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ewroot/Desktop/Module 1 - Crowd Funding Analysis/"/>
    </mc:Choice>
  </mc:AlternateContent>
  <xr:revisionPtr revIDLastSave="0" documentId="13_ncr:1_{25C203B7-545A-7044-AA3A-76E03AA9B3DA}" xr6:coauthVersionLast="45" xr6:coauthVersionMax="45" xr10:uidLastSave="{00000000-0000-0000-0000-000000000000}"/>
  <bookViews>
    <workbookView xWindow="25600" yWindow="460" windowWidth="38400" windowHeight="21140" xr2:uid="{00000000-000D-0000-FFFF-FFFF00000000}"/>
  </bookViews>
  <sheets>
    <sheet name="Box and Whisker" sheetId="12" r:id="rId1"/>
    <sheet name="Kickstarter" sheetId="1" r:id="rId2"/>
    <sheet name="Failed US Kickstarters - P" sheetId="10" r:id="rId3"/>
    <sheet name="Successful US Kickstarters - P" sheetId="9" r:id="rId4"/>
    <sheet name="Descriptive Statistics" sheetId="11" r:id="rId5"/>
    <sheet name="Outcomes based on Launch Date" sheetId="7" r:id="rId6"/>
    <sheet name="Category Statistics" sheetId="2" r:id="rId7"/>
    <sheet name="Subcategory Statistics" sheetId="3" r:id="rId8"/>
    <sheet name="Edinburgh Research" sheetId="8" r:id="rId9"/>
  </sheets>
  <definedNames>
    <definedName name="_xlnm._FilterDatabase" localSheetId="1" hidden="1">Kickstarter!$A$1:$V$4115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3" i="11" l="1"/>
  <c r="C12" i="11"/>
  <c r="C14" i="11" s="1"/>
  <c r="C13" i="11"/>
  <c r="B12" i="11"/>
  <c r="B14" i="11" s="1"/>
  <c r="C11" i="11"/>
  <c r="C5" i="11"/>
  <c r="C6" i="11"/>
  <c r="C7" i="11" s="1"/>
  <c r="C4" i="11"/>
  <c r="B11" i="11"/>
  <c r="B5" i="11"/>
  <c r="B7" i="11" s="1"/>
  <c r="B6" i="11"/>
  <c r="B4" i="11"/>
  <c r="C10" i="11"/>
  <c r="B10" i="11"/>
  <c r="C9" i="11"/>
  <c r="B9" i="11"/>
  <c r="C3" i="11"/>
  <c r="B3" i="11"/>
  <c r="C2" i="11"/>
  <c r="B2" i="11"/>
  <c r="F3" i="8"/>
  <c r="F4" i="8"/>
  <c r="F5" i="8"/>
  <c r="F6" i="8"/>
  <c r="F2" i="8"/>
  <c r="T3620" i="1"/>
  <c r="E3" i="8"/>
  <c r="T3180" i="1"/>
  <c r="E4" i="8" s="1"/>
  <c r="T3331" i="1"/>
  <c r="E5" i="8"/>
  <c r="T3223" i="1"/>
  <c r="E6" i="8" s="1"/>
  <c r="T3476" i="1"/>
  <c r="E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K122" i="1"/>
  <c r="M122" i="1" s="1"/>
  <c r="K123" i="1"/>
  <c r="M123" i="1" s="1"/>
  <c r="K124" i="1"/>
  <c r="M124" i="1" s="1"/>
  <c r="K125" i="1"/>
  <c r="M125" i="1" s="1"/>
  <c r="K126" i="1"/>
  <c r="M126" i="1" s="1"/>
  <c r="K127" i="1"/>
  <c r="M127" i="1" s="1"/>
  <c r="K128" i="1"/>
  <c r="M128" i="1" s="1"/>
  <c r="K129" i="1"/>
  <c r="M129" i="1" s="1"/>
  <c r="K130" i="1"/>
  <c r="M130" i="1" s="1"/>
  <c r="K131" i="1"/>
  <c r="M131" i="1" s="1"/>
  <c r="K132" i="1"/>
  <c r="M132" i="1" s="1"/>
  <c r="K133" i="1"/>
  <c r="M133" i="1" s="1"/>
  <c r="K134" i="1"/>
  <c r="M134" i="1" s="1"/>
  <c r="K135" i="1"/>
  <c r="M135" i="1" s="1"/>
  <c r="K136" i="1"/>
  <c r="M136" i="1" s="1"/>
  <c r="K137" i="1"/>
  <c r="M137" i="1" s="1"/>
  <c r="K138" i="1"/>
  <c r="M138" i="1" s="1"/>
  <c r="K139" i="1"/>
  <c r="M139" i="1" s="1"/>
  <c r="K140" i="1"/>
  <c r="M140" i="1" s="1"/>
  <c r="K141" i="1"/>
  <c r="M141" i="1" s="1"/>
  <c r="K142" i="1"/>
  <c r="M142" i="1" s="1"/>
  <c r="K143" i="1"/>
  <c r="M143" i="1" s="1"/>
  <c r="K144" i="1"/>
  <c r="M144" i="1" s="1"/>
  <c r="K145" i="1"/>
  <c r="M145" i="1" s="1"/>
  <c r="K146" i="1"/>
  <c r="M146" i="1" s="1"/>
  <c r="K147" i="1"/>
  <c r="M147" i="1" s="1"/>
  <c r="K148" i="1"/>
  <c r="M148" i="1" s="1"/>
  <c r="K149" i="1"/>
  <c r="M149" i="1" s="1"/>
  <c r="K150" i="1"/>
  <c r="M150" i="1" s="1"/>
  <c r="K151" i="1"/>
  <c r="M151" i="1" s="1"/>
  <c r="K152" i="1"/>
  <c r="M152" i="1" s="1"/>
  <c r="K153" i="1"/>
  <c r="M153" i="1" s="1"/>
  <c r="K154" i="1"/>
  <c r="M154" i="1" s="1"/>
  <c r="K155" i="1"/>
  <c r="M155" i="1" s="1"/>
  <c r="K156" i="1"/>
  <c r="M156" i="1" s="1"/>
  <c r="K157" i="1"/>
  <c r="M157" i="1" s="1"/>
  <c r="K158" i="1"/>
  <c r="M158" i="1" s="1"/>
  <c r="K159" i="1"/>
  <c r="M159" i="1" s="1"/>
  <c r="K160" i="1"/>
  <c r="M160" i="1" s="1"/>
  <c r="K161" i="1"/>
  <c r="M161" i="1" s="1"/>
  <c r="K162" i="1"/>
  <c r="M162" i="1" s="1"/>
  <c r="K163" i="1"/>
  <c r="M163" i="1" s="1"/>
  <c r="K164" i="1"/>
  <c r="M164" i="1" s="1"/>
  <c r="K165" i="1"/>
  <c r="M165" i="1" s="1"/>
  <c r="K166" i="1"/>
  <c r="M166" i="1" s="1"/>
  <c r="K167" i="1"/>
  <c r="M167" i="1" s="1"/>
  <c r="K168" i="1"/>
  <c r="M168" i="1" s="1"/>
  <c r="K169" i="1"/>
  <c r="M169" i="1" s="1"/>
  <c r="K170" i="1"/>
  <c r="M170" i="1" s="1"/>
  <c r="K171" i="1"/>
  <c r="M171" i="1" s="1"/>
  <c r="K172" i="1"/>
  <c r="M172" i="1" s="1"/>
  <c r="K173" i="1"/>
  <c r="M173" i="1" s="1"/>
  <c r="K174" i="1"/>
  <c r="M174" i="1" s="1"/>
  <c r="K175" i="1"/>
  <c r="M175" i="1" s="1"/>
  <c r="K176" i="1"/>
  <c r="M176" i="1" s="1"/>
  <c r="K177" i="1"/>
  <c r="M177" i="1" s="1"/>
  <c r="K178" i="1"/>
  <c r="M178" i="1" s="1"/>
  <c r="K179" i="1"/>
  <c r="M179" i="1" s="1"/>
  <c r="K180" i="1"/>
  <c r="M180" i="1" s="1"/>
  <c r="K181" i="1"/>
  <c r="M181" i="1" s="1"/>
  <c r="K182" i="1"/>
  <c r="M182" i="1" s="1"/>
  <c r="K183" i="1"/>
  <c r="M183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K212" i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302" i="1"/>
  <c r="M302" i="1" s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453" i="1"/>
  <c r="M453" i="1" s="1"/>
  <c r="K454" i="1"/>
  <c r="M454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501" i="1"/>
  <c r="M501" i="1" s="1"/>
  <c r="K502" i="1"/>
  <c r="M502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53" i="1"/>
  <c r="M553" i="1" s="1"/>
  <c r="K554" i="1"/>
  <c r="M554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 s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 s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651" i="1"/>
  <c r="M651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1053" i="1"/>
  <c r="M1053" i="1" s="1"/>
  <c r="K1054" i="1"/>
  <c r="M1054" i="1" s="1"/>
  <c r="K1055" i="1"/>
  <c r="M1055" i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 s="1"/>
  <c r="K1071" i="1"/>
  <c r="M1071" i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 s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 s="1"/>
  <c r="K1143" i="1"/>
  <c r="M1143" i="1" s="1"/>
  <c r="K1144" i="1"/>
  <c r="M1144" i="1" s="1"/>
  <c r="K1145" i="1"/>
  <c r="M1145" i="1" s="1"/>
  <c r="K1146" i="1"/>
  <c r="M1146" i="1" s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M115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K1211" i="1"/>
  <c r="M1211" i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 s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 s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 s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/>
  <c r="K2048" i="1"/>
  <c r="M2048" i="1" s="1"/>
  <c r="K2049" i="1"/>
  <c r="M2049" i="1" s="1"/>
  <c r="K2050" i="1"/>
  <c r="M2050" i="1" s="1"/>
  <c r="K2051" i="1"/>
  <c r="M2051" i="1" s="1"/>
  <c r="K2052" i="1"/>
  <c r="M2052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2103" i="1"/>
  <c r="M2103" i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303" i="1"/>
  <c r="M2303" i="1" s="1"/>
  <c r="K2304" i="1"/>
  <c r="M2304" i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 s="1"/>
  <c r="K2386" i="1"/>
  <c r="M2386" i="1" s="1"/>
  <c r="K2387" i="1"/>
  <c r="M2387" i="1" s="1"/>
  <c r="K2388" i="1"/>
  <c r="M2388" i="1" s="1"/>
  <c r="K2389" i="1"/>
  <c r="M2389" i="1" s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 s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 s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 s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 s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 s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 s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 s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 s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 s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 s="1"/>
  <c r="K3614" i="1"/>
  <c r="M3614" i="1" s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 s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 s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 s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 s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 s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 s="1"/>
  <c r="K4106" i="1"/>
  <c r="M4106" i="1" s="1"/>
  <c r="K4107" i="1"/>
  <c r="M4107" i="1" s="1"/>
  <c r="K4108" i="1"/>
  <c r="M4108" i="1" s="1"/>
  <c r="K4109" i="1"/>
  <c r="M4109" i="1" s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2" i="1"/>
  <c r="M2" i="1" s="1"/>
  <c r="L3" i="1"/>
  <c r="N3" i="1" s="1"/>
  <c r="L4" i="1"/>
  <c r="N4" i="1" s="1"/>
  <c r="L5" i="1"/>
  <c r="N5" i="1" s="1"/>
  <c r="L6" i="1"/>
  <c r="N6" i="1" s="1"/>
  <c r="L7" i="1"/>
  <c r="N7" i="1" s="1"/>
  <c r="L8" i="1"/>
  <c r="N8" i="1" s="1"/>
  <c r="L9" i="1"/>
  <c r="N9" i="1" s="1"/>
  <c r="L10" i="1"/>
  <c r="N10" i="1" s="1"/>
  <c r="L11" i="1"/>
  <c r="N11" i="1" s="1"/>
  <c r="L12" i="1"/>
  <c r="N12" i="1" s="1"/>
  <c r="L13" i="1"/>
  <c r="N13" i="1" s="1"/>
  <c r="L14" i="1"/>
  <c r="N14" i="1" s="1"/>
  <c r="L15" i="1"/>
  <c r="N15" i="1" s="1"/>
  <c r="L16" i="1"/>
  <c r="N16" i="1" s="1"/>
  <c r="L17" i="1"/>
  <c r="N17" i="1" s="1"/>
  <c r="L18" i="1"/>
  <c r="N18" i="1" s="1"/>
  <c r="L19" i="1"/>
  <c r="N19" i="1" s="1"/>
  <c r="L20" i="1"/>
  <c r="N20" i="1" s="1"/>
  <c r="L21" i="1"/>
  <c r="N21" i="1" s="1"/>
  <c r="L22" i="1"/>
  <c r="N22" i="1" s="1"/>
  <c r="L23" i="1"/>
  <c r="N23" i="1" s="1"/>
  <c r="L24" i="1"/>
  <c r="N24" i="1" s="1"/>
  <c r="L25" i="1"/>
  <c r="N25" i="1" s="1"/>
  <c r="L26" i="1"/>
  <c r="N26" i="1" s="1"/>
  <c r="L27" i="1"/>
  <c r="N27" i="1" s="1"/>
  <c r="L28" i="1"/>
  <c r="N28" i="1" s="1"/>
  <c r="L29" i="1"/>
  <c r="N29" i="1" s="1"/>
  <c r="L30" i="1"/>
  <c r="N30" i="1" s="1"/>
  <c r="L31" i="1"/>
  <c r="N31" i="1" s="1"/>
  <c r="L32" i="1"/>
  <c r="N32" i="1" s="1"/>
  <c r="L33" i="1"/>
  <c r="N33" i="1" s="1"/>
  <c r="L34" i="1"/>
  <c r="N34" i="1" s="1"/>
  <c r="L35" i="1"/>
  <c r="N35" i="1" s="1"/>
  <c r="L36" i="1"/>
  <c r="N36" i="1" s="1"/>
  <c r="L37" i="1"/>
  <c r="N37" i="1" s="1"/>
  <c r="L38" i="1"/>
  <c r="N38" i="1" s="1"/>
  <c r="L39" i="1"/>
  <c r="N39" i="1" s="1"/>
  <c r="L40" i="1"/>
  <c r="N40" i="1" s="1"/>
  <c r="L41" i="1"/>
  <c r="N41" i="1" s="1"/>
  <c r="L42" i="1"/>
  <c r="N42" i="1" s="1"/>
  <c r="L43" i="1"/>
  <c r="N43" i="1" s="1"/>
  <c r="L44" i="1"/>
  <c r="N44" i="1" s="1"/>
  <c r="L45" i="1"/>
  <c r="N45" i="1" s="1"/>
  <c r="L46" i="1"/>
  <c r="N46" i="1" s="1"/>
  <c r="L47" i="1"/>
  <c r="N47" i="1" s="1"/>
  <c r="L48" i="1"/>
  <c r="N48" i="1" s="1"/>
  <c r="L49" i="1"/>
  <c r="N49" i="1" s="1"/>
  <c r="L50" i="1"/>
  <c r="N50" i="1" s="1"/>
  <c r="L51" i="1"/>
  <c r="N51" i="1" s="1"/>
  <c r="L52" i="1"/>
  <c r="N52" i="1" s="1"/>
  <c r="L53" i="1"/>
  <c r="N53" i="1" s="1"/>
  <c r="L54" i="1"/>
  <c r="N54" i="1" s="1"/>
  <c r="L55" i="1"/>
  <c r="N55" i="1" s="1"/>
  <c r="L56" i="1"/>
  <c r="N56" i="1" s="1"/>
  <c r="L57" i="1"/>
  <c r="N57" i="1" s="1"/>
  <c r="L58" i="1"/>
  <c r="N58" i="1" s="1"/>
  <c r="L59" i="1"/>
  <c r="N59" i="1" s="1"/>
  <c r="L60" i="1"/>
  <c r="N60" i="1" s="1"/>
  <c r="L61" i="1"/>
  <c r="N61" i="1" s="1"/>
  <c r="L62" i="1"/>
  <c r="N62" i="1" s="1"/>
  <c r="L63" i="1"/>
  <c r="N63" i="1" s="1"/>
  <c r="L64" i="1"/>
  <c r="N64" i="1" s="1"/>
  <c r="L65" i="1"/>
  <c r="N65" i="1" s="1"/>
  <c r="L66" i="1"/>
  <c r="N66" i="1" s="1"/>
  <c r="L67" i="1"/>
  <c r="N67" i="1" s="1"/>
  <c r="L68" i="1"/>
  <c r="N68" i="1" s="1"/>
  <c r="L69" i="1"/>
  <c r="N69" i="1" s="1"/>
  <c r="L70" i="1"/>
  <c r="N70" i="1" s="1"/>
  <c r="L71" i="1"/>
  <c r="N71" i="1" s="1"/>
  <c r="L72" i="1"/>
  <c r="N72" i="1" s="1"/>
  <c r="L73" i="1"/>
  <c r="N73" i="1" s="1"/>
  <c r="L74" i="1"/>
  <c r="N74" i="1" s="1"/>
  <c r="L75" i="1"/>
  <c r="N75" i="1" s="1"/>
  <c r="L76" i="1"/>
  <c r="N76" i="1" s="1"/>
  <c r="L77" i="1"/>
  <c r="N77" i="1" s="1"/>
  <c r="L78" i="1"/>
  <c r="N78" i="1" s="1"/>
  <c r="L79" i="1"/>
  <c r="N79" i="1" s="1"/>
  <c r="L80" i="1"/>
  <c r="N80" i="1" s="1"/>
  <c r="L81" i="1"/>
  <c r="N81" i="1" s="1"/>
  <c r="L82" i="1"/>
  <c r="N82" i="1" s="1"/>
  <c r="L83" i="1"/>
  <c r="N83" i="1" s="1"/>
  <c r="L84" i="1"/>
  <c r="N84" i="1" s="1"/>
  <c r="L85" i="1"/>
  <c r="N85" i="1" s="1"/>
  <c r="L86" i="1"/>
  <c r="N86" i="1" s="1"/>
  <c r="L87" i="1"/>
  <c r="N87" i="1" s="1"/>
  <c r="L88" i="1"/>
  <c r="N88" i="1" s="1"/>
  <c r="L89" i="1"/>
  <c r="N89" i="1" s="1"/>
  <c r="L90" i="1"/>
  <c r="N90" i="1" s="1"/>
  <c r="L91" i="1"/>
  <c r="N91" i="1" s="1"/>
  <c r="L92" i="1"/>
  <c r="N92" i="1" s="1"/>
  <c r="L93" i="1"/>
  <c r="N93" i="1" s="1"/>
  <c r="L94" i="1"/>
  <c r="N94" i="1" s="1"/>
  <c r="L95" i="1"/>
  <c r="N95" i="1" s="1"/>
  <c r="L96" i="1"/>
  <c r="N96" i="1" s="1"/>
  <c r="L97" i="1"/>
  <c r="N97" i="1" s="1"/>
  <c r="L98" i="1"/>
  <c r="N98" i="1" s="1"/>
  <c r="L99" i="1"/>
  <c r="N99" i="1" s="1"/>
  <c r="L100" i="1"/>
  <c r="N100" i="1" s="1"/>
  <c r="L101" i="1"/>
  <c r="N101" i="1" s="1"/>
  <c r="L102" i="1"/>
  <c r="N102" i="1" s="1"/>
  <c r="L103" i="1"/>
  <c r="N103" i="1" s="1"/>
  <c r="L104" i="1"/>
  <c r="N104" i="1" s="1"/>
  <c r="L105" i="1"/>
  <c r="N105" i="1" s="1"/>
  <c r="L106" i="1"/>
  <c r="N106" i="1" s="1"/>
  <c r="L107" i="1"/>
  <c r="N107" i="1" s="1"/>
  <c r="L108" i="1"/>
  <c r="N108" i="1" s="1"/>
  <c r="L109" i="1"/>
  <c r="N109" i="1" s="1"/>
  <c r="L110" i="1"/>
  <c r="N110" i="1" s="1"/>
  <c r="L111" i="1"/>
  <c r="N111" i="1" s="1"/>
  <c r="L112" i="1"/>
  <c r="N112" i="1" s="1"/>
  <c r="L113" i="1"/>
  <c r="N113" i="1" s="1"/>
  <c r="L114" i="1"/>
  <c r="N114" i="1" s="1"/>
  <c r="L115" i="1"/>
  <c r="N115" i="1" s="1"/>
  <c r="L116" i="1"/>
  <c r="N116" i="1" s="1"/>
  <c r="L117" i="1"/>
  <c r="N117" i="1" s="1"/>
  <c r="L118" i="1"/>
  <c r="N118" i="1" s="1"/>
  <c r="L119" i="1"/>
  <c r="N119" i="1" s="1"/>
  <c r="L120" i="1"/>
  <c r="N120" i="1" s="1"/>
  <c r="L121" i="1"/>
  <c r="N121" i="1" s="1"/>
  <c r="L122" i="1"/>
  <c r="N122" i="1" s="1"/>
  <c r="L123" i="1"/>
  <c r="N123" i="1" s="1"/>
  <c r="L124" i="1"/>
  <c r="N124" i="1" s="1"/>
  <c r="L125" i="1"/>
  <c r="N125" i="1" s="1"/>
  <c r="L126" i="1"/>
  <c r="N126" i="1" s="1"/>
  <c r="L127" i="1"/>
  <c r="N127" i="1" s="1"/>
  <c r="L128" i="1"/>
  <c r="N128" i="1" s="1"/>
  <c r="L129" i="1"/>
  <c r="N129" i="1" s="1"/>
  <c r="L130" i="1"/>
  <c r="N130" i="1" s="1"/>
  <c r="L131" i="1"/>
  <c r="N131" i="1" s="1"/>
  <c r="L132" i="1"/>
  <c r="N132" i="1" s="1"/>
  <c r="L133" i="1"/>
  <c r="N133" i="1" s="1"/>
  <c r="L134" i="1"/>
  <c r="N134" i="1" s="1"/>
  <c r="L135" i="1"/>
  <c r="N135" i="1" s="1"/>
  <c r="L136" i="1"/>
  <c r="N136" i="1" s="1"/>
  <c r="L137" i="1"/>
  <c r="N137" i="1" s="1"/>
  <c r="L138" i="1"/>
  <c r="N138" i="1" s="1"/>
  <c r="L139" i="1"/>
  <c r="N139" i="1" s="1"/>
  <c r="L140" i="1"/>
  <c r="N140" i="1" s="1"/>
  <c r="L141" i="1"/>
  <c r="N141" i="1" s="1"/>
  <c r="L142" i="1"/>
  <c r="N142" i="1" s="1"/>
  <c r="L143" i="1"/>
  <c r="N143" i="1" s="1"/>
  <c r="L144" i="1"/>
  <c r="N144" i="1" s="1"/>
  <c r="L145" i="1"/>
  <c r="N145" i="1" s="1"/>
  <c r="L146" i="1"/>
  <c r="N146" i="1" s="1"/>
  <c r="L147" i="1"/>
  <c r="N147" i="1" s="1"/>
  <c r="L148" i="1"/>
  <c r="N148" i="1" s="1"/>
  <c r="L149" i="1"/>
  <c r="N149" i="1" s="1"/>
  <c r="L150" i="1"/>
  <c r="N150" i="1" s="1"/>
  <c r="L151" i="1"/>
  <c r="N151" i="1" s="1"/>
  <c r="L152" i="1"/>
  <c r="N152" i="1" s="1"/>
  <c r="L153" i="1"/>
  <c r="N153" i="1" s="1"/>
  <c r="L154" i="1"/>
  <c r="N154" i="1" s="1"/>
  <c r="L155" i="1"/>
  <c r="N155" i="1" s="1"/>
  <c r="L156" i="1"/>
  <c r="N156" i="1" s="1"/>
  <c r="L157" i="1"/>
  <c r="N157" i="1" s="1"/>
  <c r="L158" i="1"/>
  <c r="N158" i="1" s="1"/>
  <c r="L159" i="1"/>
  <c r="N159" i="1" s="1"/>
  <c r="L160" i="1"/>
  <c r="N160" i="1" s="1"/>
  <c r="L161" i="1"/>
  <c r="N161" i="1" s="1"/>
  <c r="L162" i="1"/>
  <c r="N162" i="1" s="1"/>
  <c r="L163" i="1"/>
  <c r="N163" i="1" s="1"/>
  <c r="L164" i="1"/>
  <c r="N164" i="1" s="1"/>
  <c r="L165" i="1"/>
  <c r="N165" i="1" s="1"/>
  <c r="L166" i="1"/>
  <c r="N166" i="1" s="1"/>
  <c r="L167" i="1"/>
  <c r="N167" i="1" s="1"/>
  <c r="L168" i="1"/>
  <c r="N168" i="1" s="1"/>
  <c r="L169" i="1"/>
  <c r="N169" i="1" s="1"/>
  <c r="L170" i="1"/>
  <c r="N170" i="1" s="1"/>
  <c r="L171" i="1"/>
  <c r="N171" i="1" s="1"/>
  <c r="L172" i="1"/>
  <c r="N172" i="1" s="1"/>
  <c r="L173" i="1"/>
  <c r="N173" i="1" s="1"/>
  <c r="L174" i="1"/>
  <c r="N174" i="1" s="1"/>
  <c r="L175" i="1"/>
  <c r="N175" i="1" s="1"/>
  <c r="L176" i="1"/>
  <c r="N176" i="1" s="1"/>
  <c r="L177" i="1"/>
  <c r="N177" i="1" s="1"/>
  <c r="L178" i="1"/>
  <c r="N178" i="1" s="1"/>
  <c r="L179" i="1"/>
  <c r="N179" i="1" s="1"/>
  <c r="L180" i="1"/>
  <c r="N180" i="1" s="1"/>
  <c r="L181" i="1"/>
  <c r="N181" i="1" s="1"/>
  <c r="L182" i="1"/>
  <c r="N182" i="1" s="1"/>
  <c r="L183" i="1"/>
  <c r="N183" i="1" s="1"/>
  <c r="L184" i="1"/>
  <c r="N184" i="1" s="1"/>
  <c r="L185" i="1"/>
  <c r="N185" i="1" s="1"/>
  <c r="L186" i="1"/>
  <c r="N186" i="1" s="1"/>
  <c r="L187" i="1"/>
  <c r="N187" i="1" s="1"/>
  <c r="L188" i="1"/>
  <c r="N188" i="1" s="1"/>
  <c r="L189" i="1"/>
  <c r="N189" i="1" s="1"/>
  <c r="L190" i="1"/>
  <c r="N190" i="1" s="1"/>
  <c r="L191" i="1"/>
  <c r="N191" i="1" s="1"/>
  <c r="L192" i="1"/>
  <c r="N192" i="1" s="1"/>
  <c r="L193" i="1"/>
  <c r="N193" i="1" s="1"/>
  <c r="L194" i="1"/>
  <c r="N194" i="1" s="1"/>
  <c r="L195" i="1"/>
  <c r="N195" i="1" s="1"/>
  <c r="L196" i="1"/>
  <c r="N196" i="1" s="1"/>
  <c r="L197" i="1"/>
  <c r="N197" i="1" s="1"/>
  <c r="L198" i="1"/>
  <c r="N198" i="1" s="1"/>
  <c r="L199" i="1"/>
  <c r="N199" i="1" s="1"/>
  <c r="L200" i="1"/>
  <c r="N200" i="1" s="1"/>
  <c r="L201" i="1"/>
  <c r="N201" i="1" s="1"/>
  <c r="L202" i="1"/>
  <c r="N202" i="1" s="1"/>
  <c r="L203" i="1"/>
  <c r="N203" i="1" s="1"/>
  <c r="L204" i="1"/>
  <c r="N204" i="1" s="1"/>
  <c r="L205" i="1"/>
  <c r="N205" i="1" s="1"/>
  <c r="L206" i="1"/>
  <c r="N206" i="1" s="1"/>
  <c r="L207" i="1"/>
  <c r="N207" i="1" s="1"/>
  <c r="L208" i="1"/>
  <c r="N208" i="1" s="1"/>
  <c r="L209" i="1"/>
  <c r="N209" i="1" s="1"/>
  <c r="L210" i="1"/>
  <c r="N210" i="1" s="1"/>
  <c r="L211" i="1"/>
  <c r="N211" i="1" s="1"/>
  <c r="L212" i="1"/>
  <c r="N212" i="1" s="1"/>
  <c r="L213" i="1"/>
  <c r="N213" i="1" s="1"/>
  <c r="L214" i="1"/>
  <c r="N214" i="1" s="1"/>
  <c r="L215" i="1"/>
  <c r="N215" i="1" s="1"/>
  <c r="L216" i="1"/>
  <c r="N216" i="1" s="1"/>
  <c r="L217" i="1"/>
  <c r="N217" i="1" s="1"/>
  <c r="L218" i="1"/>
  <c r="N218" i="1" s="1"/>
  <c r="L219" i="1"/>
  <c r="N219" i="1" s="1"/>
  <c r="L220" i="1"/>
  <c r="N220" i="1" s="1"/>
  <c r="L221" i="1"/>
  <c r="N221" i="1" s="1"/>
  <c r="L222" i="1"/>
  <c r="N222" i="1" s="1"/>
  <c r="L223" i="1"/>
  <c r="N223" i="1" s="1"/>
  <c r="L224" i="1"/>
  <c r="N224" i="1" s="1"/>
  <c r="L225" i="1"/>
  <c r="N225" i="1" s="1"/>
  <c r="L226" i="1"/>
  <c r="N226" i="1" s="1"/>
  <c r="L227" i="1"/>
  <c r="N227" i="1" s="1"/>
  <c r="L228" i="1"/>
  <c r="N228" i="1" s="1"/>
  <c r="L229" i="1"/>
  <c r="N229" i="1" s="1"/>
  <c r="L230" i="1"/>
  <c r="N230" i="1" s="1"/>
  <c r="L231" i="1"/>
  <c r="N231" i="1" s="1"/>
  <c r="L232" i="1"/>
  <c r="N232" i="1" s="1"/>
  <c r="L233" i="1"/>
  <c r="N233" i="1" s="1"/>
  <c r="L234" i="1"/>
  <c r="N234" i="1" s="1"/>
  <c r="L235" i="1"/>
  <c r="N235" i="1" s="1"/>
  <c r="L236" i="1"/>
  <c r="N236" i="1" s="1"/>
  <c r="L237" i="1"/>
  <c r="N237" i="1" s="1"/>
  <c r="L238" i="1"/>
  <c r="N238" i="1" s="1"/>
  <c r="L239" i="1"/>
  <c r="N239" i="1" s="1"/>
  <c r="L240" i="1"/>
  <c r="N240" i="1" s="1"/>
  <c r="L241" i="1"/>
  <c r="N241" i="1" s="1"/>
  <c r="L242" i="1"/>
  <c r="N242" i="1" s="1"/>
  <c r="L243" i="1"/>
  <c r="N243" i="1" s="1"/>
  <c r="L244" i="1"/>
  <c r="N244" i="1" s="1"/>
  <c r="L245" i="1"/>
  <c r="N245" i="1" s="1"/>
  <c r="L246" i="1"/>
  <c r="N246" i="1" s="1"/>
  <c r="L247" i="1"/>
  <c r="N247" i="1" s="1"/>
  <c r="L248" i="1"/>
  <c r="N248" i="1" s="1"/>
  <c r="L249" i="1"/>
  <c r="N249" i="1" s="1"/>
  <c r="L250" i="1"/>
  <c r="N250" i="1" s="1"/>
  <c r="L251" i="1"/>
  <c r="N251" i="1" s="1"/>
  <c r="L252" i="1"/>
  <c r="N252" i="1" s="1"/>
  <c r="L253" i="1"/>
  <c r="N253" i="1" s="1"/>
  <c r="L254" i="1"/>
  <c r="N254" i="1" s="1"/>
  <c r="L255" i="1"/>
  <c r="N255" i="1" s="1"/>
  <c r="L256" i="1"/>
  <c r="N256" i="1" s="1"/>
  <c r="L257" i="1"/>
  <c r="N257" i="1" s="1"/>
  <c r="L258" i="1"/>
  <c r="N258" i="1" s="1"/>
  <c r="L259" i="1"/>
  <c r="N259" i="1" s="1"/>
  <c r="L260" i="1"/>
  <c r="N260" i="1" s="1"/>
  <c r="L261" i="1"/>
  <c r="N261" i="1" s="1"/>
  <c r="L262" i="1"/>
  <c r="N262" i="1" s="1"/>
  <c r="L263" i="1"/>
  <c r="N263" i="1" s="1"/>
  <c r="L264" i="1"/>
  <c r="N264" i="1" s="1"/>
  <c r="L265" i="1"/>
  <c r="N265" i="1" s="1"/>
  <c r="L266" i="1"/>
  <c r="N266" i="1" s="1"/>
  <c r="L267" i="1"/>
  <c r="N267" i="1" s="1"/>
  <c r="L268" i="1"/>
  <c r="N268" i="1" s="1"/>
  <c r="L269" i="1"/>
  <c r="N269" i="1" s="1"/>
  <c r="L270" i="1"/>
  <c r="N270" i="1" s="1"/>
  <c r="L271" i="1"/>
  <c r="N271" i="1" s="1"/>
  <c r="L272" i="1"/>
  <c r="N272" i="1" s="1"/>
  <c r="L273" i="1"/>
  <c r="N273" i="1" s="1"/>
  <c r="L274" i="1"/>
  <c r="N274" i="1" s="1"/>
  <c r="L275" i="1"/>
  <c r="N275" i="1" s="1"/>
  <c r="L276" i="1"/>
  <c r="N276" i="1" s="1"/>
  <c r="L277" i="1"/>
  <c r="N277" i="1" s="1"/>
  <c r="L278" i="1"/>
  <c r="N278" i="1" s="1"/>
  <c r="L279" i="1"/>
  <c r="N279" i="1" s="1"/>
  <c r="L280" i="1"/>
  <c r="N280" i="1" s="1"/>
  <c r="L281" i="1"/>
  <c r="N281" i="1" s="1"/>
  <c r="L282" i="1"/>
  <c r="N282" i="1" s="1"/>
  <c r="L283" i="1"/>
  <c r="N283" i="1" s="1"/>
  <c r="L284" i="1"/>
  <c r="N284" i="1" s="1"/>
  <c r="L285" i="1"/>
  <c r="N285" i="1" s="1"/>
  <c r="L286" i="1"/>
  <c r="N286" i="1" s="1"/>
  <c r="L287" i="1"/>
  <c r="N287" i="1" s="1"/>
  <c r="L288" i="1"/>
  <c r="N288" i="1" s="1"/>
  <c r="L289" i="1"/>
  <c r="N289" i="1" s="1"/>
  <c r="L290" i="1"/>
  <c r="N290" i="1" s="1"/>
  <c r="L291" i="1"/>
  <c r="N291" i="1" s="1"/>
  <c r="L292" i="1"/>
  <c r="N292" i="1" s="1"/>
  <c r="L293" i="1"/>
  <c r="N293" i="1" s="1"/>
  <c r="L294" i="1"/>
  <c r="N294" i="1" s="1"/>
  <c r="L295" i="1"/>
  <c r="N295" i="1" s="1"/>
  <c r="L296" i="1"/>
  <c r="N296" i="1" s="1"/>
  <c r="L297" i="1"/>
  <c r="N297" i="1" s="1"/>
  <c r="L298" i="1"/>
  <c r="N298" i="1" s="1"/>
  <c r="L299" i="1"/>
  <c r="N299" i="1" s="1"/>
  <c r="L300" i="1"/>
  <c r="N300" i="1" s="1"/>
  <c r="L301" i="1"/>
  <c r="N301" i="1" s="1"/>
  <c r="L302" i="1"/>
  <c r="N302" i="1" s="1"/>
  <c r="L303" i="1"/>
  <c r="N303" i="1" s="1"/>
  <c r="L304" i="1"/>
  <c r="N304" i="1" s="1"/>
  <c r="L305" i="1"/>
  <c r="N305" i="1" s="1"/>
  <c r="L306" i="1"/>
  <c r="N306" i="1" s="1"/>
  <c r="L307" i="1"/>
  <c r="N307" i="1" s="1"/>
  <c r="L308" i="1"/>
  <c r="N308" i="1" s="1"/>
  <c r="L309" i="1"/>
  <c r="N309" i="1" s="1"/>
  <c r="L310" i="1"/>
  <c r="N310" i="1" s="1"/>
  <c r="L311" i="1"/>
  <c r="N311" i="1" s="1"/>
  <c r="L312" i="1"/>
  <c r="N312" i="1" s="1"/>
  <c r="L313" i="1"/>
  <c r="N313" i="1" s="1"/>
  <c r="L314" i="1"/>
  <c r="N314" i="1" s="1"/>
  <c r="L315" i="1"/>
  <c r="N315" i="1" s="1"/>
  <c r="L316" i="1"/>
  <c r="N316" i="1" s="1"/>
  <c r="L317" i="1"/>
  <c r="N317" i="1" s="1"/>
  <c r="L318" i="1"/>
  <c r="N318" i="1" s="1"/>
  <c r="L319" i="1"/>
  <c r="N319" i="1" s="1"/>
  <c r="L320" i="1"/>
  <c r="N320" i="1" s="1"/>
  <c r="L321" i="1"/>
  <c r="N321" i="1" s="1"/>
  <c r="L322" i="1"/>
  <c r="N322" i="1" s="1"/>
  <c r="L323" i="1"/>
  <c r="N323" i="1" s="1"/>
  <c r="L324" i="1"/>
  <c r="N324" i="1" s="1"/>
  <c r="L325" i="1"/>
  <c r="N325" i="1" s="1"/>
  <c r="L326" i="1"/>
  <c r="N326" i="1" s="1"/>
  <c r="L327" i="1"/>
  <c r="N327" i="1" s="1"/>
  <c r="L328" i="1"/>
  <c r="N328" i="1" s="1"/>
  <c r="L329" i="1"/>
  <c r="N329" i="1" s="1"/>
  <c r="L330" i="1"/>
  <c r="N330" i="1" s="1"/>
  <c r="L331" i="1"/>
  <c r="N331" i="1" s="1"/>
  <c r="L332" i="1"/>
  <c r="N332" i="1" s="1"/>
  <c r="L333" i="1"/>
  <c r="N333" i="1" s="1"/>
  <c r="L334" i="1"/>
  <c r="N334" i="1" s="1"/>
  <c r="L335" i="1"/>
  <c r="N335" i="1" s="1"/>
  <c r="L336" i="1"/>
  <c r="N336" i="1" s="1"/>
  <c r="L337" i="1"/>
  <c r="N337" i="1" s="1"/>
  <c r="L338" i="1"/>
  <c r="N338" i="1" s="1"/>
  <c r="L339" i="1"/>
  <c r="N339" i="1" s="1"/>
  <c r="L340" i="1"/>
  <c r="N340" i="1" s="1"/>
  <c r="L341" i="1"/>
  <c r="N341" i="1" s="1"/>
  <c r="L342" i="1"/>
  <c r="N342" i="1" s="1"/>
  <c r="L343" i="1"/>
  <c r="N343" i="1" s="1"/>
  <c r="L344" i="1"/>
  <c r="N344" i="1" s="1"/>
  <c r="L345" i="1"/>
  <c r="N345" i="1" s="1"/>
  <c r="L346" i="1"/>
  <c r="N346" i="1" s="1"/>
  <c r="L347" i="1"/>
  <c r="N347" i="1" s="1"/>
  <c r="L348" i="1"/>
  <c r="N348" i="1" s="1"/>
  <c r="L349" i="1"/>
  <c r="N349" i="1" s="1"/>
  <c r="L350" i="1"/>
  <c r="N350" i="1" s="1"/>
  <c r="L351" i="1"/>
  <c r="N351" i="1" s="1"/>
  <c r="L352" i="1"/>
  <c r="N352" i="1" s="1"/>
  <c r="L353" i="1"/>
  <c r="N353" i="1" s="1"/>
  <c r="L354" i="1"/>
  <c r="N354" i="1" s="1"/>
  <c r="L355" i="1"/>
  <c r="N355" i="1" s="1"/>
  <c r="L356" i="1"/>
  <c r="N356" i="1" s="1"/>
  <c r="L357" i="1"/>
  <c r="N357" i="1" s="1"/>
  <c r="L358" i="1"/>
  <c r="N358" i="1" s="1"/>
  <c r="L359" i="1"/>
  <c r="N359" i="1" s="1"/>
  <c r="L360" i="1"/>
  <c r="N360" i="1" s="1"/>
  <c r="L361" i="1"/>
  <c r="N361" i="1" s="1"/>
  <c r="L362" i="1"/>
  <c r="N362" i="1" s="1"/>
  <c r="L363" i="1"/>
  <c r="N363" i="1" s="1"/>
  <c r="L364" i="1"/>
  <c r="N364" i="1" s="1"/>
  <c r="L365" i="1"/>
  <c r="N365" i="1" s="1"/>
  <c r="L366" i="1"/>
  <c r="N366" i="1" s="1"/>
  <c r="L367" i="1"/>
  <c r="N367" i="1" s="1"/>
  <c r="L368" i="1"/>
  <c r="N368" i="1" s="1"/>
  <c r="L369" i="1"/>
  <c r="N369" i="1" s="1"/>
  <c r="L370" i="1"/>
  <c r="N370" i="1" s="1"/>
  <c r="L371" i="1"/>
  <c r="N371" i="1" s="1"/>
  <c r="L372" i="1"/>
  <c r="N372" i="1" s="1"/>
  <c r="L373" i="1"/>
  <c r="N373" i="1" s="1"/>
  <c r="L374" i="1"/>
  <c r="N374" i="1" s="1"/>
  <c r="L375" i="1"/>
  <c r="N375" i="1" s="1"/>
  <c r="L376" i="1"/>
  <c r="N376" i="1" s="1"/>
  <c r="L377" i="1"/>
  <c r="N377" i="1" s="1"/>
  <c r="L378" i="1"/>
  <c r="N378" i="1" s="1"/>
  <c r="L379" i="1"/>
  <c r="N379" i="1" s="1"/>
  <c r="L380" i="1"/>
  <c r="N380" i="1" s="1"/>
  <c r="L381" i="1"/>
  <c r="N381" i="1" s="1"/>
  <c r="L382" i="1"/>
  <c r="N382" i="1" s="1"/>
  <c r="L383" i="1"/>
  <c r="N383" i="1" s="1"/>
  <c r="L384" i="1"/>
  <c r="N384" i="1" s="1"/>
  <c r="L385" i="1"/>
  <c r="N385" i="1" s="1"/>
  <c r="L386" i="1"/>
  <c r="N386" i="1" s="1"/>
  <c r="L387" i="1"/>
  <c r="N387" i="1" s="1"/>
  <c r="L388" i="1"/>
  <c r="N388" i="1" s="1"/>
  <c r="L389" i="1"/>
  <c r="N389" i="1" s="1"/>
  <c r="L390" i="1"/>
  <c r="N390" i="1" s="1"/>
  <c r="L391" i="1"/>
  <c r="N391" i="1" s="1"/>
  <c r="L392" i="1"/>
  <c r="N392" i="1" s="1"/>
  <c r="L393" i="1"/>
  <c r="N393" i="1" s="1"/>
  <c r="L394" i="1"/>
  <c r="N394" i="1" s="1"/>
  <c r="L395" i="1"/>
  <c r="N395" i="1" s="1"/>
  <c r="L396" i="1"/>
  <c r="N396" i="1" s="1"/>
  <c r="L397" i="1"/>
  <c r="N397" i="1" s="1"/>
  <c r="L398" i="1"/>
  <c r="N398" i="1" s="1"/>
  <c r="L399" i="1"/>
  <c r="N399" i="1" s="1"/>
  <c r="L400" i="1"/>
  <c r="N400" i="1" s="1"/>
  <c r="L401" i="1"/>
  <c r="N401" i="1" s="1"/>
  <c r="L402" i="1"/>
  <c r="N402" i="1" s="1"/>
  <c r="L403" i="1"/>
  <c r="N403" i="1" s="1"/>
  <c r="L404" i="1"/>
  <c r="N404" i="1" s="1"/>
  <c r="L405" i="1"/>
  <c r="N405" i="1" s="1"/>
  <c r="L406" i="1"/>
  <c r="N406" i="1" s="1"/>
  <c r="L407" i="1"/>
  <c r="N407" i="1" s="1"/>
  <c r="L408" i="1"/>
  <c r="N408" i="1" s="1"/>
  <c r="L409" i="1"/>
  <c r="N409" i="1" s="1"/>
  <c r="L410" i="1"/>
  <c r="N410" i="1" s="1"/>
  <c r="L411" i="1"/>
  <c r="N411" i="1" s="1"/>
  <c r="L412" i="1"/>
  <c r="N412" i="1" s="1"/>
  <c r="L413" i="1"/>
  <c r="N413" i="1" s="1"/>
  <c r="L414" i="1"/>
  <c r="N414" i="1" s="1"/>
  <c r="L415" i="1"/>
  <c r="N415" i="1" s="1"/>
  <c r="L416" i="1"/>
  <c r="N416" i="1" s="1"/>
  <c r="L417" i="1"/>
  <c r="N417" i="1" s="1"/>
  <c r="L418" i="1"/>
  <c r="N418" i="1" s="1"/>
  <c r="L419" i="1"/>
  <c r="N419" i="1" s="1"/>
  <c r="L420" i="1"/>
  <c r="N420" i="1" s="1"/>
  <c r="L421" i="1"/>
  <c r="N421" i="1" s="1"/>
  <c r="L422" i="1"/>
  <c r="N422" i="1" s="1"/>
  <c r="L423" i="1"/>
  <c r="N423" i="1" s="1"/>
  <c r="L424" i="1"/>
  <c r="N424" i="1" s="1"/>
  <c r="L425" i="1"/>
  <c r="N425" i="1" s="1"/>
  <c r="L426" i="1"/>
  <c r="N426" i="1" s="1"/>
  <c r="L427" i="1"/>
  <c r="N427" i="1" s="1"/>
  <c r="L428" i="1"/>
  <c r="N428" i="1" s="1"/>
  <c r="L429" i="1"/>
  <c r="N429" i="1" s="1"/>
  <c r="L430" i="1"/>
  <c r="N430" i="1" s="1"/>
  <c r="L431" i="1"/>
  <c r="N431" i="1" s="1"/>
  <c r="L432" i="1"/>
  <c r="N432" i="1" s="1"/>
  <c r="L433" i="1"/>
  <c r="N433" i="1" s="1"/>
  <c r="L434" i="1"/>
  <c r="N434" i="1" s="1"/>
  <c r="L435" i="1"/>
  <c r="N435" i="1" s="1"/>
  <c r="L436" i="1"/>
  <c r="N436" i="1" s="1"/>
  <c r="L437" i="1"/>
  <c r="N437" i="1" s="1"/>
  <c r="L438" i="1"/>
  <c r="N438" i="1" s="1"/>
  <c r="L439" i="1"/>
  <c r="N439" i="1" s="1"/>
  <c r="L440" i="1"/>
  <c r="N440" i="1" s="1"/>
  <c r="L441" i="1"/>
  <c r="N441" i="1" s="1"/>
  <c r="L442" i="1"/>
  <c r="N442" i="1" s="1"/>
  <c r="L443" i="1"/>
  <c r="N443" i="1" s="1"/>
  <c r="L444" i="1"/>
  <c r="N444" i="1" s="1"/>
  <c r="L445" i="1"/>
  <c r="N445" i="1" s="1"/>
  <c r="L446" i="1"/>
  <c r="N446" i="1" s="1"/>
  <c r="L447" i="1"/>
  <c r="N447" i="1" s="1"/>
  <c r="L448" i="1"/>
  <c r="N448" i="1" s="1"/>
  <c r="L449" i="1"/>
  <c r="N449" i="1" s="1"/>
  <c r="L450" i="1"/>
  <c r="N450" i="1" s="1"/>
  <c r="L451" i="1"/>
  <c r="N451" i="1" s="1"/>
  <c r="L452" i="1"/>
  <c r="N452" i="1" s="1"/>
  <c r="L453" i="1"/>
  <c r="N453" i="1" s="1"/>
  <c r="L454" i="1"/>
  <c r="N454" i="1" s="1"/>
  <c r="L455" i="1"/>
  <c r="N455" i="1" s="1"/>
  <c r="L456" i="1"/>
  <c r="N456" i="1" s="1"/>
  <c r="L457" i="1"/>
  <c r="N457" i="1" s="1"/>
  <c r="L458" i="1"/>
  <c r="N458" i="1" s="1"/>
  <c r="L459" i="1"/>
  <c r="N459" i="1" s="1"/>
  <c r="L460" i="1"/>
  <c r="N460" i="1" s="1"/>
  <c r="L461" i="1"/>
  <c r="N461" i="1" s="1"/>
  <c r="L462" i="1"/>
  <c r="N462" i="1" s="1"/>
  <c r="L463" i="1"/>
  <c r="N463" i="1" s="1"/>
  <c r="L464" i="1"/>
  <c r="N464" i="1" s="1"/>
  <c r="L465" i="1"/>
  <c r="N465" i="1" s="1"/>
  <c r="L466" i="1"/>
  <c r="N466" i="1" s="1"/>
  <c r="L467" i="1"/>
  <c r="N467" i="1" s="1"/>
  <c r="L468" i="1"/>
  <c r="N468" i="1" s="1"/>
  <c r="L469" i="1"/>
  <c r="N469" i="1" s="1"/>
  <c r="L470" i="1"/>
  <c r="N470" i="1" s="1"/>
  <c r="L471" i="1"/>
  <c r="N471" i="1" s="1"/>
  <c r="L472" i="1"/>
  <c r="N472" i="1" s="1"/>
  <c r="L473" i="1"/>
  <c r="N473" i="1" s="1"/>
  <c r="L474" i="1"/>
  <c r="N474" i="1" s="1"/>
  <c r="L475" i="1"/>
  <c r="N475" i="1" s="1"/>
  <c r="L476" i="1"/>
  <c r="N476" i="1" s="1"/>
  <c r="L477" i="1"/>
  <c r="N477" i="1" s="1"/>
  <c r="L478" i="1"/>
  <c r="N478" i="1" s="1"/>
  <c r="L479" i="1"/>
  <c r="N479" i="1" s="1"/>
  <c r="L480" i="1"/>
  <c r="N480" i="1" s="1"/>
  <c r="L481" i="1"/>
  <c r="N481" i="1" s="1"/>
  <c r="L482" i="1"/>
  <c r="N482" i="1" s="1"/>
  <c r="L483" i="1"/>
  <c r="N483" i="1" s="1"/>
  <c r="L484" i="1"/>
  <c r="N484" i="1" s="1"/>
  <c r="L485" i="1"/>
  <c r="N485" i="1" s="1"/>
  <c r="L486" i="1"/>
  <c r="N486" i="1" s="1"/>
  <c r="L487" i="1"/>
  <c r="N487" i="1" s="1"/>
  <c r="L488" i="1"/>
  <c r="N488" i="1" s="1"/>
  <c r="L489" i="1"/>
  <c r="N489" i="1" s="1"/>
  <c r="L490" i="1"/>
  <c r="N490" i="1" s="1"/>
  <c r="L491" i="1"/>
  <c r="N491" i="1" s="1"/>
  <c r="L492" i="1"/>
  <c r="N492" i="1" s="1"/>
  <c r="L493" i="1"/>
  <c r="N493" i="1" s="1"/>
  <c r="L494" i="1"/>
  <c r="N494" i="1" s="1"/>
  <c r="L495" i="1"/>
  <c r="N495" i="1" s="1"/>
  <c r="L496" i="1"/>
  <c r="N496" i="1" s="1"/>
  <c r="L497" i="1"/>
  <c r="N497" i="1" s="1"/>
  <c r="L498" i="1"/>
  <c r="N498" i="1" s="1"/>
  <c r="L499" i="1"/>
  <c r="N499" i="1" s="1"/>
  <c r="L500" i="1"/>
  <c r="N500" i="1" s="1"/>
  <c r="L501" i="1"/>
  <c r="N501" i="1" s="1"/>
  <c r="L502" i="1"/>
  <c r="N502" i="1" s="1"/>
  <c r="L503" i="1"/>
  <c r="N503" i="1" s="1"/>
  <c r="L504" i="1"/>
  <c r="N504" i="1" s="1"/>
  <c r="L505" i="1"/>
  <c r="N505" i="1" s="1"/>
  <c r="L506" i="1"/>
  <c r="N506" i="1" s="1"/>
  <c r="L507" i="1"/>
  <c r="N507" i="1" s="1"/>
  <c r="L508" i="1"/>
  <c r="N508" i="1" s="1"/>
  <c r="L509" i="1"/>
  <c r="N509" i="1" s="1"/>
  <c r="L510" i="1"/>
  <c r="N510" i="1" s="1"/>
  <c r="L511" i="1"/>
  <c r="N511" i="1" s="1"/>
  <c r="L512" i="1"/>
  <c r="N512" i="1" s="1"/>
  <c r="L513" i="1"/>
  <c r="N513" i="1" s="1"/>
  <c r="L514" i="1"/>
  <c r="N514" i="1" s="1"/>
  <c r="L515" i="1"/>
  <c r="N515" i="1" s="1"/>
  <c r="L516" i="1"/>
  <c r="N516" i="1" s="1"/>
  <c r="L517" i="1"/>
  <c r="N517" i="1" s="1"/>
  <c r="L518" i="1"/>
  <c r="N518" i="1" s="1"/>
  <c r="L519" i="1"/>
  <c r="N519" i="1" s="1"/>
  <c r="L520" i="1"/>
  <c r="N520" i="1" s="1"/>
  <c r="L521" i="1"/>
  <c r="N521" i="1" s="1"/>
  <c r="L522" i="1"/>
  <c r="N522" i="1"/>
  <c r="L523" i="1"/>
  <c r="N523" i="1" s="1"/>
  <c r="L524" i="1"/>
  <c r="N524" i="1" s="1"/>
  <c r="L525" i="1"/>
  <c r="N525" i="1" s="1"/>
  <c r="L526" i="1"/>
  <c r="N526" i="1" s="1"/>
  <c r="L527" i="1"/>
  <c r="N527" i="1" s="1"/>
  <c r="L528" i="1"/>
  <c r="N528" i="1" s="1"/>
  <c r="L529" i="1"/>
  <c r="N529" i="1" s="1"/>
  <c r="L530" i="1"/>
  <c r="N530" i="1" s="1"/>
  <c r="L531" i="1"/>
  <c r="N531" i="1" s="1"/>
  <c r="L532" i="1"/>
  <c r="N532" i="1" s="1"/>
  <c r="L533" i="1"/>
  <c r="N533" i="1" s="1"/>
  <c r="L534" i="1"/>
  <c r="N534" i="1" s="1"/>
  <c r="L535" i="1"/>
  <c r="N535" i="1" s="1"/>
  <c r="L536" i="1"/>
  <c r="N536" i="1" s="1"/>
  <c r="L537" i="1"/>
  <c r="N537" i="1" s="1"/>
  <c r="L538" i="1"/>
  <c r="N538" i="1" s="1"/>
  <c r="L539" i="1"/>
  <c r="N539" i="1" s="1"/>
  <c r="L540" i="1"/>
  <c r="N540" i="1" s="1"/>
  <c r="L541" i="1"/>
  <c r="N541" i="1" s="1"/>
  <c r="L542" i="1"/>
  <c r="N542" i="1" s="1"/>
  <c r="L543" i="1"/>
  <c r="N543" i="1" s="1"/>
  <c r="L544" i="1"/>
  <c r="N544" i="1" s="1"/>
  <c r="L545" i="1"/>
  <c r="N545" i="1" s="1"/>
  <c r="L546" i="1"/>
  <c r="N546" i="1" s="1"/>
  <c r="L547" i="1"/>
  <c r="N547" i="1" s="1"/>
  <c r="L548" i="1"/>
  <c r="N548" i="1" s="1"/>
  <c r="L549" i="1"/>
  <c r="N549" i="1" s="1"/>
  <c r="L550" i="1"/>
  <c r="N550" i="1" s="1"/>
  <c r="L551" i="1"/>
  <c r="N551" i="1" s="1"/>
  <c r="L552" i="1"/>
  <c r="N552" i="1" s="1"/>
  <c r="L553" i="1"/>
  <c r="N553" i="1" s="1"/>
  <c r="L554" i="1"/>
  <c r="N554" i="1" s="1"/>
  <c r="L555" i="1"/>
  <c r="N555" i="1" s="1"/>
  <c r="L556" i="1"/>
  <c r="N556" i="1" s="1"/>
  <c r="L557" i="1"/>
  <c r="N557" i="1" s="1"/>
  <c r="L558" i="1"/>
  <c r="N558" i="1" s="1"/>
  <c r="L559" i="1"/>
  <c r="N559" i="1" s="1"/>
  <c r="L560" i="1"/>
  <c r="N560" i="1" s="1"/>
  <c r="L561" i="1"/>
  <c r="N561" i="1" s="1"/>
  <c r="L562" i="1"/>
  <c r="N562" i="1" s="1"/>
  <c r="L563" i="1"/>
  <c r="N563" i="1" s="1"/>
  <c r="L564" i="1"/>
  <c r="N564" i="1" s="1"/>
  <c r="L565" i="1"/>
  <c r="N565" i="1" s="1"/>
  <c r="L566" i="1"/>
  <c r="N566" i="1" s="1"/>
  <c r="L567" i="1"/>
  <c r="N567" i="1" s="1"/>
  <c r="L568" i="1"/>
  <c r="N568" i="1" s="1"/>
  <c r="L569" i="1"/>
  <c r="N569" i="1" s="1"/>
  <c r="L570" i="1"/>
  <c r="N570" i="1" s="1"/>
  <c r="L571" i="1"/>
  <c r="N571" i="1" s="1"/>
  <c r="L572" i="1"/>
  <c r="N572" i="1" s="1"/>
  <c r="L573" i="1"/>
  <c r="N573" i="1" s="1"/>
  <c r="L574" i="1"/>
  <c r="N574" i="1" s="1"/>
  <c r="L575" i="1"/>
  <c r="N575" i="1" s="1"/>
  <c r="L576" i="1"/>
  <c r="N576" i="1" s="1"/>
  <c r="L577" i="1"/>
  <c r="N577" i="1" s="1"/>
  <c r="L578" i="1"/>
  <c r="N578" i="1" s="1"/>
  <c r="L579" i="1"/>
  <c r="N579" i="1" s="1"/>
  <c r="L580" i="1"/>
  <c r="N580" i="1" s="1"/>
  <c r="L581" i="1"/>
  <c r="N581" i="1" s="1"/>
  <c r="L582" i="1"/>
  <c r="N582" i="1" s="1"/>
  <c r="L583" i="1"/>
  <c r="N583" i="1" s="1"/>
  <c r="L584" i="1"/>
  <c r="N584" i="1" s="1"/>
  <c r="L585" i="1"/>
  <c r="N585" i="1" s="1"/>
  <c r="L586" i="1"/>
  <c r="N586" i="1" s="1"/>
  <c r="L587" i="1"/>
  <c r="N587" i="1" s="1"/>
  <c r="L588" i="1"/>
  <c r="N588" i="1" s="1"/>
  <c r="L589" i="1"/>
  <c r="N589" i="1" s="1"/>
  <c r="L590" i="1"/>
  <c r="N590" i="1" s="1"/>
  <c r="L591" i="1"/>
  <c r="N591" i="1" s="1"/>
  <c r="L592" i="1"/>
  <c r="N592" i="1" s="1"/>
  <c r="L593" i="1"/>
  <c r="N593" i="1" s="1"/>
  <c r="L594" i="1"/>
  <c r="N594" i="1" s="1"/>
  <c r="L595" i="1"/>
  <c r="N595" i="1" s="1"/>
  <c r="L596" i="1"/>
  <c r="N596" i="1" s="1"/>
  <c r="L597" i="1"/>
  <c r="N597" i="1" s="1"/>
  <c r="L598" i="1"/>
  <c r="N598" i="1" s="1"/>
  <c r="L599" i="1"/>
  <c r="N599" i="1" s="1"/>
  <c r="L600" i="1"/>
  <c r="N600" i="1" s="1"/>
  <c r="L601" i="1"/>
  <c r="N601" i="1" s="1"/>
  <c r="L602" i="1"/>
  <c r="N602" i="1" s="1"/>
  <c r="L603" i="1"/>
  <c r="N603" i="1" s="1"/>
  <c r="L604" i="1"/>
  <c r="N604" i="1" s="1"/>
  <c r="L605" i="1"/>
  <c r="N605" i="1" s="1"/>
  <c r="L606" i="1"/>
  <c r="N606" i="1" s="1"/>
  <c r="L607" i="1"/>
  <c r="N607" i="1" s="1"/>
  <c r="L608" i="1"/>
  <c r="N608" i="1" s="1"/>
  <c r="L609" i="1"/>
  <c r="N609" i="1" s="1"/>
  <c r="L610" i="1"/>
  <c r="N610" i="1" s="1"/>
  <c r="L611" i="1"/>
  <c r="N611" i="1" s="1"/>
  <c r="L612" i="1"/>
  <c r="N612" i="1" s="1"/>
  <c r="L613" i="1"/>
  <c r="N613" i="1" s="1"/>
  <c r="L614" i="1"/>
  <c r="N614" i="1" s="1"/>
  <c r="L615" i="1"/>
  <c r="N615" i="1" s="1"/>
  <c r="L616" i="1"/>
  <c r="N616" i="1" s="1"/>
  <c r="L617" i="1"/>
  <c r="N617" i="1" s="1"/>
  <c r="L618" i="1"/>
  <c r="N618" i="1" s="1"/>
  <c r="L619" i="1"/>
  <c r="N619" i="1" s="1"/>
  <c r="L620" i="1"/>
  <c r="N620" i="1" s="1"/>
  <c r="L621" i="1"/>
  <c r="N621" i="1" s="1"/>
  <c r="L622" i="1"/>
  <c r="N622" i="1" s="1"/>
  <c r="L623" i="1"/>
  <c r="N623" i="1" s="1"/>
  <c r="L624" i="1"/>
  <c r="N624" i="1" s="1"/>
  <c r="L625" i="1"/>
  <c r="N625" i="1" s="1"/>
  <c r="L626" i="1"/>
  <c r="N626" i="1" s="1"/>
  <c r="L627" i="1"/>
  <c r="N627" i="1" s="1"/>
  <c r="L628" i="1"/>
  <c r="N628" i="1" s="1"/>
  <c r="L629" i="1"/>
  <c r="N629" i="1" s="1"/>
  <c r="L630" i="1"/>
  <c r="N630" i="1" s="1"/>
  <c r="L631" i="1"/>
  <c r="N631" i="1" s="1"/>
  <c r="L632" i="1"/>
  <c r="N632" i="1" s="1"/>
  <c r="L633" i="1"/>
  <c r="N633" i="1" s="1"/>
  <c r="L634" i="1"/>
  <c r="N634" i="1" s="1"/>
  <c r="L635" i="1"/>
  <c r="N635" i="1" s="1"/>
  <c r="L636" i="1"/>
  <c r="N636" i="1" s="1"/>
  <c r="L637" i="1"/>
  <c r="N637" i="1" s="1"/>
  <c r="L638" i="1"/>
  <c r="N638" i="1" s="1"/>
  <c r="L639" i="1"/>
  <c r="N639" i="1" s="1"/>
  <c r="L640" i="1"/>
  <c r="N640" i="1" s="1"/>
  <c r="L641" i="1"/>
  <c r="N641" i="1" s="1"/>
  <c r="L642" i="1"/>
  <c r="N642" i="1" s="1"/>
  <c r="L643" i="1"/>
  <c r="N643" i="1" s="1"/>
  <c r="L644" i="1"/>
  <c r="N644" i="1" s="1"/>
  <c r="L645" i="1"/>
  <c r="N645" i="1" s="1"/>
  <c r="L646" i="1"/>
  <c r="N646" i="1" s="1"/>
  <c r="L647" i="1"/>
  <c r="N647" i="1" s="1"/>
  <c r="L648" i="1"/>
  <c r="N648" i="1" s="1"/>
  <c r="L649" i="1"/>
  <c r="N649" i="1" s="1"/>
  <c r="L650" i="1"/>
  <c r="N650" i="1" s="1"/>
  <c r="L651" i="1"/>
  <c r="N651" i="1" s="1"/>
  <c r="L652" i="1"/>
  <c r="N652" i="1" s="1"/>
  <c r="L653" i="1"/>
  <c r="N653" i="1" s="1"/>
  <c r="L654" i="1"/>
  <c r="N654" i="1" s="1"/>
  <c r="L655" i="1"/>
  <c r="N655" i="1" s="1"/>
  <c r="L656" i="1"/>
  <c r="N656" i="1" s="1"/>
  <c r="L657" i="1"/>
  <c r="N657" i="1" s="1"/>
  <c r="L658" i="1"/>
  <c r="N658" i="1" s="1"/>
  <c r="L659" i="1"/>
  <c r="N659" i="1" s="1"/>
  <c r="L660" i="1"/>
  <c r="N660" i="1" s="1"/>
  <c r="L661" i="1"/>
  <c r="N661" i="1" s="1"/>
  <c r="L662" i="1"/>
  <c r="N662" i="1" s="1"/>
  <c r="L663" i="1"/>
  <c r="N663" i="1" s="1"/>
  <c r="L664" i="1"/>
  <c r="N664" i="1" s="1"/>
  <c r="L665" i="1"/>
  <c r="N665" i="1" s="1"/>
  <c r="L666" i="1"/>
  <c r="N666" i="1" s="1"/>
  <c r="L667" i="1"/>
  <c r="N667" i="1" s="1"/>
  <c r="L668" i="1"/>
  <c r="N668" i="1" s="1"/>
  <c r="L669" i="1"/>
  <c r="N669" i="1" s="1"/>
  <c r="L670" i="1"/>
  <c r="N670" i="1" s="1"/>
  <c r="L671" i="1"/>
  <c r="N671" i="1" s="1"/>
  <c r="L672" i="1"/>
  <c r="N672" i="1" s="1"/>
  <c r="L673" i="1"/>
  <c r="N673" i="1" s="1"/>
  <c r="L674" i="1"/>
  <c r="N674" i="1" s="1"/>
  <c r="L675" i="1"/>
  <c r="N675" i="1" s="1"/>
  <c r="L676" i="1"/>
  <c r="N676" i="1" s="1"/>
  <c r="L677" i="1"/>
  <c r="N677" i="1" s="1"/>
  <c r="L678" i="1"/>
  <c r="N678" i="1" s="1"/>
  <c r="L679" i="1"/>
  <c r="N679" i="1" s="1"/>
  <c r="L680" i="1"/>
  <c r="N680" i="1" s="1"/>
  <c r="L681" i="1"/>
  <c r="N681" i="1" s="1"/>
  <c r="L682" i="1"/>
  <c r="N682" i="1" s="1"/>
  <c r="L683" i="1"/>
  <c r="N683" i="1" s="1"/>
  <c r="L684" i="1"/>
  <c r="N684" i="1" s="1"/>
  <c r="L685" i="1"/>
  <c r="N685" i="1" s="1"/>
  <c r="L686" i="1"/>
  <c r="N686" i="1" s="1"/>
  <c r="L687" i="1"/>
  <c r="N687" i="1" s="1"/>
  <c r="L688" i="1"/>
  <c r="N688" i="1" s="1"/>
  <c r="L689" i="1"/>
  <c r="N689" i="1" s="1"/>
  <c r="L690" i="1"/>
  <c r="N690" i="1" s="1"/>
  <c r="L691" i="1"/>
  <c r="N691" i="1" s="1"/>
  <c r="L692" i="1"/>
  <c r="N692" i="1" s="1"/>
  <c r="L693" i="1"/>
  <c r="N693" i="1" s="1"/>
  <c r="L694" i="1"/>
  <c r="N694" i="1" s="1"/>
  <c r="L695" i="1"/>
  <c r="N695" i="1" s="1"/>
  <c r="L696" i="1"/>
  <c r="N696" i="1" s="1"/>
  <c r="L697" i="1"/>
  <c r="N697" i="1" s="1"/>
  <c r="L698" i="1"/>
  <c r="N698" i="1" s="1"/>
  <c r="L699" i="1"/>
  <c r="N699" i="1" s="1"/>
  <c r="L700" i="1"/>
  <c r="N700" i="1" s="1"/>
  <c r="L701" i="1"/>
  <c r="N701" i="1" s="1"/>
  <c r="L702" i="1"/>
  <c r="N702" i="1" s="1"/>
  <c r="L703" i="1"/>
  <c r="N703" i="1" s="1"/>
  <c r="L704" i="1"/>
  <c r="N704" i="1" s="1"/>
  <c r="L705" i="1"/>
  <c r="N705" i="1" s="1"/>
  <c r="L706" i="1"/>
  <c r="N706" i="1" s="1"/>
  <c r="L707" i="1"/>
  <c r="N707" i="1" s="1"/>
  <c r="L708" i="1"/>
  <c r="N708" i="1" s="1"/>
  <c r="L709" i="1"/>
  <c r="N709" i="1" s="1"/>
  <c r="L710" i="1"/>
  <c r="N710" i="1" s="1"/>
  <c r="L711" i="1"/>
  <c r="N711" i="1" s="1"/>
  <c r="L712" i="1"/>
  <c r="N712" i="1" s="1"/>
  <c r="L713" i="1"/>
  <c r="N713" i="1" s="1"/>
  <c r="L714" i="1"/>
  <c r="N714" i="1" s="1"/>
  <c r="L715" i="1"/>
  <c r="N715" i="1" s="1"/>
  <c r="L716" i="1"/>
  <c r="N716" i="1" s="1"/>
  <c r="L717" i="1"/>
  <c r="N717" i="1" s="1"/>
  <c r="L718" i="1"/>
  <c r="N718" i="1" s="1"/>
  <c r="L719" i="1"/>
  <c r="N719" i="1" s="1"/>
  <c r="L720" i="1"/>
  <c r="N720" i="1" s="1"/>
  <c r="L721" i="1"/>
  <c r="N721" i="1" s="1"/>
  <c r="L722" i="1"/>
  <c r="N722" i="1" s="1"/>
  <c r="L723" i="1"/>
  <c r="N723" i="1" s="1"/>
  <c r="L724" i="1"/>
  <c r="N724" i="1" s="1"/>
  <c r="L725" i="1"/>
  <c r="N725" i="1" s="1"/>
  <c r="L726" i="1"/>
  <c r="N726" i="1" s="1"/>
  <c r="L727" i="1"/>
  <c r="N727" i="1" s="1"/>
  <c r="L728" i="1"/>
  <c r="N728" i="1" s="1"/>
  <c r="L729" i="1"/>
  <c r="N729" i="1" s="1"/>
  <c r="L730" i="1"/>
  <c r="N730" i="1" s="1"/>
  <c r="L731" i="1"/>
  <c r="N731" i="1" s="1"/>
  <c r="L732" i="1"/>
  <c r="N732" i="1" s="1"/>
  <c r="L733" i="1"/>
  <c r="N733" i="1" s="1"/>
  <c r="L734" i="1"/>
  <c r="N734" i="1" s="1"/>
  <c r="L735" i="1"/>
  <c r="N735" i="1" s="1"/>
  <c r="L736" i="1"/>
  <c r="N736" i="1" s="1"/>
  <c r="L737" i="1"/>
  <c r="N737" i="1" s="1"/>
  <c r="L738" i="1"/>
  <c r="N738" i="1" s="1"/>
  <c r="L739" i="1"/>
  <c r="N739" i="1" s="1"/>
  <c r="L740" i="1"/>
  <c r="N740" i="1" s="1"/>
  <c r="L741" i="1"/>
  <c r="N741" i="1" s="1"/>
  <c r="L742" i="1"/>
  <c r="N742" i="1" s="1"/>
  <c r="L743" i="1"/>
  <c r="N743" i="1" s="1"/>
  <c r="L744" i="1"/>
  <c r="N744" i="1" s="1"/>
  <c r="L745" i="1"/>
  <c r="N745" i="1" s="1"/>
  <c r="L746" i="1"/>
  <c r="N746" i="1" s="1"/>
  <c r="L747" i="1"/>
  <c r="N747" i="1" s="1"/>
  <c r="L748" i="1"/>
  <c r="N748" i="1" s="1"/>
  <c r="L749" i="1"/>
  <c r="N749" i="1" s="1"/>
  <c r="L750" i="1"/>
  <c r="N750" i="1" s="1"/>
  <c r="L751" i="1"/>
  <c r="N751" i="1" s="1"/>
  <c r="L752" i="1"/>
  <c r="N752" i="1" s="1"/>
  <c r="L753" i="1"/>
  <c r="N753" i="1" s="1"/>
  <c r="L754" i="1"/>
  <c r="N754" i="1" s="1"/>
  <c r="L755" i="1"/>
  <c r="N755" i="1" s="1"/>
  <c r="L756" i="1"/>
  <c r="N756" i="1" s="1"/>
  <c r="L757" i="1"/>
  <c r="N757" i="1" s="1"/>
  <c r="L758" i="1"/>
  <c r="N758" i="1" s="1"/>
  <c r="L759" i="1"/>
  <c r="N759" i="1" s="1"/>
  <c r="L760" i="1"/>
  <c r="N760" i="1" s="1"/>
  <c r="L761" i="1"/>
  <c r="N761" i="1" s="1"/>
  <c r="L762" i="1"/>
  <c r="N762" i="1" s="1"/>
  <c r="L763" i="1"/>
  <c r="N763" i="1" s="1"/>
  <c r="L764" i="1"/>
  <c r="N764" i="1" s="1"/>
  <c r="L765" i="1"/>
  <c r="N765" i="1" s="1"/>
  <c r="L766" i="1"/>
  <c r="N766" i="1" s="1"/>
  <c r="L767" i="1"/>
  <c r="N767" i="1" s="1"/>
  <c r="L768" i="1"/>
  <c r="N768" i="1" s="1"/>
  <c r="L769" i="1"/>
  <c r="N769" i="1" s="1"/>
  <c r="L770" i="1"/>
  <c r="N770" i="1" s="1"/>
  <c r="L771" i="1"/>
  <c r="N771" i="1" s="1"/>
  <c r="L772" i="1"/>
  <c r="N772" i="1" s="1"/>
  <c r="L773" i="1"/>
  <c r="N773" i="1" s="1"/>
  <c r="L774" i="1"/>
  <c r="N774" i="1" s="1"/>
  <c r="L775" i="1"/>
  <c r="N775" i="1" s="1"/>
  <c r="L776" i="1"/>
  <c r="N776" i="1" s="1"/>
  <c r="L777" i="1"/>
  <c r="N777" i="1" s="1"/>
  <c r="L778" i="1"/>
  <c r="N778" i="1" s="1"/>
  <c r="L779" i="1"/>
  <c r="N779" i="1" s="1"/>
  <c r="L780" i="1"/>
  <c r="N780" i="1" s="1"/>
  <c r="L781" i="1"/>
  <c r="N781" i="1" s="1"/>
  <c r="L782" i="1"/>
  <c r="N782" i="1" s="1"/>
  <c r="L783" i="1"/>
  <c r="N783" i="1" s="1"/>
  <c r="L784" i="1"/>
  <c r="N784" i="1" s="1"/>
  <c r="L785" i="1"/>
  <c r="N785" i="1" s="1"/>
  <c r="L786" i="1"/>
  <c r="N786" i="1" s="1"/>
  <c r="L787" i="1"/>
  <c r="N787" i="1" s="1"/>
  <c r="L788" i="1"/>
  <c r="N788" i="1" s="1"/>
  <c r="L789" i="1"/>
  <c r="N789" i="1" s="1"/>
  <c r="L790" i="1"/>
  <c r="N790" i="1" s="1"/>
  <c r="L791" i="1"/>
  <c r="N791" i="1" s="1"/>
  <c r="L792" i="1"/>
  <c r="N792" i="1" s="1"/>
  <c r="L793" i="1"/>
  <c r="N793" i="1" s="1"/>
  <c r="L794" i="1"/>
  <c r="N794" i="1" s="1"/>
  <c r="L795" i="1"/>
  <c r="N795" i="1" s="1"/>
  <c r="L796" i="1"/>
  <c r="N796" i="1" s="1"/>
  <c r="L797" i="1"/>
  <c r="N797" i="1" s="1"/>
  <c r="L798" i="1"/>
  <c r="N798" i="1" s="1"/>
  <c r="L799" i="1"/>
  <c r="N799" i="1" s="1"/>
  <c r="L800" i="1"/>
  <c r="N800" i="1" s="1"/>
  <c r="L801" i="1"/>
  <c r="N801" i="1" s="1"/>
  <c r="L802" i="1"/>
  <c r="N802" i="1" s="1"/>
  <c r="L803" i="1"/>
  <c r="N803" i="1" s="1"/>
  <c r="L804" i="1"/>
  <c r="N804" i="1" s="1"/>
  <c r="L805" i="1"/>
  <c r="N805" i="1" s="1"/>
  <c r="L806" i="1"/>
  <c r="N806" i="1" s="1"/>
  <c r="L807" i="1"/>
  <c r="N807" i="1" s="1"/>
  <c r="L808" i="1"/>
  <c r="N808" i="1" s="1"/>
  <c r="L809" i="1"/>
  <c r="N809" i="1" s="1"/>
  <c r="L810" i="1"/>
  <c r="N810" i="1" s="1"/>
  <c r="L811" i="1"/>
  <c r="N811" i="1" s="1"/>
  <c r="L812" i="1"/>
  <c r="N812" i="1" s="1"/>
  <c r="L813" i="1"/>
  <c r="N813" i="1" s="1"/>
  <c r="L814" i="1"/>
  <c r="N814" i="1" s="1"/>
  <c r="L815" i="1"/>
  <c r="N815" i="1" s="1"/>
  <c r="L816" i="1"/>
  <c r="N816" i="1" s="1"/>
  <c r="L817" i="1"/>
  <c r="N817" i="1" s="1"/>
  <c r="L818" i="1"/>
  <c r="N818" i="1" s="1"/>
  <c r="L819" i="1"/>
  <c r="N819" i="1" s="1"/>
  <c r="L820" i="1"/>
  <c r="N820" i="1" s="1"/>
  <c r="L821" i="1"/>
  <c r="N821" i="1" s="1"/>
  <c r="L822" i="1"/>
  <c r="N822" i="1" s="1"/>
  <c r="L823" i="1"/>
  <c r="N823" i="1" s="1"/>
  <c r="L824" i="1"/>
  <c r="N824" i="1" s="1"/>
  <c r="L825" i="1"/>
  <c r="N825" i="1" s="1"/>
  <c r="L826" i="1"/>
  <c r="N826" i="1" s="1"/>
  <c r="L827" i="1"/>
  <c r="N827" i="1" s="1"/>
  <c r="L828" i="1"/>
  <c r="N828" i="1" s="1"/>
  <c r="L829" i="1"/>
  <c r="N829" i="1" s="1"/>
  <c r="L830" i="1"/>
  <c r="N830" i="1" s="1"/>
  <c r="L831" i="1"/>
  <c r="N831" i="1" s="1"/>
  <c r="L832" i="1"/>
  <c r="N832" i="1" s="1"/>
  <c r="L833" i="1"/>
  <c r="N833" i="1" s="1"/>
  <c r="L834" i="1"/>
  <c r="N834" i="1" s="1"/>
  <c r="L835" i="1"/>
  <c r="N835" i="1" s="1"/>
  <c r="L836" i="1"/>
  <c r="N836" i="1" s="1"/>
  <c r="L837" i="1"/>
  <c r="N837" i="1" s="1"/>
  <c r="L838" i="1"/>
  <c r="N838" i="1" s="1"/>
  <c r="L839" i="1"/>
  <c r="N839" i="1" s="1"/>
  <c r="L840" i="1"/>
  <c r="N840" i="1" s="1"/>
  <c r="L841" i="1"/>
  <c r="N841" i="1" s="1"/>
  <c r="L842" i="1"/>
  <c r="N842" i="1" s="1"/>
  <c r="L843" i="1"/>
  <c r="N843" i="1" s="1"/>
  <c r="L844" i="1"/>
  <c r="N844" i="1" s="1"/>
  <c r="L845" i="1"/>
  <c r="N845" i="1" s="1"/>
  <c r="L846" i="1"/>
  <c r="N846" i="1" s="1"/>
  <c r="L847" i="1"/>
  <c r="N847" i="1" s="1"/>
  <c r="L848" i="1"/>
  <c r="N848" i="1" s="1"/>
  <c r="L849" i="1"/>
  <c r="N849" i="1" s="1"/>
  <c r="L850" i="1"/>
  <c r="N850" i="1" s="1"/>
  <c r="L851" i="1"/>
  <c r="N851" i="1" s="1"/>
  <c r="L852" i="1"/>
  <c r="N852" i="1" s="1"/>
  <c r="L853" i="1"/>
  <c r="N853" i="1" s="1"/>
  <c r="L854" i="1"/>
  <c r="N854" i="1" s="1"/>
  <c r="L855" i="1"/>
  <c r="N855" i="1" s="1"/>
  <c r="L856" i="1"/>
  <c r="N856" i="1" s="1"/>
  <c r="L857" i="1"/>
  <c r="N857" i="1" s="1"/>
  <c r="L858" i="1"/>
  <c r="N858" i="1" s="1"/>
  <c r="L859" i="1"/>
  <c r="N859" i="1" s="1"/>
  <c r="L860" i="1"/>
  <c r="N860" i="1" s="1"/>
  <c r="L861" i="1"/>
  <c r="N861" i="1" s="1"/>
  <c r="L862" i="1"/>
  <c r="N862" i="1" s="1"/>
  <c r="L863" i="1"/>
  <c r="N863" i="1" s="1"/>
  <c r="L864" i="1"/>
  <c r="N864" i="1" s="1"/>
  <c r="L865" i="1"/>
  <c r="N865" i="1" s="1"/>
  <c r="L866" i="1"/>
  <c r="N866" i="1" s="1"/>
  <c r="L867" i="1"/>
  <c r="N867" i="1" s="1"/>
  <c r="L868" i="1"/>
  <c r="N868" i="1" s="1"/>
  <c r="L869" i="1"/>
  <c r="N869" i="1" s="1"/>
  <c r="L870" i="1"/>
  <c r="N870" i="1" s="1"/>
  <c r="L871" i="1"/>
  <c r="N871" i="1" s="1"/>
  <c r="L872" i="1"/>
  <c r="N872" i="1" s="1"/>
  <c r="L873" i="1"/>
  <c r="N873" i="1" s="1"/>
  <c r="L874" i="1"/>
  <c r="N874" i="1" s="1"/>
  <c r="L875" i="1"/>
  <c r="N875" i="1" s="1"/>
  <c r="L876" i="1"/>
  <c r="N876" i="1" s="1"/>
  <c r="L877" i="1"/>
  <c r="N877" i="1" s="1"/>
  <c r="L878" i="1"/>
  <c r="N878" i="1" s="1"/>
  <c r="L879" i="1"/>
  <c r="N879" i="1" s="1"/>
  <c r="L880" i="1"/>
  <c r="N880" i="1" s="1"/>
  <c r="L881" i="1"/>
  <c r="N881" i="1" s="1"/>
  <c r="L882" i="1"/>
  <c r="N882" i="1" s="1"/>
  <c r="L883" i="1"/>
  <c r="N883" i="1" s="1"/>
  <c r="L884" i="1"/>
  <c r="N884" i="1" s="1"/>
  <c r="L885" i="1"/>
  <c r="N885" i="1" s="1"/>
  <c r="L886" i="1"/>
  <c r="N886" i="1" s="1"/>
  <c r="L887" i="1"/>
  <c r="N887" i="1" s="1"/>
  <c r="L888" i="1"/>
  <c r="N888" i="1" s="1"/>
  <c r="L889" i="1"/>
  <c r="N889" i="1" s="1"/>
  <c r="L890" i="1"/>
  <c r="N890" i="1" s="1"/>
  <c r="L891" i="1"/>
  <c r="N891" i="1" s="1"/>
  <c r="L892" i="1"/>
  <c r="N892" i="1" s="1"/>
  <c r="L893" i="1"/>
  <c r="N893" i="1" s="1"/>
  <c r="L894" i="1"/>
  <c r="N894" i="1" s="1"/>
  <c r="L895" i="1"/>
  <c r="N895" i="1" s="1"/>
  <c r="L896" i="1"/>
  <c r="N896" i="1" s="1"/>
  <c r="L897" i="1"/>
  <c r="N897" i="1" s="1"/>
  <c r="L898" i="1"/>
  <c r="N898" i="1" s="1"/>
  <c r="L899" i="1"/>
  <c r="N899" i="1" s="1"/>
  <c r="L900" i="1"/>
  <c r="N900" i="1" s="1"/>
  <c r="L901" i="1"/>
  <c r="N901" i="1" s="1"/>
  <c r="L902" i="1"/>
  <c r="N902" i="1" s="1"/>
  <c r="L903" i="1"/>
  <c r="N903" i="1" s="1"/>
  <c r="L904" i="1"/>
  <c r="N904" i="1" s="1"/>
  <c r="L905" i="1"/>
  <c r="N905" i="1" s="1"/>
  <c r="L906" i="1"/>
  <c r="N906" i="1" s="1"/>
  <c r="L907" i="1"/>
  <c r="N907" i="1" s="1"/>
  <c r="L908" i="1"/>
  <c r="N908" i="1" s="1"/>
  <c r="L909" i="1"/>
  <c r="N909" i="1" s="1"/>
  <c r="L910" i="1"/>
  <c r="N910" i="1" s="1"/>
  <c r="L911" i="1"/>
  <c r="N911" i="1" s="1"/>
  <c r="L912" i="1"/>
  <c r="N912" i="1" s="1"/>
  <c r="L913" i="1"/>
  <c r="N913" i="1" s="1"/>
  <c r="L914" i="1"/>
  <c r="N914" i="1" s="1"/>
  <c r="L915" i="1"/>
  <c r="N915" i="1" s="1"/>
  <c r="L916" i="1"/>
  <c r="N916" i="1" s="1"/>
  <c r="L917" i="1"/>
  <c r="N917" i="1" s="1"/>
  <c r="L918" i="1"/>
  <c r="N918" i="1" s="1"/>
  <c r="L919" i="1"/>
  <c r="N919" i="1" s="1"/>
  <c r="L920" i="1"/>
  <c r="N920" i="1" s="1"/>
  <c r="L921" i="1"/>
  <c r="N921" i="1" s="1"/>
  <c r="L922" i="1"/>
  <c r="N922" i="1" s="1"/>
  <c r="L923" i="1"/>
  <c r="N923" i="1" s="1"/>
  <c r="L924" i="1"/>
  <c r="N924" i="1" s="1"/>
  <c r="L925" i="1"/>
  <c r="N925" i="1" s="1"/>
  <c r="L926" i="1"/>
  <c r="N926" i="1" s="1"/>
  <c r="L927" i="1"/>
  <c r="N927" i="1" s="1"/>
  <c r="L928" i="1"/>
  <c r="N928" i="1" s="1"/>
  <c r="L929" i="1"/>
  <c r="N929" i="1" s="1"/>
  <c r="L930" i="1"/>
  <c r="N930" i="1" s="1"/>
  <c r="L931" i="1"/>
  <c r="N931" i="1" s="1"/>
  <c r="L932" i="1"/>
  <c r="N932" i="1" s="1"/>
  <c r="L933" i="1"/>
  <c r="N933" i="1" s="1"/>
  <c r="L934" i="1"/>
  <c r="N934" i="1" s="1"/>
  <c r="L935" i="1"/>
  <c r="N935" i="1" s="1"/>
  <c r="L936" i="1"/>
  <c r="N936" i="1" s="1"/>
  <c r="L937" i="1"/>
  <c r="N937" i="1" s="1"/>
  <c r="L938" i="1"/>
  <c r="N938" i="1" s="1"/>
  <c r="L939" i="1"/>
  <c r="N939" i="1" s="1"/>
  <c r="L940" i="1"/>
  <c r="N940" i="1" s="1"/>
  <c r="L941" i="1"/>
  <c r="N941" i="1" s="1"/>
  <c r="L942" i="1"/>
  <c r="N942" i="1" s="1"/>
  <c r="L943" i="1"/>
  <c r="N943" i="1" s="1"/>
  <c r="L944" i="1"/>
  <c r="N944" i="1" s="1"/>
  <c r="L945" i="1"/>
  <c r="N945" i="1" s="1"/>
  <c r="L946" i="1"/>
  <c r="N946" i="1" s="1"/>
  <c r="L947" i="1"/>
  <c r="N947" i="1" s="1"/>
  <c r="L948" i="1"/>
  <c r="N948" i="1" s="1"/>
  <c r="L949" i="1"/>
  <c r="N949" i="1" s="1"/>
  <c r="L950" i="1"/>
  <c r="N950" i="1" s="1"/>
  <c r="L951" i="1"/>
  <c r="N951" i="1" s="1"/>
  <c r="L952" i="1"/>
  <c r="N952" i="1" s="1"/>
  <c r="L953" i="1"/>
  <c r="N953" i="1" s="1"/>
  <c r="L954" i="1"/>
  <c r="N954" i="1" s="1"/>
  <c r="L955" i="1"/>
  <c r="N955" i="1" s="1"/>
  <c r="L956" i="1"/>
  <c r="N956" i="1" s="1"/>
  <c r="L957" i="1"/>
  <c r="N957" i="1" s="1"/>
  <c r="L958" i="1"/>
  <c r="N958" i="1" s="1"/>
  <c r="L959" i="1"/>
  <c r="N959" i="1" s="1"/>
  <c r="L960" i="1"/>
  <c r="N960" i="1" s="1"/>
  <c r="L961" i="1"/>
  <c r="N961" i="1" s="1"/>
  <c r="L962" i="1"/>
  <c r="N962" i="1" s="1"/>
  <c r="L963" i="1"/>
  <c r="N963" i="1" s="1"/>
  <c r="L964" i="1"/>
  <c r="N964" i="1" s="1"/>
  <c r="L965" i="1"/>
  <c r="N965" i="1" s="1"/>
  <c r="L966" i="1"/>
  <c r="N966" i="1" s="1"/>
  <c r="L967" i="1"/>
  <c r="N967" i="1" s="1"/>
  <c r="L968" i="1"/>
  <c r="N968" i="1" s="1"/>
  <c r="L969" i="1"/>
  <c r="N969" i="1" s="1"/>
  <c r="L970" i="1"/>
  <c r="N970" i="1" s="1"/>
  <c r="L971" i="1"/>
  <c r="N971" i="1" s="1"/>
  <c r="L972" i="1"/>
  <c r="N972" i="1" s="1"/>
  <c r="L973" i="1"/>
  <c r="N973" i="1" s="1"/>
  <c r="L974" i="1"/>
  <c r="N974" i="1" s="1"/>
  <c r="L975" i="1"/>
  <c r="N975" i="1" s="1"/>
  <c r="L976" i="1"/>
  <c r="N976" i="1" s="1"/>
  <c r="L977" i="1"/>
  <c r="N977" i="1" s="1"/>
  <c r="L978" i="1"/>
  <c r="N978" i="1" s="1"/>
  <c r="L979" i="1"/>
  <c r="N979" i="1" s="1"/>
  <c r="L980" i="1"/>
  <c r="N980" i="1" s="1"/>
  <c r="L981" i="1"/>
  <c r="N981" i="1" s="1"/>
  <c r="L982" i="1"/>
  <c r="N982" i="1" s="1"/>
  <c r="L983" i="1"/>
  <c r="N983" i="1" s="1"/>
  <c r="L984" i="1"/>
  <c r="N984" i="1" s="1"/>
  <c r="L985" i="1"/>
  <c r="N985" i="1" s="1"/>
  <c r="L986" i="1"/>
  <c r="N986" i="1" s="1"/>
  <c r="L987" i="1"/>
  <c r="N987" i="1" s="1"/>
  <c r="L988" i="1"/>
  <c r="N988" i="1" s="1"/>
  <c r="L989" i="1"/>
  <c r="N989" i="1" s="1"/>
  <c r="L990" i="1"/>
  <c r="N990" i="1" s="1"/>
  <c r="L991" i="1"/>
  <c r="N991" i="1" s="1"/>
  <c r="L992" i="1"/>
  <c r="N992" i="1" s="1"/>
  <c r="L993" i="1"/>
  <c r="N993" i="1" s="1"/>
  <c r="L994" i="1"/>
  <c r="N994" i="1" s="1"/>
  <c r="L995" i="1"/>
  <c r="N995" i="1" s="1"/>
  <c r="L996" i="1"/>
  <c r="N996" i="1" s="1"/>
  <c r="L997" i="1"/>
  <c r="N997" i="1" s="1"/>
  <c r="L998" i="1"/>
  <c r="N998" i="1" s="1"/>
  <c r="L999" i="1"/>
  <c r="N999" i="1" s="1"/>
  <c r="L1000" i="1"/>
  <c r="N1000" i="1" s="1"/>
  <c r="L1001" i="1"/>
  <c r="N1001" i="1" s="1"/>
  <c r="L1002" i="1"/>
  <c r="N1002" i="1" s="1"/>
  <c r="L1003" i="1"/>
  <c r="N1003" i="1" s="1"/>
  <c r="L1004" i="1"/>
  <c r="N1004" i="1" s="1"/>
  <c r="L1005" i="1"/>
  <c r="N1005" i="1" s="1"/>
  <c r="L1006" i="1"/>
  <c r="N1006" i="1" s="1"/>
  <c r="L1007" i="1"/>
  <c r="N1007" i="1" s="1"/>
  <c r="L1008" i="1"/>
  <c r="N1008" i="1" s="1"/>
  <c r="L1009" i="1"/>
  <c r="N1009" i="1" s="1"/>
  <c r="L1010" i="1"/>
  <c r="N1010" i="1" s="1"/>
  <c r="L1011" i="1"/>
  <c r="N1011" i="1" s="1"/>
  <c r="L1012" i="1"/>
  <c r="N1012" i="1" s="1"/>
  <c r="L1013" i="1"/>
  <c r="N1013" i="1" s="1"/>
  <c r="L1014" i="1"/>
  <c r="N1014" i="1" s="1"/>
  <c r="L1015" i="1"/>
  <c r="N1015" i="1" s="1"/>
  <c r="L1016" i="1"/>
  <c r="N1016" i="1" s="1"/>
  <c r="L1017" i="1"/>
  <c r="N1017" i="1" s="1"/>
  <c r="L1018" i="1"/>
  <c r="N1018" i="1" s="1"/>
  <c r="L1019" i="1"/>
  <c r="N1019" i="1" s="1"/>
  <c r="L1020" i="1"/>
  <c r="N1020" i="1" s="1"/>
  <c r="L1021" i="1"/>
  <c r="N1021" i="1" s="1"/>
  <c r="L1022" i="1"/>
  <c r="N1022" i="1" s="1"/>
  <c r="L1023" i="1"/>
  <c r="N1023" i="1" s="1"/>
  <c r="L1024" i="1"/>
  <c r="N1024" i="1" s="1"/>
  <c r="L1025" i="1"/>
  <c r="N1025" i="1" s="1"/>
  <c r="L1026" i="1"/>
  <c r="N1026" i="1" s="1"/>
  <c r="L1027" i="1"/>
  <c r="N1027" i="1" s="1"/>
  <c r="L1028" i="1"/>
  <c r="N1028" i="1" s="1"/>
  <c r="L1029" i="1"/>
  <c r="N1029" i="1" s="1"/>
  <c r="L1030" i="1"/>
  <c r="N1030" i="1" s="1"/>
  <c r="L1031" i="1"/>
  <c r="N1031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L1039" i="1"/>
  <c r="N1039" i="1" s="1"/>
  <c r="L1040" i="1"/>
  <c r="N1040" i="1" s="1"/>
  <c r="L1041" i="1"/>
  <c r="N1041" i="1" s="1"/>
  <c r="L1042" i="1"/>
  <c r="N1042" i="1" s="1"/>
  <c r="L1043" i="1"/>
  <c r="N1043" i="1" s="1"/>
  <c r="L1044" i="1"/>
  <c r="N1044" i="1" s="1"/>
  <c r="L1045" i="1"/>
  <c r="N1045" i="1" s="1"/>
  <c r="L1046" i="1"/>
  <c r="N1046" i="1" s="1"/>
  <c r="L1047" i="1"/>
  <c r="N1047" i="1" s="1"/>
  <c r="L1048" i="1"/>
  <c r="N1048" i="1" s="1"/>
  <c r="L1049" i="1"/>
  <c r="N1049" i="1" s="1"/>
  <c r="L1050" i="1"/>
  <c r="N1050" i="1" s="1"/>
  <c r="L1051" i="1"/>
  <c r="N1051" i="1" s="1"/>
  <c r="L1052" i="1"/>
  <c r="N1052" i="1" s="1"/>
  <c r="L1053" i="1"/>
  <c r="N1053" i="1" s="1"/>
  <c r="L1054" i="1"/>
  <c r="N1054" i="1" s="1"/>
  <c r="L1055" i="1"/>
  <c r="N1055" i="1" s="1"/>
  <c r="L1056" i="1"/>
  <c r="N1056" i="1" s="1"/>
  <c r="L1057" i="1"/>
  <c r="N1057" i="1" s="1"/>
  <c r="L1058" i="1"/>
  <c r="N1058" i="1" s="1"/>
  <c r="L1059" i="1"/>
  <c r="N1059" i="1" s="1"/>
  <c r="L1060" i="1"/>
  <c r="N1060" i="1" s="1"/>
  <c r="L1061" i="1"/>
  <c r="N1061" i="1" s="1"/>
  <c r="L1062" i="1"/>
  <c r="N1062" i="1" s="1"/>
  <c r="L1063" i="1"/>
  <c r="N1063" i="1" s="1"/>
  <c r="L1064" i="1"/>
  <c r="N1064" i="1" s="1"/>
  <c r="L1065" i="1"/>
  <c r="N1065" i="1" s="1"/>
  <c r="L1066" i="1"/>
  <c r="N1066" i="1" s="1"/>
  <c r="L1067" i="1"/>
  <c r="N1067" i="1" s="1"/>
  <c r="L1068" i="1"/>
  <c r="N1068" i="1" s="1"/>
  <c r="L1069" i="1"/>
  <c r="N1069" i="1" s="1"/>
  <c r="L1070" i="1"/>
  <c r="N1070" i="1" s="1"/>
  <c r="L1071" i="1"/>
  <c r="N1071" i="1" s="1"/>
  <c r="L1072" i="1"/>
  <c r="N1072" i="1" s="1"/>
  <c r="L1073" i="1"/>
  <c r="N1073" i="1" s="1"/>
  <c r="L1074" i="1"/>
  <c r="N1074" i="1" s="1"/>
  <c r="L1075" i="1"/>
  <c r="N1075" i="1" s="1"/>
  <c r="L1076" i="1"/>
  <c r="N1076" i="1" s="1"/>
  <c r="L1077" i="1"/>
  <c r="N1077" i="1" s="1"/>
  <c r="L1078" i="1"/>
  <c r="N1078" i="1" s="1"/>
  <c r="L1079" i="1"/>
  <c r="N1079" i="1" s="1"/>
  <c r="L1080" i="1"/>
  <c r="N1080" i="1" s="1"/>
  <c r="L1081" i="1"/>
  <c r="N1081" i="1" s="1"/>
  <c r="L1082" i="1"/>
  <c r="N1082" i="1" s="1"/>
  <c r="L1083" i="1"/>
  <c r="N1083" i="1" s="1"/>
  <c r="L1084" i="1"/>
  <c r="N1084" i="1" s="1"/>
  <c r="L1085" i="1"/>
  <c r="N1085" i="1" s="1"/>
  <c r="L1086" i="1"/>
  <c r="N1086" i="1" s="1"/>
  <c r="L1087" i="1"/>
  <c r="N1087" i="1" s="1"/>
  <c r="L1088" i="1"/>
  <c r="N1088" i="1" s="1"/>
  <c r="L1089" i="1"/>
  <c r="N1089" i="1" s="1"/>
  <c r="L1090" i="1"/>
  <c r="N1090" i="1" s="1"/>
  <c r="L1091" i="1"/>
  <c r="N1091" i="1" s="1"/>
  <c r="L1092" i="1"/>
  <c r="N1092" i="1" s="1"/>
  <c r="L1093" i="1"/>
  <c r="N1093" i="1" s="1"/>
  <c r="L1094" i="1"/>
  <c r="N1094" i="1" s="1"/>
  <c r="L1095" i="1"/>
  <c r="N1095" i="1" s="1"/>
  <c r="L1096" i="1"/>
  <c r="N1096" i="1" s="1"/>
  <c r="L1097" i="1"/>
  <c r="N1097" i="1" s="1"/>
  <c r="L1098" i="1"/>
  <c r="N1098" i="1" s="1"/>
  <c r="L1099" i="1"/>
  <c r="N1099" i="1" s="1"/>
  <c r="L1100" i="1"/>
  <c r="N1100" i="1" s="1"/>
  <c r="L1101" i="1"/>
  <c r="N1101" i="1" s="1"/>
  <c r="L1102" i="1"/>
  <c r="N1102" i="1" s="1"/>
  <c r="L1103" i="1"/>
  <c r="N1103" i="1" s="1"/>
  <c r="L1104" i="1"/>
  <c r="N1104" i="1" s="1"/>
  <c r="L1105" i="1"/>
  <c r="N1105" i="1" s="1"/>
  <c r="L1106" i="1"/>
  <c r="N1106" i="1" s="1"/>
  <c r="L1107" i="1"/>
  <c r="N1107" i="1" s="1"/>
  <c r="L1108" i="1"/>
  <c r="N1108" i="1" s="1"/>
  <c r="L1109" i="1"/>
  <c r="N1109" i="1" s="1"/>
  <c r="L1110" i="1"/>
  <c r="N1110" i="1" s="1"/>
  <c r="L1111" i="1"/>
  <c r="N1111" i="1" s="1"/>
  <c r="L1112" i="1"/>
  <c r="N1112" i="1" s="1"/>
  <c r="L1113" i="1"/>
  <c r="N1113" i="1" s="1"/>
  <c r="L1114" i="1"/>
  <c r="N1114" i="1" s="1"/>
  <c r="L1115" i="1"/>
  <c r="N1115" i="1" s="1"/>
  <c r="L1116" i="1"/>
  <c r="N1116" i="1" s="1"/>
  <c r="L1117" i="1"/>
  <c r="N1117" i="1" s="1"/>
  <c r="L1118" i="1"/>
  <c r="N1118" i="1" s="1"/>
  <c r="L1119" i="1"/>
  <c r="N1119" i="1" s="1"/>
  <c r="L1120" i="1"/>
  <c r="N1120" i="1" s="1"/>
  <c r="L1121" i="1"/>
  <c r="N1121" i="1" s="1"/>
  <c r="L1122" i="1"/>
  <c r="N1122" i="1" s="1"/>
  <c r="L1123" i="1"/>
  <c r="N1123" i="1" s="1"/>
  <c r="L1124" i="1"/>
  <c r="N1124" i="1" s="1"/>
  <c r="L1125" i="1"/>
  <c r="N1125" i="1" s="1"/>
  <c r="L1126" i="1"/>
  <c r="N1126" i="1" s="1"/>
  <c r="L1127" i="1"/>
  <c r="N1127" i="1" s="1"/>
  <c r="L1128" i="1"/>
  <c r="N1128" i="1" s="1"/>
  <c r="L1129" i="1"/>
  <c r="N1129" i="1" s="1"/>
  <c r="L1130" i="1"/>
  <c r="N1130" i="1" s="1"/>
  <c r="L1131" i="1"/>
  <c r="N1131" i="1" s="1"/>
  <c r="L1132" i="1"/>
  <c r="N1132" i="1" s="1"/>
  <c r="L1133" i="1"/>
  <c r="N1133" i="1" s="1"/>
  <c r="L1134" i="1"/>
  <c r="N1134" i="1" s="1"/>
  <c r="L1135" i="1"/>
  <c r="N1135" i="1" s="1"/>
  <c r="L1136" i="1"/>
  <c r="N1136" i="1" s="1"/>
  <c r="L1137" i="1"/>
  <c r="N1137" i="1" s="1"/>
  <c r="L1138" i="1"/>
  <c r="N1138" i="1" s="1"/>
  <c r="L1139" i="1"/>
  <c r="N1139" i="1" s="1"/>
  <c r="L1140" i="1"/>
  <c r="N1140" i="1" s="1"/>
  <c r="L1141" i="1"/>
  <c r="N1141" i="1" s="1"/>
  <c r="L1142" i="1"/>
  <c r="N1142" i="1" s="1"/>
  <c r="L1143" i="1"/>
  <c r="N1143" i="1" s="1"/>
  <c r="L1144" i="1"/>
  <c r="N1144" i="1" s="1"/>
  <c r="L1145" i="1"/>
  <c r="N1145" i="1" s="1"/>
  <c r="L1146" i="1"/>
  <c r="N1146" i="1" s="1"/>
  <c r="L1147" i="1"/>
  <c r="N1147" i="1" s="1"/>
  <c r="L1148" i="1"/>
  <c r="N1148" i="1" s="1"/>
  <c r="L1149" i="1"/>
  <c r="N1149" i="1" s="1"/>
  <c r="L1150" i="1"/>
  <c r="N1150" i="1" s="1"/>
  <c r="L1151" i="1"/>
  <c r="N1151" i="1" s="1"/>
  <c r="L1152" i="1"/>
  <c r="N1152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1160" i="1"/>
  <c r="N1160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1169" i="1"/>
  <c r="N1169" i="1" s="1"/>
  <c r="L1170" i="1"/>
  <c r="N1170" i="1" s="1"/>
  <c r="L1171" i="1"/>
  <c r="N1171" i="1" s="1"/>
  <c r="L1172" i="1"/>
  <c r="N1172" i="1" s="1"/>
  <c r="L1173" i="1"/>
  <c r="N1173" i="1" s="1"/>
  <c r="L1174" i="1"/>
  <c r="N1174" i="1" s="1"/>
  <c r="L1175" i="1"/>
  <c r="N1175" i="1" s="1"/>
  <c r="L1176" i="1"/>
  <c r="N1176" i="1" s="1"/>
  <c r="L1177" i="1"/>
  <c r="N1177" i="1" s="1"/>
  <c r="L1178" i="1"/>
  <c r="N1178" i="1" s="1"/>
  <c r="L1179" i="1"/>
  <c r="N1179" i="1" s="1"/>
  <c r="L1180" i="1"/>
  <c r="N1180" i="1" s="1"/>
  <c r="L1181" i="1"/>
  <c r="N1181" i="1" s="1"/>
  <c r="L1182" i="1"/>
  <c r="N1182" i="1" s="1"/>
  <c r="L1183" i="1"/>
  <c r="N1183" i="1" s="1"/>
  <c r="L1184" i="1"/>
  <c r="N1184" i="1" s="1"/>
  <c r="L1185" i="1"/>
  <c r="N1185" i="1" s="1"/>
  <c r="L1186" i="1"/>
  <c r="N1186" i="1"/>
  <c r="L1187" i="1"/>
  <c r="N1187" i="1" s="1"/>
  <c r="L1188" i="1"/>
  <c r="N1188" i="1" s="1"/>
  <c r="L1189" i="1"/>
  <c r="N1189" i="1" s="1"/>
  <c r="L1190" i="1"/>
  <c r="N1190" i="1" s="1"/>
  <c r="L1191" i="1"/>
  <c r="N1191" i="1" s="1"/>
  <c r="L1192" i="1"/>
  <c r="N1192" i="1" s="1"/>
  <c r="L1193" i="1"/>
  <c r="N1193" i="1" s="1"/>
  <c r="L1194" i="1"/>
  <c r="N1194" i="1" s="1"/>
  <c r="L1195" i="1"/>
  <c r="N1195" i="1" s="1"/>
  <c r="L1196" i="1"/>
  <c r="N1196" i="1" s="1"/>
  <c r="L1197" i="1"/>
  <c r="N1197" i="1" s="1"/>
  <c r="L1198" i="1"/>
  <c r="N1198" i="1" s="1"/>
  <c r="L1199" i="1"/>
  <c r="N1199" i="1" s="1"/>
  <c r="L1200" i="1"/>
  <c r="N1200" i="1" s="1"/>
  <c r="L1201" i="1"/>
  <c r="N1201" i="1" s="1"/>
  <c r="L1202" i="1"/>
  <c r="N1202" i="1" s="1"/>
  <c r="L1203" i="1"/>
  <c r="N1203" i="1" s="1"/>
  <c r="L1204" i="1"/>
  <c r="N1204" i="1" s="1"/>
  <c r="L1205" i="1"/>
  <c r="N1205" i="1" s="1"/>
  <c r="L1206" i="1"/>
  <c r="N1206" i="1" s="1"/>
  <c r="L1207" i="1"/>
  <c r="N1207" i="1" s="1"/>
  <c r="L1208" i="1"/>
  <c r="N1208" i="1" s="1"/>
  <c r="L1209" i="1"/>
  <c r="N1209" i="1" s="1"/>
  <c r="L1210" i="1"/>
  <c r="N1210" i="1" s="1"/>
  <c r="L1211" i="1"/>
  <c r="N1211" i="1" s="1"/>
  <c r="L1212" i="1"/>
  <c r="N1212" i="1" s="1"/>
  <c r="L1213" i="1"/>
  <c r="N1213" i="1" s="1"/>
  <c r="L1214" i="1"/>
  <c r="N1214" i="1" s="1"/>
  <c r="L1215" i="1"/>
  <c r="N1215" i="1" s="1"/>
  <c r="L1216" i="1"/>
  <c r="N1216" i="1" s="1"/>
  <c r="L1217" i="1"/>
  <c r="N1217" i="1" s="1"/>
  <c r="L1218" i="1"/>
  <c r="N1218" i="1" s="1"/>
  <c r="L1219" i="1"/>
  <c r="N1219" i="1" s="1"/>
  <c r="L1220" i="1"/>
  <c r="N1220" i="1" s="1"/>
  <c r="L1221" i="1"/>
  <c r="N1221" i="1" s="1"/>
  <c r="L1222" i="1"/>
  <c r="N1222" i="1" s="1"/>
  <c r="L1223" i="1"/>
  <c r="N1223" i="1" s="1"/>
  <c r="L1224" i="1"/>
  <c r="N1224" i="1" s="1"/>
  <c r="L1225" i="1"/>
  <c r="N1225" i="1" s="1"/>
  <c r="L1226" i="1"/>
  <c r="N1226" i="1" s="1"/>
  <c r="L1227" i="1"/>
  <c r="N1227" i="1" s="1"/>
  <c r="L1228" i="1"/>
  <c r="N1228" i="1" s="1"/>
  <c r="L1229" i="1"/>
  <c r="N1229" i="1" s="1"/>
  <c r="L1230" i="1"/>
  <c r="N1230" i="1" s="1"/>
  <c r="L1231" i="1"/>
  <c r="N1231" i="1" s="1"/>
  <c r="L1232" i="1"/>
  <c r="N1232" i="1" s="1"/>
  <c r="L1233" i="1"/>
  <c r="N1233" i="1" s="1"/>
  <c r="L1234" i="1"/>
  <c r="N1234" i="1" s="1"/>
  <c r="L1235" i="1"/>
  <c r="N1235" i="1" s="1"/>
  <c r="L1236" i="1"/>
  <c r="N1236" i="1" s="1"/>
  <c r="L1237" i="1"/>
  <c r="N1237" i="1" s="1"/>
  <c r="L1238" i="1"/>
  <c r="N1238" i="1" s="1"/>
  <c r="L1239" i="1"/>
  <c r="N1239" i="1" s="1"/>
  <c r="L1240" i="1"/>
  <c r="N1240" i="1" s="1"/>
  <c r="L1241" i="1"/>
  <c r="N1241" i="1" s="1"/>
  <c r="L1242" i="1"/>
  <c r="N1242" i="1" s="1"/>
  <c r="L1243" i="1"/>
  <c r="N1243" i="1" s="1"/>
  <c r="L1244" i="1"/>
  <c r="N1244" i="1" s="1"/>
  <c r="L1245" i="1"/>
  <c r="N1245" i="1" s="1"/>
  <c r="L1246" i="1"/>
  <c r="N1246" i="1" s="1"/>
  <c r="L1247" i="1"/>
  <c r="N1247" i="1" s="1"/>
  <c r="L1248" i="1"/>
  <c r="N1248" i="1" s="1"/>
  <c r="L1249" i="1"/>
  <c r="N1249" i="1" s="1"/>
  <c r="L1250" i="1"/>
  <c r="N1250" i="1" s="1"/>
  <c r="L1251" i="1"/>
  <c r="N1251" i="1" s="1"/>
  <c r="L1252" i="1"/>
  <c r="N1252" i="1" s="1"/>
  <c r="L1253" i="1"/>
  <c r="N1253" i="1" s="1"/>
  <c r="L1254" i="1"/>
  <c r="N1254" i="1" s="1"/>
  <c r="L1255" i="1"/>
  <c r="N1255" i="1" s="1"/>
  <c r="L1256" i="1"/>
  <c r="N1256" i="1" s="1"/>
  <c r="L1257" i="1"/>
  <c r="N1257" i="1" s="1"/>
  <c r="L1258" i="1"/>
  <c r="N1258" i="1" s="1"/>
  <c r="L1259" i="1"/>
  <c r="N1259" i="1" s="1"/>
  <c r="L1260" i="1"/>
  <c r="N1260" i="1" s="1"/>
  <c r="L1261" i="1"/>
  <c r="N1261" i="1" s="1"/>
  <c r="L1262" i="1"/>
  <c r="N1262" i="1" s="1"/>
  <c r="L1263" i="1"/>
  <c r="N1263" i="1" s="1"/>
  <c r="L1264" i="1"/>
  <c r="N1264" i="1" s="1"/>
  <c r="L1265" i="1"/>
  <c r="N1265" i="1" s="1"/>
  <c r="L1266" i="1"/>
  <c r="N1266" i="1" s="1"/>
  <c r="L1267" i="1"/>
  <c r="N1267" i="1" s="1"/>
  <c r="L1268" i="1"/>
  <c r="N1268" i="1" s="1"/>
  <c r="L1269" i="1"/>
  <c r="N1269" i="1" s="1"/>
  <c r="L1270" i="1"/>
  <c r="N1270" i="1" s="1"/>
  <c r="L1271" i="1"/>
  <c r="N1271" i="1" s="1"/>
  <c r="L1272" i="1"/>
  <c r="N1272" i="1" s="1"/>
  <c r="L1273" i="1"/>
  <c r="N1273" i="1" s="1"/>
  <c r="L1274" i="1"/>
  <c r="N1274" i="1" s="1"/>
  <c r="L1275" i="1"/>
  <c r="N1275" i="1" s="1"/>
  <c r="L1276" i="1"/>
  <c r="N1276" i="1" s="1"/>
  <c r="L1277" i="1"/>
  <c r="N1277" i="1" s="1"/>
  <c r="L1278" i="1"/>
  <c r="N1278" i="1" s="1"/>
  <c r="L1279" i="1"/>
  <c r="N1279" i="1" s="1"/>
  <c r="L1280" i="1"/>
  <c r="N1280" i="1" s="1"/>
  <c r="L1281" i="1"/>
  <c r="N1281" i="1" s="1"/>
  <c r="L1282" i="1"/>
  <c r="N1282" i="1" s="1"/>
  <c r="L1283" i="1"/>
  <c r="N1283" i="1" s="1"/>
  <c r="L1284" i="1"/>
  <c r="N1284" i="1" s="1"/>
  <c r="L1285" i="1"/>
  <c r="N1285" i="1" s="1"/>
  <c r="L1286" i="1"/>
  <c r="N1286" i="1" s="1"/>
  <c r="L1287" i="1"/>
  <c r="N1287" i="1" s="1"/>
  <c r="L1288" i="1"/>
  <c r="N1288" i="1" s="1"/>
  <c r="L1289" i="1"/>
  <c r="N1289" i="1" s="1"/>
  <c r="L1290" i="1"/>
  <c r="N1290" i="1" s="1"/>
  <c r="L1291" i="1"/>
  <c r="N1291" i="1" s="1"/>
  <c r="L1292" i="1"/>
  <c r="N1292" i="1" s="1"/>
  <c r="L1293" i="1"/>
  <c r="N1293" i="1" s="1"/>
  <c r="L1294" i="1"/>
  <c r="N1294" i="1" s="1"/>
  <c r="L1295" i="1"/>
  <c r="N1295" i="1" s="1"/>
  <c r="L1296" i="1"/>
  <c r="N1296" i="1" s="1"/>
  <c r="L1297" i="1"/>
  <c r="N1297" i="1" s="1"/>
  <c r="L1298" i="1"/>
  <c r="N1298" i="1" s="1"/>
  <c r="L1299" i="1"/>
  <c r="N1299" i="1" s="1"/>
  <c r="L1300" i="1"/>
  <c r="N1300" i="1" s="1"/>
  <c r="L1301" i="1"/>
  <c r="N1301" i="1" s="1"/>
  <c r="L1302" i="1"/>
  <c r="N1302" i="1" s="1"/>
  <c r="L1303" i="1"/>
  <c r="N1303" i="1" s="1"/>
  <c r="L1304" i="1"/>
  <c r="N1304" i="1" s="1"/>
  <c r="L1305" i="1"/>
  <c r="N1305" i="1" s="1"/>
  <c r="L1306" i="1"/>
  <c r="N1306" i="1" s="1"/>
  <c r="L1307" i="1"/>
  <c r="N1307" i="1" s="1"/>
  <c r="L1308" i="1"/>
  <c r="N1308" i="1" s="1"/>
  <c r="L1309" i="1"/>
  <c r="N1309" i="1" s="1"/>
  <c r="L1310" i="1"/>
  <c r="N1310" i="1" s="1"/>
  <c r="L1311" i="1"/>
  <c r="N1311" i="1" s="1"/>
  <c r="L1312" i="1"/>
  <c r="N1312" i="1" s="1"/>
  <c r="L1313" i="1"/>
  <c r="N1313" i="1" s="1"/>
  <c r="L1314" i="1"/>
  <c r="N1314" i="1"/>
  <c r="L1315" i="1"/>
  <c r="N1315" i="1" s="1"/>
  <c r="L1316" i="1"/>
  <c r="N1316" i="1" s="1"/>
  <c r="L1317" i="1"/>
  <c r="N1317" i="1" s="1"/>
  <c r="L1318" i="1"/>
  <c r="N1318" i="1" s="1"/>
  <c r="L1319" i="1"/>
  <c r="N1319" i="1" s="1"/>
  <c r="L1320" i="1"/>
  <c r="N1320" i="1" s="1"/>
  <c r="L1321" i="1"/>
  <c r="N1321" i="1" s="1"/>
  <c r="L1322" i="1"/>
  <c r="N1322" i="1" s="1"/>
  <c r="L1323" i="1"/>
  <c r="N1323" i="1" s="1"/>
  <c r="L1324" i="1"/>
  <c r="N1324" i="1" s="1"/>
  <c r="L1325" i="1"/>
  <c r="N1325" i="1" s="1"/>
  <c r="L1326" i="1"/>
  <c r="N1326" i="1" s="1"/>
  <c r="L1327" i="1"/>
  <c r="N1327" i="1" s="1"/>
  <c r="L1328" i="1"/>
  <c r="N1328" i="1" s="1"/>
  <c r="L1329" i="1"/>
  <c r="N1329" i="1" s="1"/>
  <c r="L1330" i="1"/>
  <c r="N1330" i="1" s="1"/>
  <c r="L1331" i="1"/>
  <c r="N1331" i="1" s="1"/>
  <c r="L1332" i="1"/>
  <c r="N1332" i="1" s="1"/>
  <c r="L1333" i="1"/>
  <c r="N1333" i="1" s="1"/>
  <c r="L1334" i="1"/>
  <c r="N1334" i="1" s="1"/>
  <c r="L1335" i="1"/>
  <c r="N1335" i="1" s="1"/>
  <c r="L1336" i="1"/>
  <c r="N1336" i="1" s="1"/>
  <c r="L1337" i="1"/>
  <c r="N1337" i="1" s="1"/>
  <c r="L1338" i="1"/>
  <c r="N1338" i="1" s="1"/>
  <c r="L1339" i="1"/>
  <c r="N1339" i="1" s="1"/>
  <c r="L1340" i="1"/>
  <c r="N1340" i="1" s="1"/>
  <c r="L1341" i="1"/>
  <c r="N1341" i="1" s="1"/>
  <c r="L1342" i="1"/>
  <c r="N1342" i="1" s="1"/>
  <c r="L1343" i="1"/>
  <c r="N1343" i="1" s="1"/>
  <c r="L1344" i="1"/>
  <c r="N1344" i="1" s="1"/>
  <c r="L1345" i="1"/>
  <c r="N1345" i="1" s="1"/>
  <c r="L1346" i="1"/>
  <c r="N1346" i="1" s="1"/>
  <c r="L1347" i="1"/>
  <c r="N1347" i="1" s="1"/>
  <c r="L1348" i="1"/>
  <c r="N1348" i="1" s="1"/>
  <c r="L1349" i="1"/>
  <c r="N1349" i="1" s="1"/>
  <c r="L1350" i="1"/>
  <c r="N1350" i="1" s="1"/>
  <c r="L1351" i="1"/>
  <c r="N1351" i="1" s="1"/>
  <c r="L1352" i="1"/>
  <c r="N1352" i="1" s="1"/>
  <c r="L1353" i="1"/>
  <c r="N1353" i="1" s="1"/>
  <c r="L1354" i="1"/>
  <c r="N1354" i="1" s="1"/>
  <c r="L1355" i="1"/>
  <c r="N1355" i="1" s="1"/>
  <c r="L1356" i="1"/>
  <c r="N1356" i="1" s="1"/>
  <c r="L1357" i="1"/>
  <c r="N1357" i="1" s="1"/>
  <c r="L1358" i="1"/>
  <c r="N1358" i="1" s="1"/>
  <c r="L1359" i="1"/>
  <c r="N1359" i="1" s="1"/>
  <c r="L1360" i="1"/>
  <c r="N1360" i="1" s="1"/>
  <c r="L1361" i="1"/>
  <c r="N1361" i="1" s="1"/>
  <c r="L1362" i="1"/>
  <c r="N1362" i="1" s="1"/>
  <c r="L1363" i="1"/>
  <c r="N1363" i="1" s="1"/>
  <c r="L1364" i="1"/>
  <c r="N1364" i="1" s="1"/>
  <c r="L1365" i="1"/>
  <c r="N1365" i="1" s="1"/>
  <c r="L1366" i="1"/>
  <c r="N1366" i="1" s="1"/>
  <c r="L1367" i="1"/>
  <c r="N1367" i="1" s="1"/>
  <c r="L1368" i="1"/>
  <c r="N1368" i="1" s="1"/>
  <c r="L1369" i="1"/>
  <c r="N1369" i="1" s="1"/>
  <c r="L1370" i="1"/>
  <c r="N1370" i="1" s="1"/>
  <c r="L1371" i="1"/>
  <c r="N1371" i="1" s="1"/>
  <c r="L1372" i="1"/>
  <c r="N1372" i="1" s="1"/>
  <c r="L1373" i="1"/>
  <c r="N1373" i="1" s="1"/>
  <c r="L1374" i="1"/>
  <c r="N1374" i="1" s="1"/>
  <c r="L1375" i="1"/>
  <c r="N1375" i="1" s="1"/>
  <c r="L1376" i="1"/>
  <c r="N1376" i="1" s="1"/>
  <c r="L1377" i="1"/>
  <c r="N1377" i="1" s="1"/>
  <c r="L1378" i="1"/>
  <c r="N1378" i="1" s="1"/>
  <c r="L1379" i="1"/>
  <c r="N1379" i="1" s="1"/>
  <c r="L1380" i="1"/>
  <c r="N1380" i="1" s="1"/>
  <c r="L1381" i="1"/>
  <c r="N1381" i="1" s="1"/>
  <c r="L1382" i="1"/>
  <c r="N1382" i="1" s="1"/>
  <c r="L1383" i="1"/>
  <c r="N1383" i="1" s="1"/>
  <c r="L1384" i="1"/>
  <c r="N1384" i="1" s="1"/>
  <c r="L1385" i="1"/>
  <c r="N1385" i="1" s="1"/>
  <c r="L1386" i="1"/>
  <c r="N1386" i="1" s="1"/>
  <c r="L1387" i="1"/>
  <c r="N1387" i="1" s="1"/>
  <c r="L1388" i="1"/>
  <c r="N1388" i="1" s="1"/>
  <c r="L1389" i="1"/>
  <c r="N1389" i="1" s="1"/>
  <c r="L1390" i="1"/>
  <c r="N1390" i="1" s="1"/>
  <c r="L1391" i="1"/>
  <c r="N1391" i="1" s="1"/>
  <c r="L1392" i="1"/>
  <c r="N1392" i="1" s="1"/>
  <c r="L1393" i="1"/>
  <c r="N1393" i="1" s="1"/>
  <c r="L1394" i="1"/>
  <c r="N1394" i="1" s="1"/>
  <c r="L1395" i="1"/>
  <c r="N1395" i="1" s="1"/>
  <c r="L1396" i="1"/>
  <c r="N1396" i="1" s="1"/>
  <c r="L1397" i="1"/>
  <c r="N1397" i="1" s="1"/>
  <c r="L1398" i="1"/>
  <c r="N1398" i="1" s="1"/>
  <c r="L1399" i="1"/>
  <c r="N1399" i="1" s="1"/>
  <c r="L1400" i="1"/>
  <c r="N1400" i="1" s="1"/>
  <c r="L1401" i="1"/>
  <c r="N1401" i="1" s="1"/>
  <c r="L1402" i="1"/>
  <c r="N1402" i="1" s="1"/>
  <c r="L1403" i="1"/>
  <c r="N1403" i="1" s="1"/>
  <c r="L1404" i="1"/>
  <c r="N1404" i="1" s="1"/>
  <c r="L1405" i="1"/>
  <c r="N1405" i="1" s="1"/>
  <c r="L1406" i="1"/>
  <c r="N1406" i="1" s="1"/>
  <c r="L1407" i="1"/>
  <c r="N1407" i="1" s="1"/>
  <c r="L1408" i="1"/>
  <c r="N1408" i="1" s="1"/>
  <c r="L1409" i="1"/>
  <c r="N1409" i="1" s="1"/>
  <c r="L1410" i="1"/>
  <c r="N1410" i="1" s="1"/>
  <c r="L1411" i="1"/>
  <c r="N1411" i="1" s="1"/>
  <c r="L1412" i="1"/>
  <c r="N1412" i="1" s="1"/>
  <c r="L1413" i="1"/>
  <c r="N1413" i="1" s="1"/>
  <c r="L1414" i="1"/>
  <c r="N1414" i="1" s="1"/>
  <c r="L1415" i="1"/>
  <c r="N1415" i="1" s="1"/>
  <c r="L1416" i="1"/>
  <c r="N1416" i="1" s="1"/>
  <c r="L1417" i="1"/>
  <c r="N1417" i="1" s="1"/>
  <c r="L1418" i="1"/>
  <c r="N1418" i="1" s="1"/>
  <c r="L1419" i="1"/>
  <c r="N1419" i="1" s="1"/>
  <c r="L1420" i="1"/>
  <c r="N1420" i="1" s="1"/>
  <c r="L1421" i="1"/>
  <c r="N1421" i="1" s="1"/>
  <c r="L1422" i="1"/>
  <c r="N1422" i="1" s="1"/>
  <c r="L1423" i="1"/>
  <c r="N1423" i="1" s="1"/>
  <c r="L1424" i="1"/>
  <c r="N1424" i="1" s="1"/>
  <c r="L1425" i="1"/>
  <c r="N1425" i="1" s="1"/>
  <c r="L1426" i="1"/>
  <c r="N1426" i="1" s="1"/>
  <c r="L1427" i="1"/>
  <c r="N1427" i="1" s="1"/>
  <c r="L1428" i="1"/>
  <c r="N1428" i="1" s="1"/>
  <c r="L1429" i="1"/>
  <c r="N1429" i="1" s="1"/>
  <c r="L1430" i="1"/>
  <c r="N1430" i="1" s="1"/>
  <c r="L1431" i="1"/>
  <c r="N1431" i="1" s="1"/>
  <c r="L1432" i="1"/>
  <c r="N1432" i="1" s="1"/>
  <c r="L1433" i="1"/>
  <c r="N1433" i="1" s="1"/>
  <c r="L1434" i="1"/>
  <c r="N1434" i="1" s="1"/>
  <c r="L1435" i="1"/>
  <c r="N1435" i="1" s="1"/>
  <c r="L1436" i="1"/>
  <c r="N1436" i="1" s="1"/>
  <c r="L1437" i="1"/>
  <c r="N1437" i="1" s="1"/>
  <c r="L1438" i="1"/>
  <c r="N1438" i="1" s="1"/>
  <c r="L1439" i="1"/>
  <c r="N1439" i="1" s="1"/>
  <c r="L1440" i="1"/>
  <c r="N1440" i="1" s="1"/>
  <c r="L1441" i="1"/>
  <c r="N1441" i="1" s="1"/>
  <c r="L1442" i="1"/>
  <c r="N1442" i="1" s="1"/>
  <c r="L1443" i="1"/>
  <c r="N1443" i="1" s="1"/>
  <c r="L1444" i="1"/>
  <c r="N1444" i="1" s="1"/>
  <c r="L1445" i="1"/>
  <c r="N1445" i="1" s="1"/>
  <c r="L1446" i="1"/>
  <c r="N1446" i="1" s="1"/>
  <c r="L1447" i="1"/>
  <c r="N1447" i="1" s="1"/>
  <c r="L1448" i="1"/>
  <c r="N1448" i="1" s="1"/>
  <c r="L1449" i="1"/>
  <c r="N1449" i="1" s="1"/>
  <c r="L1450" i="1"/>
  <c r="N1450" i="1" s="1"/>
  <c r="L1451" i="1"/>
  <c r="N1451" i="1" s="1"/>
  <c r="L1452" i="1"/>
  <c r="N1452" i="1" s="1"/>
  <c r="L1453" i="1"/>
  <c r="N1453" i="1" s="1"/>
  <c r="L1454" i="1"/>
  <c r="N1454" i="1" s="1"/>
  <c r="L1455" i="1"/>
  <c r="N1455" i="1" s="1"/>
  <c r="L1456" i="1"/>
  <c r="N1456" i="1" s="1"/>
  <c r="L1457" i="1"/>
  <c r="N1457" i="1" s="1"/>
  <c r="L1458" i="1"/>
  <c r="N1458" i="1" s="1"/>
  <c r="L1459" i="1"/>
  <c r="N1459" i="1" s="1"/>
  <c r="L1460" i="1"/>
  <c r="N1460" i="1" s="1"/>
  <c r="L1461" i="1"/>
  <c r="N1461" i="1" s="1"/>
  <c r="L1462" i="1"/>
  <c r="N1462" i="1" s="1"/>
  <c r="L1463" i="1"/>
  <c r="N1463" i="1" s="1"/>
  <c r="L1464" i="1"/>
  <c r="N1464" i="1" s="1"/>
  <c r="L1465" i="1"/>
  <c r="N1465" i="1" s="1"/>
  <c r="L1466" i="1"/>
  <c r="N1466" i="1" s="1"/>
  <c r="L1467" i="1"/>
  <c r="N1467" i="1" s="1"/>
  <c r="L1468" i="1"/>
  <c r="N1468" i="1" s="1"/>
  <c r="L1469" i="1"/>
  <c r="N1469" i="1" s="1"/>
  <c r="L1470" i="1"/>
  <c r="N1470" i="1" s="1"/>
  <c r="L1471" i="1"/>
  <c r="N1471" i="1" s="1"/>
  <c r="L1472" i="1"/>
  <c r="N1472" i="1" s="1"/>
  <c r="L1473" i="1"/>
  <c r="N1473" i="1" s="1"/>
  <c r="L1474" i="1"/>
  <c r="N1474" i="1" s="1"/>
  <c r="L1475" i="1"/>
  <c r="N1475" i="1" s="1"/>
  <c r="L1476" i="1"/>
  <c r="N1476" i="1" s="1"/>
  <c r="L1477" i="1"/>
  <c r="N1477" i="1" s="1"/>
  <c r="L1478" i="1"/>
  <c r="N1478" i="1" s="1"/>
  <c r="L1479" i="1"/>
  <c r="N1479" i="1" s="1"/>
  <c r="L1480" i="1"/>
  <c r="N1480" i="1" s="1"/>
  <c r="L1481" i="1"/>
  <c r="N1481" i="1" s="1"/>
  <c r="L1482" i="1"/>
  <c r="N1482" i="1" s="1"/>
  <c r="L1483" i="1"/>
  <c r="N1483" i="1" s="1"/>
  <c r="L1484" i="1"/>
  <c r="N1484" i="1" s="1"/>
  <c r="L1485" i="1"/>
  <c r="N1485" i="1" s="1"/>
  <c r="L1486" i="1"/>
  <c r="N1486" i="1" s="1"/>
  <c r="L1487" i="1"/>
  <c r="N1487" i="1" s="1"/>
  <c r="L1488" i="1"/>
  <c r="N1488" i="1" s="1"/>
  <c r="L1489" i="1"/>
  <c r="N1489" i="1" s="1"/>
  <c r="L1490" i="1"/>
  <c r="N1490" i="1" s="1"/>
  <c r="L1491" i="1"/>
  <c r="N1491" i="1" s="1"/>
  <c r="L1492" i="1"/>
  <c r="N1492" i="1" s="1"/>
  <c r="L1493" i="1"/>
  <c r="N1493" i="1" s="1"/>
  <c r="L1494" i="1"/>
  <c r="N1494" i="1" s="1"/>
  <c r="L1495" i="1"/>
  <c r="N1495" i="1" s="1"/>
  <c r="L1496" i="1"/>
  <c r="N1496" i="1" s="1"/>
  <c r="L1497" i="1"/>
  <c r="N1497" i="1" s="1"/>
  <c r="L1498" i="1"/>
  <c r="N1498" i="1" s="1"/>
  <c r="L1499" i="1"/>
  <c r="N1499" i="1" s="1"/>
  <c r="L1500" i="1"/>
  <c r="N1500" i="1" s="1"/>
  <c r="L1501" i="1"/>
  <c r="N1501" i="1" s="1"/>
  <c r="L1502" i="1"/>
  <c r="N1502" i="1" s="1"/>
  <c r="L1503" i="1"/>
  <c r="N1503" i="1" s="1"/>
  <c r="L1504" i="1"/>
  <c r="N1504" i="1" s="1"/>
  <c r="L1505" i="1"/>
  <c r="N1505" i="1" s="1"/>
  <c r="L1506" i="1"/>
  <c r="N1506" i="1" s="1"/>
  <c r="L1507" i="1"/>
  <c r="N1507" i="1" s="1"/>
  <c r="L1508" i="1"/>
  <c r="N1508" i="1" s="1"/>
  <c r="L1509" i="1"/>
  <c r="N1509" i="1" s="1"/>
  <c r="L1510" i="1"/>
  <c r="N1510" i="1" s="1"/>
  <c r="L1511" i="1"/>
  <c r="N1511" i="1" s="1"/>
  <c r="L1512" i="1"/>
  <c r="N1512" i="1" s="1"/>
  <c r="L1513" i="1"/>
  <c r="N1513" i="1" s="1"/>
  <c r="L1514" i="1"/>
  <c r="N1514" i="1" s="1"/>
  <c r="L1515" i="1"/>
  <c r="N1515" i="1" s="1"/>
  <c r="L1516" i="1"/>
  <c r="N1516" i="1" s="1"/>
  <c r="L1517" i="1"/>
  <c r="N1517" i="1" s="1"/>
  <c r="L1518" i="1"/>
  <c r="N1518" i="1" s="1"/>
  <c r="L1519" i="1"/>
  <c r="N1519" i="1" s="1"/>
  <c r="L1520" i="1"/>
  <c r="N1520" i="1" s="1"/>
  <c r="L1521" i="1"/>
  <c r="N1521" i="1" s="1"/>
  <c r="L1522" i="1"/>
  <c r="N1522" i="1" s="1"/>
  <c r="L1523" i="1"/>
  <c r="N1523" i="1" s="1"/>
  <c r="L1524" i="1"/>
  <c r="N1524" i="1" s="1"/>
  <c r="L1525" i="1"/>
  <c r="N1525" i="1" s="1"/>
  <c r="L1526" i="1"/>
  <c r="N1526" i="1" s="1"/>
  <c r="L1527" i="1"/>
  <c r="N1527" i="1" s="1"/>
  <c r="L1528" i="1"/>
  <c r="N1528" i="1" s="1"/>
  <c r="L1529" i="1"/>
  <c r="N1529" i="1" s="1"/>
  <c r="L1530" i="1"/>
  <c r="N1530" i="1" s="1"/>
  <c r="L1531" i="1"/>
  <c r="N1531" i="1" s="1"/>
  <c r="L1532" i="1"/>
  <c r="N1532" i="1" s="1"/>
  <c r="L1533" i="1"/>
  <c r="N1533" i="1" s="1"/>
  <c r="L1534" i="1"/>
  <c r="N1534" i="1" s="1"/>
  <c r="L1535" i="1"/>
  <c r="N1535" i="1" s="1"/>
  <c r="L1536" i="1"/>
  <c r="N1536" i="1" s="1"/>
  <c r="L1537" i="1"/>
  <c r="N1537" i="1" s="1"/>
  <c r="L1538" i="1"/>
  <c r="N1538" i="1" s="1"/>
  <c r="L1539" i="1"/>
  <c r="N1539" i="1" s="1"/>
  <c r="L1540" i="1"/>
  <c r="N1540" i="1" s="1"/>
  <c r="L1541" i="1"/>
  <c r="N1541" i="1" s="1"/>
  <c r="L1542" i="1"/>
  <c r="N1542" i="1" s="1"/>
  <c r="L1543" i="1"/>
  <c r="N1543" i="1" s="1"/>
  <c r="L1544" i="1"/>
  <c r="N1544" i="1" s="1"/>
  <c r="L1545" i="1"/>
  <c r="N1545" i="1" s="1"/>
  <c r="L1546" i="1"/>
  <c r="N1546" i="1" s="1"/>
  <c r="L1547" i="1"/>
  <c r="N1547" i="1" s="1"/>
  <c r="L1548" i="1"/>
  <c r="N1548" i="1" s="1"/>
  <c r="L1549" i="1"/>
  <c r="N1549" i="1" s="1"/>
  <c r="L1550" i="1"/>
  <c r="N1550" i="1" s="1"/>
  <c r="L1551" i="1"/>
  <c r="N1551" i="1" s="1"/>
  <c r="L1552" i="1"/>
  <c r="N1552" i="1" s="1"/>
  <c r="L1553" i="1"/>
  <c r="N1553" i="1" s="1"/>
  <c r="L1554" i="1"/>
  <c r="N1554" i="1" s="1"/>
  <c r="L1555" i="1"/>
  <c r="N1555" i="1" s="1"/>
  <c r="L1556" i="1"/>
  <c r="N1556" i="1" s="1"/>
  <c r="L1557" i="1"/>
  <c r="N1557" i="1" s="1"/>
  <c r="L1558" i="1"/>
  <c r="N1558" i="1" s="1"/>
  <c r="L1559" i="1"/>
  <c r="N1559" i="1" s="1"/>
  <c r="L1560" i="1"/>
  <c r="N1560" i="1" s="1"/>
  <c r="L1561" i="1"/>
  <c r="N1561" i="1" s="1"/>
  <c r="L1562" i="1"/>
  <c r="N1562" i="1" s="1"/>
  <c r="L1563" i="1"/>
  <c r="N1563" i="1" s="1"/>
  <c r="L1564" i="1"/>
  <c r="N1564" i="1" s="1"/>
  <c r="L1565" i="1"/>
  <c r="N1565" i="1" s="1"/>
  <c r="L1566" i="1"/>
  <c r="N1566" i="1" s="1"/>
  <c r="L1567" i="1"/>
  <c r="N1567" i="1" s="1"/>
  <c r="L1568" i="1"/>
  <c r="N1568" i="1" s="1"/>
  <c r="L1569" i="1"/>
  <c r="N1569" i="1" s="1"/>
  <c r="L1570" i="1"/>
  <c r="N1570" i="1" s="1"/>
  <c r="L1571" i="1"/>
  <c r="N1571" i="1" s="1"/>
  <c r="L1572" i="1"/>
  <c r="N1572" i="1" s="1"/>
  <c r="L1573" i="1"/>
  <c r="N1573" i="1" s="1"/>
  <c r="L1574" i="1"/>
  <c r="N1574" i="1" s="1"/>
  <c r="L1575" i="1"/>
  <c r="N1575" i="1" s="1"/>
  <c r="L1576" i="1"/>
  <c r="N1576" i="1" s="1"/>
  <c r="L1577" i="1"/>
  <c r="N1577" i="1" s="1"/>
  <c r="L1578" i="1"/>
  <c r="N1578" i="1" s="1"/>
  <c r="L1579" i="1"/>
  <c r="N1579" i="1" s="1"/>
  <c r="L1580" i="1"/>
  <c r="N1580" i="1" s="1"/>
  <c r="L1581" i="1"/>
  <c r="N1581" i="1" s="1"/>
  <c r="L1582" i="1"/>
  <c r="N1582" i="1" s="1"/>
  <c r="L1583" i="1"/>
  <c r="N1583" i="1" s="1"/>
  <c r="L1584" i="1"/>
  <c r="N1584" i="1" s="1"/>
  <c r="L1585" i="1"/>
  <c r="N1585" i="1" s="1"/>
  <c r="L1586" i="1"/>
  <c r="N1586" i="1" s="1"/>
  <c r="L1587" i="1"/>
  <c r="N1587" i="1" s="1"/>
  <c r="L1588" i="1"/>
  <c r="N1588" i="1" s="1"/>
  <c r="L1589" i="1"/>
  <c r="N1589" i="1" s="1"/>
  <c r="L1590" i="1"/>
  <c r="N1590" i="1" s="1"/>
  <c r="L1591" i="1"/>
  <c r="N1591" i="1" s="1"/>
  <c r="L1592" i="1"/>
  <c r="N1592" i="1" s="1"/>
  <c r="L1593" i="1"/>
  <c r="N1593" i="1" s="1"/>
  <c r="L1594" i="1"/>
  <c r="N1594" i="1" s="1"/>
  <c r="L1595" i="1"/>
  <c r="N1595" i="1" s="1"/>
  <c r="L1596" i="1"/>
  <c r="N1596" i="1" s="1"/>
  <c r="L1597" i="1"/>
  <c r="N1597" i="1" s="1"/>
  <c r="L1598" i="1"/>
  <c r="N1598" i="1" s="1"/>
  <c r="L1599" i="1"/>
  <c r="N1599" i="1" s="1"/>
  <c r="L1600" i="1"/>
  <c r="N1600" i="1" s="1"/>
  <c r="L1601" i="1"/>
  <c r="N1601" i="1" s="1"/>
  <c r="L1602" i="1"/>
  <c r="N1602" i="1" s="1"/>
  <c r="L1603" i="1"/>
  <c r="N1603" i="1" s="1"/>
  <c r="L1604" i="1"/>
  <c r="N1604" i="1" s="1"/>
  <c r="L1605" i="1"/>
  <c r="N1605" i="1" s="1"/>
  <c r="L1606" i="1"/>
  <c r="N1606" i="1" s="1"/>
  <c r="L1607" i="1"/>
  <c r="N1607" i="1" s="1"/>
  <c r="L1608" i="1"/>
  <c r="N1608" i="1" s="1"/>
  <c r="L1609" i="1"/>
  <c r="N1609" i="1" s="1"/>
  <c r="L1610" i="1"/>
  <c r="N1610" i="1" s="1"/>
  <c r="L1611" i="1"/>
  <c r="N1611" i="1" s="1"/>
  <c r="L1612" i="1"/>
  <c r="N1612" i="1" s="1"/>
  <c r="L1613" i="1"/>
  <c r="N1613" i="1" s="1"/>
  <c r="L1614" i="1"/>
  <c r="N1614" i="1" s="1"/>
  <c r="L1615" i="1"/>
  <c r="N1615" i="1" s="1"/>
  <c r="L1616" i="1"/>
  <c r="N1616" i="1" s="1"/>
  <c r="L1617" i="1"/>
  <c r="N1617" i="1" s="1"/>
  <c r="L1618" i="1"/>
  <c r="N1618" i="1" s="1"/>
  <c r="L1619" i="1"/>
  <c r="N1619" i="1" s="1"/>
  <c r="L1620" i="1"/>
  <c r="N1620" i="1" s="1"/>
  <c r="L1621" i="1"/>
  <c r="N1621" i="1" s="1"/>
  <c r="L1622" i="1"/>
  <c r="N1622" i="1" s="1"/>
  <c r="L1623" i="1"/>
  <c r="N1623" i="1" s="1"/>
  <c r="L1624" i="1"/>
  <c r="N1624" i="1" s="1"/>
  <c r="L1625" i="1"/>
  <c r="N1625" i="1" s="1"/>
  <c r="L1626" i="1"/>
  <c r="N1626" i="1" s="1"/>
  <c r="L1627" i="1"/>
  <c r="N1627" i="1" s="1"/>
  <c r="L1628" i="1"/>
  <c r="N1628" i="1" s="1"/>
  <c r="L1629" i="1"/>
  <c r="N1629" i="1" s="1"/>
  <c r="L1630" i="1"/>
  <c r="N1630" i="1" s="1"/>
  <c r="L1631" i="1"/>
  <c r="N1631" i="1" s="1"/>
  <c r="L1632" i="1"/>
  <c r="N1632" i="1" s="1"/>
  <c r="L1633" i="1"/>
  <c r="N1633" i="1" s="1"/>
  <c r="L1634" i="1"/>
  <c r="N1634" i="1" s="1"/>
  <c r="L1635" i="1"/>
  <c r="N1635" i="1" s="1"/>
  <c r="L1636" i="1"/>
  <c r="N1636" i="1" s="1"/>
  <c r="L1637" i="1"/>
  <c r="N1637" i="1" s="1"/>
  <c r="L1638" i="1"/>
  <c r="N1638" i="1" s="1"/>
  <c r="L1639" i="1"/>
  <c r="N1639" i="1" s="1"/>
  <c r="L1640" i="1"/>
  <c r="N1640" i="1" s="1"/>
  <c r="L1641" i="1"/>
  <c r="N1641" i="1" s="1"/>
  <c r="L1642" i="1"/>
  <c r="N1642" i="1" s="1"/>
  <c r="L1643" i="1"/>
  <c r="N1643" i="1" s="1"/>
  <c r="L1644" i="1"/>
  <c r="N1644" i="1" s="1"/>
  <c r="L1645" i="1"/>
  <c r="N1645" i="1" s="1"/>
  <c r="L1646" i="1"/>
  <c r="N1646" i="1" s="1"/>
  <c r="L1647" i="1"/>
  <c r="N1647" i="1" s="1"/>
  <c r="L1648" i="1"/>
  <c r="N1648" i="1" s="1"/>
  <c r="L1649" i="1"/>
  <c r="N1649" i="1" s="1"/>
  <c r="L1650" i="1"/>
  <c r="N1650" i="1" s="1"/>
  <c r="L1651" i="1"/>
  <c r="N1651" i="1" s="1"/>
  <c r="L1652" i="1"/>
  <c r="N1652" i="1" s="1"/>
  <c r="L1653" i="1"/>
  <c r="N1653" i="1" s="1"/>
  <c r="L1654" i="1"/>
  <c r="N1654" i="1" s="1"/>
  <c r="L1655" i="1"/>
  <c r="N1655" i="1" s="1"/>
  <c r="L1656" i="1"/>
  <c r="N1656" i="1" s="1"/>
  <c r="L1657" i="1"/>
  <c r="N1657" i="1" s="1"/>
  <c r="L1658" i="1"/>
  <c r="N1658" i="1" s="1"/>
  <c r="L1659" i="1"/>
  <c r="N1659" i="1" s="1"/>
  <c r="L1660" i="1"/>
  <c r="N1660" i="1" s="1"/>
  <c r="L1661" i="1"/>
  <c r="N1661" i="1" s="1"/>
  <c r="L1662" i="1"/>
  <c r="N1662" i="1" s="1"/>
  <c r="L1663" i="1"/>
  <c r="N1663" i="1" s="1"/>
  <c r="L1664" i="1"/>
  <c r="N1664" i="1" s="1"/>
  <c r="L1665" i="1"/>
  <c r="N1665" i="1" s="1"/>
  <c r="L1666" i="1"/>
  <c r="N1666" i="1" s="1"/>
  <c r="L1667" i="1"/>
  <c r="N1667" i="1" s="1"/>
  <c r="L1668" i="1"/>
  <c r="N1668" i="1" s="1"/>
  <c r="L1669" i="1"/>
  <c r="N1669" i="1" s="1"/>
  <c r="L1670" i="1"/>
  <c r="N1670" i="1" s="1"/>
  <c r="L1671" i="1"/>
  <c r="N1671" i="1" s="1"/>
  <c r="L1672" i="1"/>
  <c r="N1672" i="1" s="1"/>
  <c r="L1673" i="1"/>
  <c r="N1673" i="1" s="1"/>
  <c r="L1674" i="1"/>
  <c r="N1674" i="1" s="1"/>
  <c r="L1675" i="1"/>
  <c r="N1675" i="1" s="1"/>
  <c r="L1676" i="1"/>
  <c r="N1676" i="1" s="1"/>
  <c r="L1677" i="1"/>
  <c r="N1677" i="1" s="1"/>
  <c r="L1678" i="1"/>
  <c r="N1678" i="1" s="1"/>
  <c r="L1679" i="1"/>
  <c r="N1679" i="1" s="1"/>
  <c r="L1680" i="1"/>
  <c r="N1680" i="1" s="1"/>
  <c r="L1681" i="1"/>
  <c r="N1681" i="1" s="1"/>
  <c r="L1682" i="1"/>
  <c r="N1682" i="1" s="1"/>
  <c r="L1683" i="1"/>
  <c r="N1683" i="1" s="1"/>
  <c r="L1684" i="1"/>
  <c r="N1684" i="1" s="1"/>
  <c r="L1685" i="1"/>
  <c r="N1685" i="1" s="1"/>
  <c r="L1686" i="1"/>
  <c r="N1686" i="1" s="1"/>
  <c r="L1687" i="1"/>
  <c r="N1687" i="1" s="1"/>
  <c r="L1688" i="1"/>
  <c r="N1688" i="1" s="1"/>
  <c r="L1689" i="1"/>
  <c r="N1689" i="1" s="1"/>
  <c r="L1690" i="1"/>
  <c r="N1690" i="1" s="1"/>
  <c r="L1691" i="1"/>
  <c r="N1691" i="1" s="1"/>
  <c r="L1692" i="1"/>
  <c r="N1692" i="1" s="1"/>
  <c r="L1693" i="1"/>
  <c r="N1693" i="1" s="1"/>
  <c r="L1694" i="1"/>
  <c r="N1694" i="1" s="1"/>
  <c r="L1695" i="1"/>
  <c r="N1695" i="1" s="1"/>
  <c r="L1696" i="1"/>
  <c r="N1696" i="1" s="1"/>
  <c r="L1697" i="1"/>
  <c r="N1697" i="1" s="1"/>
  <c r="L1698" i="1"/>
  <c r="N1698" i="1" s="1"/>
  <c r="L1699" i="1"/>
  <c r="N1699" i="1" s="1"/>
  <c r="L1700" i="1"/>
  <c r="N1700" i="1" s="1"/>
  <c r="L1701" i="1"/>
  <c r="N1701" i="1" s="1"/>
  <c r="L1702" i="1"/>
  <c r="N1702" i="1" s="1"/>
  <c r="L1703" i="1"/>
  <c r="N1703" i="1" s="1"/>
  <c r="L1704" i="1"/>
  <c r="N1704" i="1" s="1"/>
  <c r="L1705" i="1"/>
  <c r="N1705" i="1" s="1"/>
  <c r="L1706" i="1"/>
  <c r="N1706" i="1" s="1"/>
  <c r="L1707" i="1"/>
  <c r="N1707" i="1" s="1"/>
  <c r="L1708" i="1"/>
  <c r="N1708" i="1" s="1"/>
  <c r="L1709" i="1"/>
  <c r="N1709" i="1" s="1"/>
  <c r="L1710" i="1"/>
  <c r="N1710" i="1" s="1"/>
  <c r="L1711" i="1"/>
  <c r="N1711" i="1" s="1"/>
  <c r="L1712" i="1"/>
  <c r="N1712" i="1" s="1"/>
  <c r="L1713" i="1"/>
  <c r="N1713" i="1" s="1"/>
  <c r="L1714" i="1"/>
  <c r="N1714" i="1" s="1"/>
  <c r="L1715" i="1"/>
  <c r="N1715" i="1" s="1"/>
  <c r="L1716" i="1"/>
  <c r="N1716" i="1" s="1"/>
  <c r="L1717" i="1"/>
  <c r="N1717" i="1" s="1"/>
  <c r="L1718" i="1"/>
  <c r="N1718" i="1" s="1"/>
  <c r="L1719" i="1"/>
  <c r="N1719" i="1" s="1"/>
  <c r="L1720" i="1"/>
  <c r="N1720" i="1" s="1"/>
  <c r="L1721" i="1"/>
  <c r="N1721" i="1" s="1"/>
  <c r="L1722" i="1"/>
  <c r="N1722" i="1" s="1"/>
  <c r="L1723" i="1"/>
  <c r="N1723" i="1" s="1"/>
  <c r="L1724" i="1"/>
  <c r="N1724" i="1" s="1"/>
  <c r="L1725" i="1"/>
  <c r="N1725" i="1" s="1"/>
  <c r="L1726" i="1"/>
  <c r="N1726" i="1" s="1"/>
  <c r="L1727" i="1"/>
  <c r="N1727" i="1" s="1"/>
  <c r="L1728" i="1"/>
  <c r="N1728" i="1" s="1"/>
  <c r="L1729" i="1"/>
  <c r="N1729" i="1" s="1"/>
  <c r="L1730" i="1"/>
  <c r="N1730" i="1" s="1"/>
  <c r="L1731" i="1"/>
  <c r="N1731" i="1" s="1"/>
  <c r="L1732" i="1"/>
  <c r="N1732" i="1" s="1"/>
  <c r="L1733" i="1"/>
  <c r="N1733" i="1" s="1"/>
  <c r="L1734" i="1"/>
  <c r="N1734" i="1" s="1"/>
  <c r="L1735" i="1"/>
  <c r="N1735" i="1" s="1"/>
  <c r="L1736" i="1"/>
  <c r="N1736" i="1" s="1"/>
  <c r="L1737" i="1"/>
  <c r="N1737" i="1" s="1"/>
  <c r="L1738" i="1"/>
  <c r="N1738" i="1" s="1"/>
  <c r="L1739" i="1"/>
  <c r="N1739" i="1" s="1"/>
  <c r="L1740" i="1"/>
  <c r="N1740" i="1" s="1"/>
  <c r="L1741" i="1"/>
  <c r="N1741" i="1" s="1"/>
  <c r="L1742" i="1"/>
  <c r="N1742" i="1" s="1"/>
  <c r="L1743" i="1"/>
  <c r="N1743" i="1" s="1"/>
  <c r="L1744" i="1"/>
  <c r="N1744" i="1" s="1"/>
  <c r="L1745" i="1"/>
  <c r="N1745" i="1" s="1"/>
  <c r="L1746" i="1"/>
  <c r="N1746" i="1" s="1"/>
  <c r="L1747" i="1"/>
  <c r="N1747" i="1" s="1"/>
  <c r="L1748" i="1"/>
  <c r="N1748" i="1" s="1"/>
  <c r="L1749" i="1"/>
  <c r="N1749" i="1" s="1"/>
  <c r="L1750" i="1"/>
  <c r="N1750" i="1" s="1"/>
  <c r="L1751" i="1"/>
  <c r="N1751" i="1" s="1"/>
  <c r="L1752" i="1"/>
  <c r="N1752" i="1" s="1"/>
  <c r="L1753" i="1"/>
  <c r="N1753" i="1" s="1"/>
  <c r="L1754" i="1"/>
  <c r="N1754" i="1" s="1"/>
  <c r="L1755" i="1"/>
  <c r="N1755" i="1" s="1"/>
  <c r="L1756" i="1"/>
  <c r="N1756" i="1" s="1"/>
  <c r="L1757" i="1"/>
  <c r="N1757" i="1" s="1"/>
  <c r="L1758" i="1"/>
  <c r="N1758" i="1" s="1"/>
  <c r="L1759" i="1"/>
  <c r="N1759" i="1" s="1"/>
  <c r="L1760" i="1"/>
  <c r="N1760" i="1" s="1"/>
  <c r="L1761" i="1"/>
  <c r="N1761" i="1" s="1"/>
  <c r="L1762" i="1"/>
  <c r="N1762" i="1" s="1"/>
  <c r="L1763" i="1"/>
  <c r="N1763" i="1" s="1"/>
  <c r="L1764" i="1"/>
  <c r="N1764" i="1" s="1"/>
  <c r="L1765" i="1"/>
  <c r="N1765" i="1" s="1"/>
  <c r="L1766" i="1"/>
  <c r="N1766" i="1" s="1"/>
  <c r="L1767" i="1"/>
  <c r="N1767" i="1" s="1"/>
  <c r="L1768" i="1"/>
  <c r="N1768" i="1" s="1"/>
  <c r="L1769" i="1"/>
  <c r="N1769" i="1" s="1"/>
  <c r="L1770" i="1"/>
  <c r="N1770" i="1" s="1"/>
  <c r="L1771" i="1"/>
  <c r="N1771" i="1" s="1"/>
  <c r="L1772" i="1"/>
  <c r="N1772" i="1" s="1"/>
  <c r="L1773" i="1"/>
  <c r="N1773" i="1" s="1"/>
  <c r="L1774" i="1"/>
  <c r="N1774" i="1" s="1"/>
  <c r="L1775" i="1"/>
  <c r="N1775" i="1" s="1"/>
  <c r="L1776" i="1"/>
  <c r="N1776" i="1" s="1"/>
  <c r="L1777" i="1"/>
  <c r="N1777" i="1" s="1"/>
  <c r="L1778" i="1"/>
  <c r="N1778" i="1" s="1"/>
  <c r="L1779" i="1"/>
  <c r="N1779" i="1" s="1"/>
  <c r="L1780" i="1"/>
  <c r="N1780" i="1" s="1"/>
  <c r="L1781" i="1"/>
  <c r="N1781" i="1" s="1"/>
  <c r="L1782" i="1"/>
  <c r="N1782" i="1" s="1"/>
  <c r="L1783" i="1"/>
  <c r="N1783" i="1" s="1"/>
  <c r="L1784" i="1"/>
  <c r="N1784" i="1" s="1"/>
  <c r="L1785" i="1"/>
  <c r="N1785" i="1" s="1"/>
  <c r="L1786" i="1"/>
  <c r="N1786" i="1" s="1"/>
  <c r="L1787" i="1"/>
  <c r="N1787" i="1" s="1"/>
  <c r="L1788" i="1"/>
  <c r="N1788" i="1" s="1"/>
  <c r="L1789" i="1"/>
  <c r="N1789" i="1" s="1"/>
  <c r="L1790" i="1"/>
  <c r="N1790" i="1" s="1"/>
  <c r="L1791" i="1"/>
  <c r="N1791" i="1" s="1"/>
  <c r="L1792" i="1"/>
  <c r="N1792" i="1" s="1"/>
  <c r="L1793" i="1"/>
  <c r="N1793" i="1" s="1"/>
  <c r="L1794" i="1"/>
  <c r="N1794" i="1" s="1"/>
  <c r="L1795" i="1"/>
  <c r="N1795" i="1" s="1"/>
  <c r="L1796" i="1"/>
  <c r="N1796" i="1" s="1"/>
  <c r="L1797" i="1"/>
  <c r="N1797" i="1" s="1"/>
  <c r="L1798" i="1"/>
  <c r="N1798" i="1" s="1"/>
  <c r="L1799" i="1"/>
  <c r="N1799" i="1" s="1"/>
  <c r="L1800" i="1"/>
  <c r="N1800" i="1" s="1"/>
  <c r="L1801" i="1"/>
  <c r="N1801" i="1" s="1"/>
  <c r="L1802" i="1"/>
  <c r="N1802" i="1" s="1"/>
  <c r="L1803" i="1"/>
  <c r="N1803" i="1" s="1"/>
  <c r="L1804" i="1"/>
  <c r="N1804" i="1" s="1"/>
  <c r="L1805" i="1"/>
  <c r="N1805" i="1" s="1"/>
  <c r="L1806" i="1"/>
  <c r="N1806" i="1" s="1"/>
  <c r="L1807" i="1"/>
  <c r="N1807" i="1" s="1"/>
  <c r="L1808" i="1"/>
  <c r="N1808" i="1" s="1"/>
  <c r="L1809" i="1"/>
  <c r="N1809" i="1" s="1"/>
  <c r="L1810" i="1"/>
  <c r="N1810" i="1" s="1"/>
  <c r="L1811" i="1"/>
  <c r="N1811" i="1" s="1"/>
  <c r="L1812" i="1"/>
  <c r="N1812" i="1" s="1"/>
  <c r="L1813" i="1"/>
  <c r="N1813" i="1" s="1"/>
  <c r="L1814" i="1"/>
  <c r="N1814" i="1" s="1"/>
  <c r="L1815" i="1"/>
  <c r="N1815" i="1" s="1"/>
  <c r="L1816" i="1"/>
  <c r="N1816" i="1" s="1"/>
  <c r="L1817" i="1"/>
  <c r="N1817" i="1" s="1"/>
  <c r="L1818" i="1"/>
  <c r="N1818" i="1" s="1"/>
  <c r="L1819" i="1"/>
  <c r="N1819" i="1" s="1"/>
  <c r="L1820" i="1"/>
  <c r="N1820" i="1" s="1"/>
  <c r="L1821" i="1"/>
  <c r="N1821" i="1" s="1"/>
  <c r="L1822" i="1"/>
  <c r="N1822" i="1" s="1"/>
  <c r="L1823" i="1"/>
  <c r="N1823" i="1" s="1"/>
  <c r="L1824" i="1"/>
  <c r="N1824" i="1" s="1"/>
  <c r="L1825" i="1"/>
  <c r="N1825" i="1" s="1"/>
  <c r="L1826" i="1"/>
  <c r="N1826" i="1" s="1"/>
  <c r="L1827" i="1"/>
  <c r="N1827" i="1" s="1"/>
  <c r="L1828" i="1"/>
  <c r="N1828" i="1" s="1"/>
  <c r="L1829" i="1"/>
  <c r="N1829" i="1" s="1"/>
  <c r="L1830" i="1"/>
  <c r="N1830" i="1" s="1"/>
  <c r="L1831" i="1"/>
  <c r="N1831" i="1" s="1"/>
  <c r="L1832" i="1"/>
  <c r="N1832" i="1" s="1"/>
  <c r="L1833" i="1"/>
  <c r="N1833" i="1" s="1"/>
  <c r="L1834" i="1"/>
  <c r="N1834" i="1" s="1"/>
  <c r="L1835" i="1"/>
  <c r="N1835" i="1" s="1"/>
  <c r="L1836" i="1"/>
  <c r="N1836" i="1" s="1"/>
  <c r="L1837" i="1"/>
  <c r="N1837" i="1" s="1"/>
  <c r="L1838" i="1"/>
  <c r="N1838" i="1" s="1"/>
  <c r="L1839" i="1"/>
  <c r="N1839" i="1" s="1"/>
  <c r="L1840" i="1"/>
  <c r="N1840" i="1" s="1"/>
  <c r="L1841" i="1"/>
  <c r="N1841" i="1" s="1"/>
  <c r="L1842" i="1"/>
  <c r="N1842" i="1" s="1"/>
  <c r="L1843" i="1"/>
  <c r="N1843" i="1" s="1"/>
  <c r="L1844" i="1"/>
  <c r="N1844" i="1" s="1"/>
  <c r="L1845" i="1"/>
  <c r="N1845" i="1" s="1"/>
  <c r="L1846" i="1"/>
  <c r="N1846" i="1" s="1"/>
  <c r="L1847" i="1"/>
  <c r="N1847" i="1" s="1"/>
  <c r="L1848" i="1"/>
  <c r="N1848" i="1" s="1"/>
  <c r="L1849" i="1"/>
  <c r="N1849" i="1" s="1"/>
  <c r="L1850" i="1"/>
  <c r="N1850" i="1" s="1"/>
  <c r="L1851" i="1"/>
  <c r="N1851" i="1" s="1"/>
  <c r="L1852" i="1"/>
  <c r="N1852" i="1" s="1"/>
  <c r="L1853" i="1"/>
  <c r="N1853" i="1" s="1"/>
  <c r="L1854" i="1"/>
  <c r="N1854" i="1" s="1"/>
  <c r="L1855" i="1"/>
  <c r="N1855" i="1" s="1"/>
  <c r="L1856" i="1"/>
  <c r="N1856" i="1" s="1"/>
  <c r="L1857" i="1"/>
  <c r="N1857" i="1" s="1"/>
  <c r="L1858" i="1"/>
  <c r="N1858" i="1" s="1"/>
  <c r="L1859" i="1"/>
  <c r="N1859" i="1" s="1"/>
  <c r="L1860" i="1"/>
  <c r="N1860" i="1" s="1"/>
  <c r="L1861" i="1"/>
  <c r="N1861" i="1" s="1"/>
  <c r="L1862" i="1"/>
  <c r="N1862" i="1" s="1"/>
  <c r="L1863" i="1"/>
  <c r="N1863" i="1" s="1"/>
  <c r="L1864" i="1"/>
  <c r="N1864" i="1" s="1"/>
  <c r="L1865" i="1"/>
  <c r="N1865" i="1" s="1"/>
  <c r="L1866" i="1"/>
  <c r="N1866" i="1" s="1"/>
  <c r="L1867" i="1"/>
  <c r="N1867" i="1" s="1"/>
  <c r="L1868" i="1"/>
  <c r="N1868" i="1" s="1"/>
  <c r="L1869" i="1"/>
  <c r="N1869" i="1" s="1"/>
  <c r="L1870" i="1"/>
  <c r="N1870" i="1" s="1"/>
  <c r="L1871" i="1"/>
  <c r="N1871" i="1" s="1"/>
  <c r="L1872" i="1"/>
  <c r="N1872" i="1" s="1"/>
  <c r="L1873" i="1"/>
  <c r="N1873" i="1" s="1"/>
  <c r="L1874" i="1"/>
  <c r="N1874" i="1" s="1"/>
  <c r="L1875" i="1"/>
  <c r="N1875" i="1" s="1"/>
  <c r="L1876" i="1"/>
  <c r="N1876" i="1" s="1"/>
  <c r="L1877" i="1"/>
  <c r="N1877" i="1" s="1"/>
  <c r="L1878" i="1"/>
  <c r="N1878" i="1" s="1"/>
  <c r="L1879" i="1"/>
  <c r="N1879" i="1" s="1"/>
  <c r="L1880" i="1"/>
  <c r="N1880" i="1" s="1"/>
  <c r="L1881" i="1"/>
  <c r="N1881" i="1" s="1"/>
  <c r="L1882" i="1"/>
  <c r="N1882" i="1" s="1"/>
  <c r="L1883" i="1"/>
  <c r="N1883" i="1" s="1"/>
  <c r="L1884" i="1"/>
  <c r="N1884" i="1" s="1"/>
  <c r="L1885" i="1"/>
  <c r="N1885" i="1" s="1"/>
  <c r="L1886" i="1"/>
  <c r="N1886" i="1" s="1"/>
  <c r="L1887" i="1"/>
  <c r="N1887" i="1" s="1"/>
  <c r="L1888" i="1"/>
  <c r="N1888" i="1" s="1"/>
  <c r="L1889" i="1"/>
  <c r="N1889" i="1" s="1"/>
  <c r="L1890" i="1"/>
  <c r="N1890" i="1" s="1"/>
  <c r="L1891" i="1"/>
  <c r="N1891" i="1" s="1"/>
  <c r="L1892" i="1"/>
  <c r="N1892" i="1" s="1"/>
  <c r="L1893" i="1"/>
  <c r="N1893" i="1" s="1"/>
  <c r="L1894" i="1"/>
  <c r="N1894" i="1" s="1"/>
  <c r="L1895" i="1"/>
  <c r="N1895" i="1" s="1"/>
  <c r="L1896" i="1"/>
  <c r="N1896" i="1" s="1"/>
  <c r="L1897" i="1"/>
  <c r="N1897" i="1" s="1"/>
  <c r="L1898" i="1"/>
  <c r="N1898" i="1" s="1"/>
  <c r="L1899" i="1"/>
  <c r="N1899" i="1" s="1"/>
  <c r="L1900" i="1"/>
  <c r="N1900" i="1" s="1"/>
  <c r="L1901" i="1"/>
  <c r="N1901" i="1" s="1"/>
  <c r="L1902" i="1"/>
  <c r="N1902" i="1" s="1"/>
  <c r="L1903" i="1"/>
  <c r="N1903" i="1" s="1"/>
  <c r="L1904" i="1"/>
  <c r="N1904" i="1" s="1"/>
  <c r="L1905" i="1"/>
  <c r="N1905" i="1" s="1"/>
  <c r="L1906" i="1"/>
  <c r="N1906" i="1" s="1"/>
  <c r="L1907" i="1"/>
  <c r="N1907" i="1" s="1"/>
  <c r="L1908" i="1"/>
  <c r="N1908" i="1" s="1"/>
  <c r="L1909" i="1"/>
  <c r="N1909" i="1" s="1"/>
  <c r="L1910" i="1"/>
  <c r="N1910" i="1" s="1"/>
  <c r="L1911" i="1"/>
  <c r="N1911" i="1" s="1"/>
  <c r="L1912" i="1"/>
  <c r="N1912" i="1" s="1"/>
  <c r="L1913" i="1"/>
  <c r="N1913" i="1" s="1"/>
  <c r="L1914" i="1"/>
  <c r="N1914" i="1"/>
  <c r="L1915" i="1"/>
  <c r="N1915" i="1" s="1"/>
  <c r="L1916" i="1"/>
  <c r="N1916" i="1" s="1"/>
  <c r="L1917" i="1"/>
  <c r="N1917" i="1" s="1"/>
  <c r="L1918" i="1"/>
  <c r="N1918" i="1" s="1"/>
  <c r="L1919" i="1"/>
  <c r="N1919" i="1" s="1"/>
  <c r="L1920" i="1"/>
  <c r="N1920" i="1" s="1"/>
  <c r="L1921" i="1"/>
  <c r="N1921" i="1" s="1"/>
  <c r="L1922" i="1"/>
  <c r="N1922" i="1" s="1"/>
  <c r="L1923" i="1"/>
  <c r="N1923" i="1" s="1"/>
  <c r="L1924" i="1"/>
  <c r="N1924" i="1" s="1"/>
  <c r="L1925" i="1"/>
  <c r="N1925" i="1" s="1"/>
  <c r="L1926" i="1"/>
  <c r="N1926" i="1" s="1"/>
  <c r="L1927" i="1"/>
  <c r="N1927" i="1" s="1"/>
  <c r="L1928" i="1"/>
  <c r="N1928" i="1" s="1"/>
  <c r="L1929" i="1"/>
  <c r="N1929" i="1" s="1"/>
  <c r="L1930" i="1"/>
  <c r="N1930" i="1" s="1"/>
  <c r="L1931" i="1"/>
  <c r="N1931" i="1" s="1"/>
  <c r="L1932" i="1"/>
  <c r="N1932" i="1" s="1"/>
  <c r="L1933" i="1"/>
  <c r="N1933" i="1" s="1"/>
  <c r="L1934" i="1"/>
  <c r="N1934" i="1" s="1"/>
  <c r="L1935" i="1"/>
  <c r="N1935" i="1" s="1"/>
  <c r="L1936" i="1"/>
  <c r="N1936" i="1" s="1"/>
  <c r="L1937" i="1"/>
  <c r="N1937" i="1" s="1"/>
  <c r="L1938" i="1"/>
  <c r="N1938" i="1" s="1"/>
  <c r="L1939" i="1"/>
  <c r="N1939" i="1" s="1"/>
  <c r="L1940" i="1"/>
  <c r="N1940" i="1" s="1"/>
  <c r="L1941" i="1"/>
  <c r="N1941" i="1" s="1"/>
  <c r="L1942" i="1"/>
  <c r="N1942" i="1" s="1"/>
  <c r="L1943" i="1"/>
  <c r="N1943" i="1" s="1"/>
  <c r="L1944" i="1"/>
  <c r="N1944" i="1" s="1"/>
  <c r="L1945" i="1"/>
  <c r="N1945" i="1" s="1"/>
  <c r="L1946" i="1"/>
  <c r="N1946" i="1" s="1"/>
  <c r="L1947" i="1"/>
  <c r="N1947" i="1" s="1"/>
  <c r="L1948" i="1"/>
  <c r="N1948" i="1" s="1"/>
  <c r="L1949" i="1"/>
  <c r="N1949" i="1" s="1"/>
  <c r="L1950" i="1"/>
  <c r="N1950" i="1" s="1"/>
  <c r="L1951" i="1"/>
  <c r="N1951" i="1" s="1"/>
  <c r="L1952" i="1"/>
  <c r="N1952" i="1" s="1"/>
  <c r="L1953" i="1"/>
  <c r="N1953" i="1" s="1"/>
  <c r="L1954" i="1"/>
  <c r="N1954" i="1" s="1"/>
  <c r="L1955" i="1"/>
  <c r="N1955" i="1" s="1"/>
  <c r="L1956" i="1"/>
  <c r="N1956" i="1" s="1"/>
  <c r="L1957" i="1"/>
  <c r="N1957" i="1" s="1"/>
  <c r="L1958" i="1"/>
  <c r="N1958" i="1" s="1"/>
  <c r="L1959" i="1"/>
  <c r="N1959" i="1" s="1"/>
  <c r="L1960" i="1"/>
  <c r="N1960" i="1" s="1"/>
  <c r="L1961" i="1"/>
  <c r="N1961" i="1" s="1"/>
  <c r="L1962" i="1"/>
  <c r="N1962" i="1" s="1"/>
  <c r="L1963" i="1"/>
  <c r="N1963" i="1" s="1"/>
  <c r="L1964" i="1"/>
  <c r="N1964" i="1" s="1"/>
  <c r="L1965" i="1"/>
  <c r="N1965" i="1" s="1"/>
  <c r="L1966" i="1"/>
  <c r="N1966" i="1" s="1"/>
  <c r="L1967" i="1"/>
  <c r="N1967" i="1" s="1"/>
  <c r="L1968" i="1"/>
  <c r="N1968" i="1" s="1"/>
  <c r="L1969" i="1"/>
  <c r="N1969" i="1" s="1"/>
  <c r="L1970" i="1"/>
  <c r="N1970" i="1" s="1"/>
  <c r="L1971" i="1"/>
  <c r="N1971" i="1" s="1"/>
  <c r="L1972" i="1"/>
  <c r="N1972" i="1" s="1"/>
  <c r="L1973" i="1"/>
  <c r="N1973" i="1" s="1"/>
  <c r="L1974" i="1"/>
  <c r="N1974" i="1" s="1"/>
  <c r="L1975" i="1"/>
  <c r="N1975" i="1" s="1"/>
  <c r="L1976" i="1"/>
  <c r="N1976" i="1" s="1"/>
  <c r="L1977" i="1"/>
  <c r="N1977" i="1" s="1"/>
  <c r="L1978" i="1"/>
  <c r="N1978" i="1" s="1"/>
  <c r="L1979" i="1"/>
  <c r="N1979" i="1" s="1"/>
  <c r="L1980" i="1"/>
  <c r="N1980" i="1" s="1"/>
  <c r="L1981" i="1"/>
  <c r="N1981" i="1" s="1"/>
  <c r="L1982" i="1"/>
  <c r="N1982" i="1" s="1"/>
  <c r="L1983" i="1"/>
  <c r="N1983" i="1" s="1"/>
  <c r="L1984" i="1"/>
  <c r="N1984" i="1" s="1"/>
  <c r="L1985" i="1"/>
  <c r="N1985" i="1" s="1"/>
  <c r="L1986" i="1"/>
  <c r="N1986" i="1" s="1"/>
  <c r="L1987" i="1"/>
  <c r="N1987" i="1" s="1"/>
  <c r="L1988" i="1"/>
  <c r="N1988" i="1" s="1"/>
  <c r="L1989" i="1"/>
  <c r="N1989" i="1" s="1"/>
  <c r="L1990" i="1"/>
  <c r="N1990" i="1" s="1"/>
  <c r="L1991" i="1"/>
  <c r="N1991" i="1" s="1"/>
  <c r="L1992" i="1"/>
  <c r="N1992" i="1" s="1"/>
  <c r="L1993" i="1"/>
  <c r="N1993" i="1" s="1"/>
  <c r="L1994" i="1"/>
  <c r="N1994" i="1" s="1"/>
  <c r="L1995" i="1"/>
  <c r="N1995" i="1" s="1"/>
  <c r="L1996" i="1"/>
  <c r="N1996" i="1" s="1"/>
  <c r="L1997" i="1"/>
  <c r="N1997" i="1" s="1"/>
  <c r="L1998" i="1"/>
  <c r="N1998" i="1" s="1"/>
  <c r="L1999" i="1"/>
  <c r="N1999" i="1" s="1"/>
  <c r="L2000" i="1"/>
  <c r="N2000" i="1" s="1"/>
  <c r="L2001" i="1"/>
  <c r="N2001" i="1" s="1"/>
  <c r="L2002" i="1"/>
  <c r="N2002" i="1" s="1"/>
  <c r="L2003" i="1"/>
  <c r="N2003" i="1" s="1"/>
  <c r="L2004" i="1"/>
  <c r="N2004" i="1" s="1"/>
  <c r="L2005" i="1"/>
  <c r="N2005" i="1" s="1"/>
  <c r="L2006" i="1"/>
  <c r="N2006" i="1" s="1"/>
  <c r="L2007" i="1"/>
  <c r="N2007" i="1" s="1"/>
  <c r="L2008" i="1"/>
  <c r="N2008" i="1" s="1"/>
  <c r="L2009" i="1"/>
  <c r="N2009" i="1" s="1"/>
  <c r="L2010" i="1"/>
  <c r="N2010" i="1" s="1"/>
  <c r="L2011" i="1"/>
  <c r="N2011" i="1" s="1"/>
  <c r="L2012" i="1"/>
  <c r="N2012" i="1" s="1"/>
  <c r="L2013" i="1"/>
  <c r="N2013" i="1" s="1"/>
  <c r="L2014" i="1"/>
  <c r="N2014" i="1" s="1"/>
  <c r="L2015" i="1"/>
  <c r="N2015" i="1" s="1"/>
  <c r="L2016" i="1"/>
  <c r="N2016" i="1" s="1"/>
  <c r="L2017" i="1"/>
  <c r="N2017" i="1" s="1"/>
  <c r="L2018" i="1"/>
  <c r="N2018" i="1" s="1"/>
  <c r="L2019" i="1"/>
  <c r="N2019" i="1" s="1"/>
  <c r="L2020" i="1"/>
  <c r="N2020" i="1" s="1"/>
  <c r="L2021" i="1"/>
  <c r="N2021" i="1" s="1"/>
  <c r="L2022" i="1"/>
  <c r="N2022" i="1" s="1"/>
  <c r="L2023" i="1"/>
  <c r="N2023" i="1" s="1"/>
  <c r="L2024" i="1"/>
  <c r="N2024" i="1" s="1"/>
  <c r="L2025" i="1"/>
  <c r="N2025" i="1" s="1"/>
  <c r="L2026" i="1"/>
  <c r="N2026" i="1" s="1"/>
  <c r="L2027" i="1"/>
  <c r="N2027" i="1" s="1"/>
  <c r="L2028" i="1"/>
  <c r="N2028" i="1" s="1"/>
  <c r="L2029" i="1"/>
  <c r="N2029" i="1" s="1"/>
  <c r="L2030" i="1"/>
  <c r="N2030" i="1" s="1"/>
  <c r="L2031" i="1"/>
  <c r="N2031" i="1" s="1"/>
  <c r="L2032" i="1"/>
  <c r="N2032" i="1" s="1"/>
  <c r="L2033" i="1"/>
  <c r="N2033" i="1" s="1"/>
  <c r="L2034" i="1"/>
  <c r="N2034" i="1" s="1"/>
  <c r="L2035" i="1"/>
  <c r="N2035" i="1" s="1"/>
  <c r="L2036" i="1"/>
  <c r="N2036" i="1" s="1"/>
  <c r="L2037" i="1"/>
  <c r="N2037" i="1" s="1"/>
  <c r="L2038" i="1"/>
  <c r="N2038" i="1" s="1"/>
  <c r="L2039" i="1"/>
  <c r="N2039" i="1" s="1"/>
  <c r="L2040" i="1"/>
  <c r="N2040" i="1" s="1"/>
  <c r="L2041" i="1"/>
  <c r="N2041" i="1" s="1"/>
  <c r="L2042" i="1"/>
  <c r="N2042" i="1" s="1"/>
  <c r="L2043" i="1"/>
  <c r="N2043" i="1" s="1"/>
  <c r="L2044" i="1"/>
  <c r="N2044" i="1" s="1"/>
  <c r="L2045" i="1"/>
  <c r="N2045" i="1" s="1"/>
  <c r="L2046" i="1"/>
  <c r="N2046" i="1" s="1"/>
  <c r="L2047" i="1"/>
  <c r="N2047" i="1" s="1"/>
  <c r="L2048" i="1"/>
  <c r="N2048" i="1" s="1"/>
  <c r="L2049" i="1"/>
  <c r="N2049" i="1" s="1"/>
  <c r="L2050" i="1"/>
  <c r="N2050" i="1" s="1"/>
  <c r="L2051" i="1"/>
  <c r="N2051" i="1" s="1"/>
  <c r="L2052" i="1"/>
  <c r="N2052" i="1" s="1"/>
  <c r="L2053" i="1"/>
  <c r="N2053" i="1" s="1"/>
  <c r="L2054" i="1"/>
  <c r="N2054" i="1" s="1"/>
  <c r="L2055" i="1"/>
  <c r="N2055" i="1" s="1"/>
  <c r="L2056" i="1"/>
  <c r="N2056" i="1" s="1"/>
  <c r="L2057" i="1"/>
  <c r="N2057" i="1" s="1"/>
  <c r="L2058" i="1"/>
  <c r="N2058" i="1" s="1"/>
  <c r="L2059" i="1"/>
  <c r="N2059" i="1" s="1"/>
  <c r="L2060" i="1"/>
  <c r="N2060" i="1" s="1"/>
  <c r="L2061" i="1"/>
  <c r="N2061" i="1" s="1"/>
  <c r="L2062" i="1"/>
  <c r="N2062" i="1" s="1"/>
  <c r="L2063" i="1"/>
  <c r="N2063" i="1" s="1"/>
  <c r="L2064" i="1"/>
  <c r="N2064" i="1" s="1"/>
  <c r="L2065" i="1"/>
  <c r="N2065" i="1" s="1"/>
  <c r="L2066" i="1"/>
  <c r="N2066" i="1" s="1"/>
  <c r="L2067" i="1"/>
  <c r="N2067" i="1" s="1"/>
  <c r="L2068" i="1"/>
  <c r="N2068" i="1" s="1"/>
  <c r="L2069" i="1"/>
  <c r="N2069" i="1" s="1"/>
  <c r="L2070" i="1"/>
  <c r="N2070" i="1" s="1"/>
  <c r="L2071" i="1"/>
  <c r="N2071" i="1" s="1"/>
  <c r="L2072" i="1"/>
  <c r="N2072" i="1" s="1"/>
  <c r="L2073" i="1"/>
  <c r="N2073" i="1" s="1"/>
  <c r="L2074" i="1"/>
  <c r="N2074" i="1" s="1"/>
  <c r="L2075" i="1"/>
  <c r="N2075" i="1" s="1"/>
  <c r="L2076" i="1"/>
  <c r="N2076" i="1" s="1"/>
  <c r="L2077" i="1"/>
  <c r="N2077" i="1" s="1"/>
  <c r="L2078" i="1"/>
  <c r="N2078" i="1" s="1"/>
  <c r="L2079" i="1"/>
  <c r="N2079" i="1" s="1"/>
  <c r="L2080" i="1"/>
  <c r="N2080" i="1" s="1"/>
  <c r="L2081" i="1"/>
  <c r="N2081" i="1" s="1"/>
  <c r="L2082" i="1"/>
  <c r="N2082" i="1" s="1"/>
  <c r="L2083" i="1"/>
  <c r="N2083" i="1" s="1"/>
  <c r="L2084" i="1"/>
  <c r="N2084" i="1" s="1"/>
  <c r="L2085" i="1"/>
  <c r="N2085" i="1" s="1"/>
  <c r="L2086" i="1"/>
  <c r="N2086" i="1" s="1"/>
  <c r="L2087" i="1"/>
  <c r="N2087" i="1" s="1"/>
  <c r="L2088" i="1"/>
  <c r="N2088" i="1" s="1"/>
  <c r="L2089" i="1"/>
  <c r="N2089" i="1" s="1"/>
  <c r="L2090" i="1"/>
  <c r="N2090" i="1" s="1"/>
  <c r="L2091" i="1"/>
  <c r="N2091" i="1" s="1"/>
  <c r="L2092" i="1"/>
  <c r="N2092" i="1" s="1"/>
  <c r="L2093" i="1"/>
  <c r="N2093" i="1" s="1"/>
  <c r="L2094" i="1"/>
  <c r="N2094" i="1" s="1"/>
  <c r="L2095" i="1"/>
  <c r="N2095" i="1" s="1"/>
  <c r="L2096" i="1"/>
  <c r="N2096" i="1" s="1"/>
  <c r="L2097" i="1"/>
  <c r="N2097" i="1" s="1"/>
  <c r="L2098" i="1"/>
  <c r="N2098" i="1" s="1"/>
  <c r="L2099" i="1"/>
  <c r="N2099" i="1" s="1"/>
  <c r="L2100" i="1"/>
  <c r="N2100" i="1" s="1"/>
  <c r="L2101" i="1"/>
  <c r="N2101" i="1" s="1"/>
  <c r="L2102" i="1"/>
  <c r="N2102" i="1" s="1"/>
  <c r="L2103" i="1"/>
  <c r="N2103" i="1" s="1"/>
  <c r="L2104" i="1"/>
  <c r="N2104" i="1" s="1"/>
  <c r="L2105" i="1"/>
  <c r="N2105" i="1" s="1"/>
  <c r="L2106" i="1"/>
  <c r="N2106" i="1" s="1"/>
  <c r="L2107" i="1"/>
  <c r="N2107" i="1" s="1"/>
  <c r="L2108" i="1"/>
  <c r="N2108" i="1" s="1"/>
  <c r="L2109" i="1"/>
  <c r="N2109" i="1" s="1"/>
  <c r="L2110" i="1"/>
  <c r="N2110" i="1" s="1"/>
  <c r="L2111" i="1"/>
  <c r="N2111" i="1" s="1"/>
  <c r="L2112" i="1"/>
  <c r="N2112" i="1" s="1"/>
  <c r="L2113" i="1"/>
  <c r="N2113" i="1" s="1"/>
  <c r="L2114" i="1"/>
  <c r="N2114" i="1" s="1"/>
  <c r="L2115" i="1"/>
  <c r="N2115" i="1" s="1"/>
  <c r="L2116" i="1"/>
  <c r="N2116" i="1" s="1"/>
  <c r="L2117" i="1"/>
  <c r="N2117" i="1" s="1"/>
  <c r="L2118" i="1"/>
  <c r="N2118" i="1" s="1"/>
  <c r="L2119" i="1"/>
  <c r="N2119" i="1" s="1"/>
  <c r="L2120" i="1"/>
  <c r="N2120" i="1" s="1"/>
  <c r="L2121" i="1"/>
  <c r="N2121" i="1" s="1"/>
  <c r="L2122" i="1"/>
  <c r="N2122" i="1" s="1"/>
  <c r="L2123" i="1"/>
  <c r="N2123" i="1" s="1"/>
  <c r="L2124" i="1"/>
  <c r="N2124" i="1" s="1"/>
  <c r="L2125" i="1"/>
  <c r="N2125" i="1" s="1"/>
  <c r="L2126" i="1"/>
  <c r="N2126" i="1" s="1"/>
  <c r="L2127" i="1"/>
  <c r="N2127" i="1" s="1"/>
  <c r="L2128" i="1"/>
  <c r="N2128" i="1" s="1"/>
  <c r="L2129" i="1"/>
  <c r="N2129" i="1" s="1"/>
  <c r="L2130" i="1"/>
  <c r="N2130" i="1" s="1"/>
  <c r="L2131" i="1"/>
  <c r="N2131" i="1" s="1"/>
  <c r="L2132" i="1"/>
  <c r="N2132" i="1" s="1"/>
  <c r="L2133" i="1"/>
  <c r="N2133" i="1" s="1"/>
  <c r="L2134" i="1"/>
  <c r="N2134" i="1" s="1"/>
  <c r="L2135" i="1"/>
  <c r="N2135" i="1" s="1"/>
  <c r="L2136" i="1"/>
  <c r="N2136" i="1" s="1"/>
  <c r="L2137" i="1"/>
  <c r="N2137" i="1" s="1"/>
  <c r="L2138" i="1"/>
  <c r="N2138" i="1" s="1"/>
  <c r="L2139" i="1"/>
  <c r="N2139" i="1" s="1"/>
  <c r="L2140" i="1"/>
  <c r="N2140" i="1" s="1"/>
  <c r="L2141" i="1"/>
  <c r="N2141" i="1" s="1"/>
  <c r="L2142" i="1"/>
  <c r="N2142" i="1" s="1"/>
  <c r="L2143" i="1"/>
  <c r="N2143" i="1" s="1"/>
  <c r="L2144" i="1"/>
  <c r="N2144" i="1" s="1"/>
  <c r="L2145" i="1"/>
  <c r="N2145" i="1" s="1"/>
  <c r="L2146" i="1"/>
  <c r="N2146" i="1" s="1"/>
  <c r="L2147" i="1"/>
  <c r="N2147" i="1" s="1"/>
  <c r="L2148" i="1"/>
  <c r="N2148" i="1" s="1"/>
  <c r="L2149" i="1"/>
  <c r="N2149" i="1" s="1"/>
  <c r="L2150" i="1"/>
  <c r="N2150" i="1" s="1"/>
  <c r="L2151" i="1"/>
  <c r="N2151" i="1" s="1"/>
  <c r="L2152" i="1"/>
  <c r="N2152" i="1" s="1"/>
  <c r="L2153" i="1"/>
  <c r="N2153" i="1" s="1"/>
  <c r="L2154" i="1"/>
  <c r="N2154" i="1" s="1"/>
  <c r="L2155" i="1"/>
  <c r="N2155" i="1" s="1"/>
  <c r="L2156" i="1"/>
  <c r="N2156" i="1" s="1"/>
  <c r="L2157" i="1"/>
  <c r="N2157" i="1" s="1"/>
  <c r="L2158" i="1"/>
  <c r="N2158" i="1" s="1"/>
  <c r="L2159" i="1"/>
  <c r="N2159" i="1" s="1"/>
  <c r="L2160" i="1"/>
  <c r="N2160" i="1" s="1"/>
  <c r="L2161" i="1"/>
  <c r="N2161" i="1" s="1"/>
  <c r="L2162" i="1"/>
  <c r="N2162" i="1" s="1"/>
  <c r="L2163" i="1"/>
  <c r="N2163" i="1" s="1"/>
  <c r="L2164" i="1"/>
  <c r="N2164" i="1" s="1"/>
  <c r="L2165" i="1"/>
  <c r="N2165" i="1" s="1"/>
  <c r="L2166" i="1"/>
  <c r="N2166" i="1" s="1"/>
  <c r="L2167" i="1"/>
  <c r="N2167" i="1" s="1"/>
  <c r="L2168" i="1"/>
  <c r="N2168" i="1" s="1"/>
  <c r="L2169" i="1"/>
  <c r="N2169" i="1" s="1"/>
  <c r="L2170" i="1"/>
  <c r="N2170" i="1" s="1"/>
  <c r="L2171" i="1"/>
  <c r="N2171" i="1" s="1"/>
  <c r="L2172" i="1"/>
  <c r="N2172" i="1" s="1"/>
  <c r="L2173" i="1"/>
  <c r="N2173" i="1" s="1"/>
  <c r="L2174" i="1"/>
  <c r="N2174" i="1" s="1"/>
  <c r="L2175" i="1"/>
  <c r="N2175" i="1" s="1"/>
  <c r="L2176" i="1"/>
  <c r="N2176" i="1" s="1"/>
  <c r="L2177" i="1"/>
  <c r="N2177" i="1" s="1"/>
  <c r="L2178" i="1"/>
  <c r="N2178" i="1" s="1"/>
  <c r="L2179" i="1"/>
  <c r="N2179" i="1" s="1"/>
  <c r="L2180" i="1"/>
  <c r="N2180" i="1" s="1"/>
  <c r="L2181" i="1"/>
  <c r="N2181" i="1" s="1"/>
  <c r="L2182" i="1"/>
  <c r="N2182" i="1" s="1"/>
  <c r="L2183" i="1"/>
  <c r="N2183" i="1" s="1"/>
  <c r="L2184" i="1"/>
  <c r="N2184" i="1" s="1"/>
  <c r="L2185" i="1"/>
  <c r="N2185" i="1" s="1"/>
  <c r="L2186" i="1"/>
  <c r="N2186" i="1" s="1"/>
  <c r="L2187" i="1"/>
  <c r="N2187" i="1" s="1"/>
  <c r="L2188" i="1"/>
  <c r="N2188" i="1" s="1"/>
  <c r="L2189" i="1"/>
  <c r="N2189" i="1" s="1"/>
  <c r="L2190" i="1"/>
  <c r="N2190" i="1" s="1"/>
  <c r="L2191" i="1"/>
  <c r="N2191" i="1" s="1"/>
  <c r="L2192" i="1"/>
  <c r="N2192" i="1" s="1"/>
  <c r="L2193" i="1"/>
  <c r="N2193" i="1" s="1"/>
  <c r="L2194" i="1"/>
  <c r="N2194" i="1" s="1"/>
  <c r="L2195" i="1"/>
  <c r="N2195" i="1" s="1"/>
  <c r="L2196" i="1"/>
  <c r="N2196" i="1" s="1"/>
  <c r="L2197" i="1"/>
  <c r="N2197" i="1" s="1"/>
  <c r="L2198" i="1"/>
  <c r="N2198" i="1" s="1"/>
  <c r="L2199" i="1"/>
  <c r="N2199" i="1" s="1"/>
  <c r="L2200" i="1"/>
  <c r="N2200" i="1" s="1"/>
  <c r="L2201" i="1"/>
  <c r="N2201" i="1" s="1"/>
  <c r="L2202" i="1"/>
  <c r="N2202" i="1" s="1"/>
  <c r="L2203" i="1"/>
  <c r="N2203" i="1" s="1"/>
  <c r="L2204" i="1"/>
  <c r="N2204" i="1" s="1"/>
  <c r="L2205" i="1"/>
  <c r="N2205" i="1" s="1"/>
  <c r="L2206" i="1"/>
  <c r="N2206" i="1" s="1"/>
  <c r="L2207" i="1"/>
  <c r="N2207" i="1" s="1"/>
  <c r="L2208" i="1"/>
  <c r="N2208" i="1" s="1"/>
  <c r="L2209" i="1"/>
  <c r="N2209" i="1" s="1"/>
  <c r="L2210" i="1"/>
  <c r="N2210" i="1" s="1"/>
  <c r="L2211" i="1"/>
  <c r="N2211" i="1" s="1"/>
  <c r="L2212" i="1"/>
  <c r="N2212" i="1" s="1"/>
  <c r="L2213" i="1"/>
  <c r="N2213" i="1" s="1"/>
  <c r="L2214" i="1"/>
  <c r="N2214" i="1" s="1"/>
  <c r="L2215" i="1"/>
  <c r="N2215" i="1" s="1"/>
  <c r="L2216" i="1"/>
  <c r="N2216" i="1" s="1"/>
  <c r="L2217" i="1"/>
  <c r="N2217" i="1" s="1"/>
  <c r="L2218" i="1"/>
  <c r="N2218" i="1" s="1"/>
  <c r="L2219" i="1"/>
  <c r="N2219" i="1" s="1"/>
  <c r="L2220" i="1"/>
  <c r="N2220" i="1" s="1"/>
  <c r="L2221" i="1"/>
  <c r="N2221" i="1" s="1"/>
  <c r="L2222" i="1"/>
  <c r="N2222" i="1" s="1"/>
  <c r="L2223" i="1"/>
  <c r="N2223" i="1" s="1"/>
  <c r="L2224" i="1"/>
  <c r="N2224" i="1" s="1"/>
  <c r="L2225" i="1"/>
  <c r="N2225" i="1" s="1"/>
  <c r="L2226" i="1"/>
  <c r="N2226" i="1" s="1"/>
  <c r="L2227" i="1"/>
  <c r="N2227" i="1" s="1"/>
  <c r="L2228" i="1"/>
  <c r="N2228" i="1" s="1"/>
  <c r="L2229" i="1"/>
  <c r="N2229" i="1" s="1"/>
  <c r="L2230" i="1"/>
  <c r="N2230" i="1" s="1"/>
  <c r="L2231" i="1"/>
  <c r="N2231" i="1" s="1"/>
  <c r="L2232" i="1"/>
  <c r="N2232" i="1" s="1"/>
  <c r="L2233" i="1"/>
  <c r="N2233" i="1" s="1"/>
  <c r="L2234" i="1"/>
  <c r="N2234" i="1" s="1"/>
  <c r="L2235" i="1"/>
  <c r="N2235" i="1" s="1"/>
  <c r="L2236" i="1"/>
  <c r="N2236" i="1" s="1"/>
  <c r="L2237" i="1"/>
  <c r="N2237" i="1" s="1"/>
  <c r="L2238" i="1"/>
  <c r="N2238" i="1" s="1"/>
  <c r="L2239" i="1"/>
  <c r="N2239" i="1" s="1"/>
  <c r="L2240" i="1"/>
  <c r="N2240" i="1" s="1"/>
  <c r="L2241" i="1"/>
  <c r="N2241" i="1" s="1"/>
  <c r="L2242" i="1"/>
  <c r="N2242" i="1" s="1"/>
  <c r="L2243" i="1"/>
  <c r="N2243" i="1" s="1"/>
  <c r="L2244" i="1"/>
  <c r="N2244" i="1" s="1"/>
  <c r="L2245" i="1"/>
  <c r="N2245" i="1" s="1"/>
  <c r="L2246" i="1"/>
  <c r="N2246" i="1" s="1"/>
  <c r="L2247" i="1"/>
  <c r="N2247" i="1" s="1"/>
  <c r="L2248" i="1"/>
  <c r="N2248" i="1" s="1"/>
  <c r="L2249" i="1"/>
  <c r="N2249" i="1" s="1"/>
  <c r="L2250" i="1"/>
  <c r="N2250" i="1" s="1"/>
  <c r="L2251" i="1"/>
  <c r="N2251" i="1" s="1"/>
  <c r="L2252" i="1"/>
  <c r="N2252" i="1" s="1"/>
  <c r="L2253" i="1"/>
  <c r="N2253" i="1" s="1"/>
  <c r="L2254" i="1"/>
  <c r="N2254" i="1" s="1"/>
  <c r="L2255" i="1"/>
  <c r="N2255" i="1" s="1"/>
  <c r="L2256" i="1"/>
  <c r="N2256" i="1" s="1"/>
  <c r="L2257" i="1"/>
  <c r="N2257" i="1" s="1"/>
  <c r="L2258" i="1"/>
  <c r="N2258" i="1" s="1"/>
  <c r="L2259" i="1"/>
  <c r="N2259" i="1" s="1"/>
  <c r="L2260" i="1"/>
  <c r="N2260" i="1" s="1"/>
  <c r="L2261" i="1"/>
  <c r="N2261" i="1" s="1"/>
  <c r="L2262" i="1"/>
  <c r="N2262" i="1" s="1"/>
  <c r="L2263" i="1"/>
  <c r="N2263" i="1" s="1"/>
  <c r="L2264" i="1"/>
  <c r="N2264" i="1" s="1"/>
  <c r="L2265" i="1"/>
  <c r="N2265" i="1" s="1"/>
  <c r="L2266" i="1"/>
  <c r="N2266" i="1" s="1"/>
  <c r="L2267" i="1"/>
  <c r="N2267" i="1" s="1"/>
  <c r="L2268" i="1"/>
  <c r="N2268" i="1" s="1"/>
  <c r="L2269" i="1"/>
  <c r="N2269" i="1" s="1"/>
  <c r="L2270" i="1"/>
  <c r="N2270" i="1" s="1"/>
  <c r="L2271" i="1"/>
  <c r="N2271" i="1" s="1"/>
  <c r="L2272" i="1"/>
  <c r="N2272" i="1" s="1"/>
  <c r="L2273" i="1"/>
  <c r="N2273" i="1" s="1"/>
  <c r="L2274" i="1"/>
  <c r="N2274" i="1" s="1"/>
  <c r="L2275" i="1"/>
  <c r="N2275" i="1" s="1"/>
  <c r="L2276" i="1"/>
  <c r="N2276" i="1" s="1"/>
  <c r="L2277" i="1"/>
  <c r="N2277" i="1" s="1"/>
  <c r="L2278" i="1"/>
  <c r="N2278" i="1" s="1"/>
  <c r="L2279" i="1"/>
  <c r="N2279" i="1" s="1"/>
  <c r="L2280" i="1"/>
  <c r="N2280" i="1" s="1"/>
  <c r="L2281" i="1"/>
  <c r="N2281" i="1" s="1"/>
  <c r="L2282" i="1"/>
  <c r="N2282" i="1" s="1"/>
  <c r="L2283" i="1"/>
  <c r="N2283" i="1" s="1"/>
  <c r="L2284" i="1"/>
  <c r="N2284" i="1" s="1"/>
  <c r="L2285" i="1"/>
  <c r="N2285" i="1" s="1"/>
  <c r="L2286" i="1"/>
  <c r="N2286" i="1" s="1"/>
  <c r="L2287" i="1"/>
  <c r="N2287" i="1" s="1"/>
  <c r="L2288" i="1"/>
  <c r="N2288" i="1" s="1"/>
  <c r="L2289" i="1"/>
  <c r="N2289" i="1" s="1"/>
  <c r="L2290" i="1"/>
  <c r="N2290" i="1" s="1"/>
  <c r="L2291" i="1"/>
  <c r="N2291" i="1" s="1"/>
  <c r="L2292" i="1"/>
  <c r="N2292" i="1" s="1"/>
  <c r="L2293" i="1"/>
  <c r="N2293" i="1" s="1"/>
  <c r="L2294" i="1"/>
  <c r="N2294" i="1" s="1"/>
  <c r="L2295" i="1"/>
  <c r="N2295" i="1" s="1"/>
  <c r="L2296" i="1"/>
  <c r="N2296" i="1" s="1"/>
  <c r="L2297" i="1"/>
  <c r="N2297" i="1" s="1"/>
  <c r="L2298" i="1"/>
  <c r="N2298" i="1" s="1"/>
  <c r="L2299" i="1"/>
  <c r="N2299" i="1" s="1"/>
  <c r="L2300" i="1"/>
  <c r="N2300" i="1" s="1"/>
  <c r="L2301" i="1"/>
  <c r="N2301" i="1" s="1"/>
  <c r="L2302" i="1"/>
  <c r="N2302" i="1" s="1"/>
  <c r="L2303" i="1"/>
  <c r="N2303" i="1" s="1"/>
  <c r="L2304" i="1"/>
  <c r="N2304" i="1" s="1"/>
  <c r="L2305" i="1"/>
  <c r="N2305" i="1" s="1"/>
  <c r="L2306" i="1"/>
  <c r="N2306" i="1" s="1"/>
  <c r="L2307" i="1"/>
  <c r="N2307" i="1" s="1"/>
  <c r="L2308" i="1"/>
  <c r="N2308" i="1" s="1"/>
  <c r="L2309" i="1"/>
  <c r="N2309" i="1" s="1"/>
  <c r="L2310" i="1"/>
  <c r="N2310" i="1" s="1"/>
  <c r="L2311" i="1"/>
  <c r="N2311" i="1" s="1"/>
  <c r="L2312" i="1"/>
  <c r="N2312" i="1" s="1"/>
  <c r="L2313" i="1"/>
  <c r="N2313" i="1" s="1"/>
  <c r="L2314" i="1"/>
  <c r="N2314" i="1" s="1"/>
  <c r="L2315" i="1"/>
  <c r="N2315" i="1" s="1"/>
  <c r="L2316" i="1"/>
  <c r="N2316" i="1" s="1"/>
  <c r="L2317" i="1"/>
  <c r="N2317" i="1" s="1"/>
  <c r="L2318" i="1"/>
  <c r="N2318" i="1" s="1"/>
  <c r="L2319" i="1"/>
  <c r="N2319" i="1" s="1"/>
  <c r="L2320" i="1"/>
  <c r="N2320" i="1" s="1"/>
  <c r="L2321" i="1"/>
  <c r="N2321" i="1" s="1"/>
  <c r="L2322" i="1"/>
  <c r="N2322" i="1" s="1"/>
  <c r="L2323" i="1"/>
  <c r="N2323" i="1" s="1"/>
  <c r="L2324" i="1"/>
  <c r="N2324" i="1" s="1"/>
  <c r="L2325" i="1"/>
  <c r="N2325" i="1" s="1"/>
  <c r="L2326" i="1"/>
  <c r="N2326" i="1" s="1"/>
  <c r="L2327" i="1"/>
  <c r="N2327" i="1" s="1"/>
  <c r="L2328" i="1"/>
  <c r="N2328" i="1" s="1"/>
  <c r="L2329" i="1"/>
  <c r="N2329" i="1" s="1"/>
  <c r="L2330" i="1"/>
  <c r="N2330" i="1" s="1"/>
  <c r="L2331" i="1"/>
  <c r="N2331" i="1" s="1"/>
  <c r="L2332" i="1"/>
  <c r="N2332" i="1" s="1"/>
  <c r="L2333" i="1"/>
  <c r="N2333" i="1" s="1"/>
  <c r="L2334" i="1"/>
  <c r="N2334" i="1" s="1"/>
  <c r="L2335" i="1"/>
  <c r="N2335" i="1" s="1"/>
  <c r="L2336" i="1"/>
  <c r="N2336" i="1" s="1"/>
  <c r="L2337" i="1"/>
  <c r="N2337" i="1" s="1"/>
  <c r="L2338" i="1"/>
  <c r="N2338" i="1" s="1"/>
  <c r="L2339" i="1"/>
  <c r="N2339" i="1" s="1"/>
  <c r="L2340" i="1"/>
  <c r="N2340" i="1" s="1"/>
  <c r="L2341" i="1"/>
  <c r="N2341" i="1" s="1"/>
  <c r="L2342" i="1"/>
  <c r="N2342" i="1" s="1"/>
  <c r="L2343" i="1"/>
  <c r="N2343" i="1" s="1"/>
  <c r="L2344" i="1"/>
  <c r="N2344" i="1" s="1"/>
  <c r="L2345" i="1"/>
  <c r="N2345" i="1" s="1"/>
  <c r="L2346" i="1"/>
  <c r="N2346" i="1" s="1"/>
  <c r="L2347" i="1"/>
  <c r="N2347" i="1" s="1"/>
  <c r="L2348" i="1"/>
  <c r="N2348" i="1" s="1"/>
  <c r="L2349" i="1"/>
  <c r="N2349" i="1" s="1"/>
  <c r="L2350" i="1"/>
  <c r="N2350" i="1" s="1"/>
  <c r="L2351" i="1"/>
  <c r="N2351" i="1" s="1"/>
  <c r="L2352" i="1"/>
  <c r="N2352" i="1" s="1"/>
  <c r="L2353" i="1"/>
  <c r="N2353" i="1" s="1"/>
  <c r="L2354" i="1"/>
  <c r="N2354" i="1" s="1"/>
  <c r="L2355" i="1"/>
  <c r="N2355" i="1" s="1"/>
  <c r="L2356" i="1"/>
  <c r="N2356" i="1" s="1"/>
  <c r="L2357" i="1"/>
  <c r="N2357" i="1" s="1"/>
  <c r="L2358" i="1"/>
  <c r="N2358" i="1" s="1"/>
  <c r="L2359" i="1"/>
  <c r="N2359" i="1" s="1"/>
  <c r="L2360" i="1"/>
  <c r="N2360" i="1" s="1"/>
  <c r="L2361" i="1"/>
  <c r="N2361" i="1" s="1"/>
  <c r="L2362" i="1"/>
  <c r="N2362" i="1" s="1"/>
  <c r="L2363" i="1"/>
  <c r="N2363" i="1" s="1"/>
  <c r="L2364" i="1"/>
  <c r="N2364" i="1" s="1"/>
  <c r="L2365" i="1"/>
  <c r="N2365" i="1" s="1"/>
  <c r="L2366" i="1"/>
  <c r="N2366" i="1" s="1"/>
  <c r="L2367" i="1"/>
  <c r="N2367" i="1" s="1"/>
  <c r="L2368" i="1"/>
  <c r="N2368" i="1" s="1"/>
  <c r="L2369" i="1"/>
  <c r="N2369" i="1" s="1"/>
  <c r="L2370" i="1"/>
  <c r="N2370" i="1" s="1"/>
  <c r="L2371" i="1"/>
  <c r="N2371" i="1" s="1"/>
  <c r="L2372" i="1"/>
  <c r="N2372" i="1" s="1"/>
  <c r="L2373" i="1"/>
  <c r="N2373" i="1" s="1"/>
  <c r="L2374" i="1"/>
  <c r="N2374" i="1" s="1"/>
  <c r="L2375" i="1"/>
  <c r="N2375" i="1" s="1"/>
  <c r="L2376" i="1"/>
  <c r="N2376" i="1" s="1"/>
  <c r="L2377" i="1"/>
  <c r="N2377" i="1" s="1"/>
  <c r="L2378" i="1"/>
  <c r="N2378" i="1" s="1"/>
  <c r="L2379" i="1"/>
  <c r="N2379" i="1" s="1"/>
  <c r="L2380" i="1"/>
  <c r="N2380" i="1" s="1"/>
  <c r="L2381" i="1"/>
  <c r="N2381" i="1" s="1"/>
  <c r="L2382" i="1"/>
  <c r="N2382" i="1" s="1"/>
  <c r="L2383" i="1"/>
  <c r="N2383" i="1" s="1"/>
  <c r="L2384" i="1"/>
  <c r="N2384" i="1" s="1"/>
  <c r="L2385" i="1"/>
  <c r="N2385" i="1" s="1"/>
  <c r="L2386" i="1"/>
  <c r="N2386" i="1" s="1"/>
  <c r="L2387" i="1"/>
  <c r="N2387" i="1" s="1"/>
  <c r="L2388" i="1"/>
  <c r="N2388" i="1" s="1"/>
  <c r="L2389" i="1"/>
  <c r="N2389" i="1" s="1"/>
  <c r="L2390" i="1"/>
  <c r="N2390" i="1" s="1"/>
  <c r="L2391" i="1"/>
  <c r="N2391" i="1" s="1"/>
  <c r="L2392" i="1"/>
  <c r="N2392" i="1" s="1"/>
  <c r="L2393" i="1"/>
  <c r="N2393" i="1" s="1"/>
  <c r="L2394" i="1"/>
  <c r="N2394" i="1" s="1"/>
  <c r="L2395" i="1"/>
  <c r="N2395" i="1" s="1"/>
  <c r="L2396" i="1"/>
  <c r="N2396" i="1" s="1"/>
  <c r="L2397" i="1"/>
  <c r="N2397" i="1" s="1"/>
  <c r="L2398" i="1"/>
  <c r="N2398" i="1" s="1"/>
  <c r="L2399" i="1"/>
  <c r="N2399" i="1" s="1"/>
  <c r="L2400" i="1"/>
  <c r="N2400" i="1" s="1"/>
  <c r="L2401" i="1"/>
  <c r="N2401" i="1" s="1"/>
  <c r="L2402" i="1"/>
  <c r="N2402" i="1" s="1"/>
  <c r="L2403" i="1"/>
  <c r="N2403" i="1" s="1"/>
  <c r="L2404" i="1"/>
  <c r="N2404" i="1" s="1"/>
  <c r="L2405" i="1"/>
  <c r="N2405" i="1" s="1"/>
  <c r="L2406" i="1"/>
  <c r="N2406" i="1" s="1"/>
  <c r="L2407" i="1"/>
  <c r="N2407" i="1" s="1"/>
  <c r="L2408" i="1"/>
  <c r="N2408" i="1" s="1"/>
  <c r="L2409" i="1"/>
  <c r="N2409" i="1" s="1"/>
  <c r="L2410" i="1"/>
  <c r="N2410" i="1" s="1"/>
  <c r="L2411" i="1"/>
  <c r="N2411" i="1" s="1"/>
  <c r="L2412" i="1"/>
  <c r="N2412" i="1" s="1"/>
  <c r="L2413" i="1"/>
  <c r="N2413" i="1" s="1"/>
  <c r="L2414" i="1"/>
  <c r="N2414" i="1" s="1"/>
  <c r="L2415" i="1"/>
  <c r="N2415" i="1" s="1"/>
  <c r="L2416" i="1"/>
  <c r="N2416" i="1" s="1"/>
  <c r="L2417" i="1"/>
  <c r="N2417" i="1" s="1"/>
  <c r="L2418" i="1"/>
  <c r="N2418" i="1" s="1"/>
  <c r="L2419" i="1"/>
  <c r="N2419" i="1" s="1"/>
  <c r="L2420" i="1"/>
  <c r="N2420" i="1" s="1"/>
  <c r="L2421" i="1"/>
  <c r="N2421" i="1" s="1"/>
  <c r="L2422" i="1"/>
  <c r="N2422" i="1" s="1"/>
  <c r="L2423" i="1"/>
  <c r="N2423" i="1" s="1"/>
  <c r="L2424" i="1"/>
  <c r="N2424" i="1" s="1"/>
  <c r="L2425" i="1"/>
  <c r="N2425" i="1" s="1"/>
  <c r="L2426" i="1"/>
  <c r="N2426" i="1" s="1"/>
  <c r="L2427" i="1"/>
  <c r="N2427" i="1" s="1"/>
  <c r="L2428" i="1"/>
  <c r="N2428" i="1" s="1"/>
  <c r="L2429" i="1"/>
  <c r="N2429" i="1" s="1"/>
  <c r="L2430" i="1"/>
  <c r="N2430" i="1" s="1"/>
  <c r="L2431" i="1"/>
  <c r="N2431" i="1" s="1"/>
  <c r="L2432" i="1"/>
  <c r="N2432" i="1" s="1"/>
  <c r="L2433" i="1"/>
  <c r="N2433" i="1" s="1"/>
  <c r="L2434" i="1"/>
  <c r="N2434" i="1" s="1"/>
  <c r="L2435" i="1"/>
  <c r="N2435" i="1" s="1"/>
  <c r="L2436" i="1"/>
  <c r="N2436" i="1" s="1"/>
  <c r="L2437" i="1"/>
  <c r="N2437" i="1" s="1"/>
  <c r="L2438" i="1"/>
  <c r="N2438" i="1" s="1"/>
  <c r="L2439" i="1"/>
  <c r="N2439" i="1" s="1"/>
  <c r="L2440" i="1"/>
  <c r="N2440" i="1" s="1"/>
  <c r="L2441" i="1"/>
  <c r="N2441" i="1" s="1"/>
  <c r="L2442" i="1"/>
  <c r="N2442" i="1" s="1"/>
  <c r="L2443" i="1"/>
  <c r="N2443" i="1" s="1"/>
  <c r="L2444" i="1"/>
  <c r="N2444" i="1" s="1"/>
  <c r="L2445" i="1"/>
  <c r="N2445" i="1" s="1"/>
  <c r="L2446" i="1"/>
  <c r="N2446" i="1" s="1"/>
  <c r="L2447" i="1"/>
  <c r="N2447" i="1" s="1"/>
  <c r="L2448" i="1"/>
  <c r="N2448" i="1" s="1"/>
  <c r="L2449" i="1"/>
  <c r="N2449" i="1" s="1"/>
  <c r="L2450" i="1"/>
  <c r="N2450" i="1" s="1"/>
  <c r="L2451" i="1"/>
  <c r="N2451" i="1" s="1"/>
  <c r="L2452" i="1"/>
  <c r="N2452" i="1" s="1"/>
  <c r="L2453" i="1"/>
  <c r="N2453" i="1" s="1"/>
  <c r="L2454" i="1"/>
  <c r="N2454" i="1" s="1"/>
  <c r="L2455" i="1"/>
  <c r="N2455" i="1" s="1"/>
  <c r="L2456" i="1"/>
  <c r="N2456" i="1" s="1"/>
  <c r="L2457" i="1"/>
  <c r="N2457" i="1" s="1"/>
  <c r="L2458" i="1"/>
  <c r="N2458" i="1" s="1"/>
  <c r="L2459" i="1"/>
  <c r="N2459" i="1" s="1"/>
  <c r="L2460" i="1"/>
  <c r="N2460" i="1" s="1"/>
  <c r="L2461" i="1"/>
  <c r="N2461" i="1" s="1"/>
  <c r="L2462" i="1"/>
  <c r="N2462" i="1" s="1"/>
  <c r="L2463" i="1"/>
  <c r="N2463" i="1" s="1"/>
  <c r="L2464" i="1"/>
  <c r="N2464" i="1" s="1"/>
  <c r="L2465" i="1"/>
  <c r="N2465" i="1" s="1"/>
  <c r="L2466" i="1"/>
  <c r="N2466" i="1" s="1"/>
  <c r="L2467" i="1"/>
  <c r="N2467" i="1" s="1"/>
  <c r="L2468" i="1"/>
  <c r="N2468" i="1" s="1"/>
  <c r="L2469" i="1"/>
  <c r="N2469" i="1" s="1"/>
  <c r="L2470" i="1"/>
  <c r="N2470" i="1" s="1"/>
  <c r="L2471" i="1"/>
  <c r="N2471" i="1" s="1"/>
  <c r="L2472" i="1"/>
  <c r="N2472" i="1" s="1"/>
  <c r="L2473" i="1"/>
  <c r="N2473" i="1" s="1"/>
  <c r="L2474" i="1"/>
  <c r="N2474" i="1" s="1"/>
  <c r="L2475" i="1"/>
  <c r="N2475" i="1" s="1"/>
  <c r="L2476" i="1"/>
  <c r="N2476" i="1" s="1"/>
  <c r="L2477" i="1"/>
  <c r="N2477" i="1" s="1"/>
  <c r="L2478" i="1"/>
  <c r="N2478" i="1" s="1"/>
  <c r="L2479" i="1"/>
  <c r="N2479" i="1" s="1"/>
  <c r="L2480" i="1"/>
  <c r="N2480" i="1" s="1"/>
  <c r="L2481" i="1"/>
  <c r="N2481" i="1" s="1"/>
  <c r="L2482" i="1"/>
  <c r="N2482" i="1" s="1"/>
  <c r="L2483" i="1"/>
  <c r="N2483" i="1" s="1"/>
  <c r="L2484" i="1"/>
  <c r="N2484" i="1" s="1"/>
  <c r="L2485" i="1"/>
  <c r="N2485" i="1" s="1"/>
  <c r="L2486" i="1"/>
  <c r="N2486" i="1" s="1"/>
  <c r="L2487" i="1"/>
  <c r="N2487" i="1" s="1"/>
  <c r="L2488" i="1"/>
  <c r="N2488" i="1" s="1"/>
  <c r="L2489" i="1"/>
  <c r="N2489" i="1" s="1"/>
  <c r="L2490" i="1"/>
  <c r="N2490" i="1" s="1"/>
  <c r="L2491" i="1"/>
  <c r="N2491" i="1" s="1"/>
  <c r="L2492" i="1"/>
  <c r="N2492" i="1" s="1"/>
  <c r="L2493" i="1"/>
  <c r="N2493" i="1" s="1"/>
  <c r="L2494" i="1"/>
  <c r="N2494" i="1" s="1"/>
  <c r="L2495" i="1"/>
  <c r="N2495" i="1" s="1"/>
  <c r="L2496" i="1"/>
  <c r="N2496" i="1" s="1"/>
  <c r="L2497" i="1"/>
  <c r="N2497" i="1" s="1"/>
  <c r="L2498" i="1"/>
  <c r="N2498" i="1" s="1"/>
  <c r="L2499" i="1"/>
  <c r="N2499" i="1" s="1"/>
  <c r="L2500" i="1"/>
  <c r="N2500" i="1" s="1"/>
  <c r="L2501" i="1"/>
  <c r="N2501" i="1" s="1"/>
  <c r="L2502" i="1"/>
  <c r="N2502" i="1" s="1"/>
  <c r="L2503" i="1"/>
  <c r="N2503" i="1" s="1"/>
  <c r="L2504" i="1"/>
  <c r="N2504" i="1" s="1"/>
  <c r="L2505" i="1"/>
  <c r="N2505" i="1" s="1"/>
  <c r="L2506" i="1"/>
  <c r="N2506" i="1" s="1"/>
  <c r="L2507" i="1"/>
  <c r="N2507" i="1" s="1"/>
  <c r="L2508" i="1"/>
  <c r="N2508" i="1" s="1"/>
  <c r="L2509" i="1"/>
  <c r="N2509" i="1" s="1"/>
  <c r="L2510" i="1"/>
  <c r="N2510" i="1" s="1"/>
  <c r="L2511" i="1"/>
  <c r="N2511" i="1" s="1"/>
  <c r="L2512" i="1"/>
  <c r="N2512" i="1" s="1"/>
  <c r="L2513" i="1"/>
  <c r="N2513" i="1" s="1"/>
  <c r="L2514" i="1"/>
  <c r="N2514" i="1" s="1"/>
  <c r="L2515" i="1"/>
  <c r="N2515" i="1" s="1"/>
  <c r="L2516" i="1"/>
  <c r="N2516" i="1" s="1"/>
  <c r="L2517" i="1"/>
  <c r="N2517" i="1" s="1"/>
  <c r="L2518" i="1"/>
  <c r="N2518" i="1" s="1"/>
  <c r="L2519" i="1"/>
  <c r="N2519" i="1" s="1"/>
  <c r="L2520" i="1"/>
  <c r="N2520" i="1" s="1"/>
  <c r="L2521" i="1"/>
  <c r="N2521" i="1" s="1"/>
  <c r="L2522" i="1"/>
  <c r="N2522" i="1" s="1"/>
  <c r="L2523" i="1"/>
  <c r="N2523" i="1" s="1"/>
  <c r="L2524" i="1"/>
  <c r="N2524" i="1" s="1"/>
  <c r="L2525" i="1"/>
  <c r="N2525" i="1" s="1"/>
  <c r="L2526" i="1"/>
  <c r="N2526" i="1" s="1"/>
  <c r="L2527" i="1"/>
  <c r="N2527" i="1" s="1"/>
  <c r="L2528" i="1"/>
  <c r="N2528" i="1" s="1"/>
  <c r="L2529" i="1"/>
  <c r="N2529" i="1" s="1"/>
  <c r="L2530" i="1"/>
  <c r="N2530" i="1" s="1"/>
  <c r="L2531" i="1"/>
  <c r="N2531" i="1" s="1"/>
  <c r="L2532" i="1"/>
  <c r="N2532" i="1" s="1"/>
  <c r="L2533" i="1"/>
  <c r="N2533" i="1" s="1"/>
  <c r="L2534" i="1"/>
  <c r="N2534" i="1" s="1"/>
  <c r="L2535" i="1"/>
  <c r="N2535" i="1" s="1"/>
  <c r="L2536" i="1"/>
  <c r="N2536" i="1" s="1"/>
  <c r="L2537" i="1"/>
  <c r="N2537" i="1" s="1"/>
  <c r="L2538" i="1"/>
  <c r="N2538" i="1" s="1"/>
  <c r="L2539" i="1"/>
  <c r="N2539" i="1" s="1"/>
  <c r="L2540" i="1"/>
  <c r="N2540" i="1" s="1"/>
  <c r="L2541" i="1"/>
  <c r="N2541" i="1" s="1"/>
  <c r="L2542" i="1"/>
  <c r="N2542" i="1" s="1"/>
  <c r="L2543" i="1"/>
  <c r="N2543" i="1" s="1"/>
  <c r="L2544" i="1"/>
  <c r="N2544" i="1" s="1"/>
  <c r="L2545" i="1"/>
  <c r="N2545" i="1" s="1"/>
  <c r="L2546" i="1"/>
  <c r="N2546" i="1" s="1"/>
  <c r="L2547" i="1"/>
  <c r="N2547" i="1" s="1"/>
  <c r="L2548" i="1"/>
  <c r="N2548" i="1" s="1"/>
  <c r="L2549" i="1"/>
  <c r="N2549" i="1" s="1"/>
  <c r="L2550" i="1"/>
  <c r="N2550" i="1" s="1"/>
  <c r="L2551" i="1"/>
  <c r="N2551" i="1" s="1"/>
  <c r="L2552" i="1"/>
  <c r="N2552" i="1" s="1"/>
  <c r="L2553" i="1"/>
  <c r="N2553" i="1" s="1"/>
  <c r="L2554" i="1"/>
  <c r="N2554" i="1" s="1"/>
  <c r="L2555" i="1"/>
  <c r="N2555" i="1" s="1"/>
  <c r="L2556" i="1"/>
  <c r="N2556" i="1" s="1"/>
  <c r="L2557" i="1"/>
  <c r="N2557" i="1" s="1"/>
  <c r="L2558" i="1"/>
  <c r="N2558" i="1" s="1"/>
  <c r="L2559" i="1"/>
  <c r="N2559" i="1" s="1"/>
  <c r="L2560" i="1"/>
  <c r="N2560" i="1" s="1"/>
  <c r="L2561" i="1"/>
  <c r="N2561" i="1" s="1"/>
  <c r="L2562" i="1"/>
  <c r="N2562" i="1" s="1"/>
  <c r="L2563" i="1"/>
  <c r="N2563" i="1" s="1"/>
  <c r="L2564" i="1"/>
  <c r="N2564" i="1" s="1"/>
  <c r="L2565" i="1"/>
  <c r="N2565" i="1" s="1"/>
  <c r="L2566" i="1"/>
  <c r="N2566" i="1" s="1"/>
  <c r="L2567" i="1"/>
  <c r="N2567" i="1" s="1"/>
  <c r="L2568" i="1"/>
  <c r="N2568" i="1" s="1"/>
  <c r="L2569" i="1"/>
  <c r="N2569" i="1" s="1"/>
  <c r="L2570" i="1"/>
  <c r="N2570" i="1" s="1"/>
  <c r="L2571" i="1"/>
  <c r="N2571" i="1" s="1"/>
  <c r="L2572" i="1"/>
  <c r="N2572" i="1" s="1"/>
  <c r="L2573" i="1"/>
  <c r="N2573" i="1" s="1"/>
  <c r="L2574" i="1"/>
  <c r="N2574" i="1" s="1"/>
  <c r="L2575" i="1"/>
  <c r="N2575" i="1" s="1"/>
  <c r="L2576" i="1"/>
  <c r="N2576" i="1" s="1"/>
  <c r="L2577" i="1"/>
  <c r="N2577" i="1" s="1"/>
  <c r="L2578" i="1"/>
  <c r="N2578" i="1" s="1"/>
  <c r="L2579" i="1"/>
  <c r="N2579" i="1" s="1"/>
  <c r="L2580" i="1"/>
  <c r="N2580" i="1" s="1"/>
  <c r="L2581" i="1"/>
  <c r="N2581" i="1" s="1"/>
  <c r="L2582" i="1"/>
  <c r="N2582" i="1" s="1"/>
  <c r="L2583" i="1"/>
  <c r="N2583" i="1" s="1"/>
  <c r="L2584" i="1"/>
  <c r="N2584" i="1" s="1"/>
  <c r="L2585" i="1"/>
  <c r="N2585" i="1" s="1"/>
  <c r="L2586" i="1"/>
  <c r="N2586" i="1" s="1"/>
  <c r="L2587" i="1"/>
  <c r="N2587" i="1" s="1"/>
  <c r="L2588" i="1"/>
  <c r="N2588" i="1" s="1"/>
  <c r="L2589" i="1"/>
  <c r="N2589" i="1" s="1"/>
  <c r="L2590" i="1"/>
  <c r="N2590" i="1" s="1"/>
  <c r="L2591" i="1"/>
  <c r="N2591" i="1" s="1"/>
  <c r="L2592" i="1"/>
  <c r="N2592" i="1" s="1"/>
  <c r="L2593" i="1"/>
  <c r="N2593" i="1" s="1"/>
  <c r="L2594" i="1"/>
  <c r="N2594" i="1" s="1"/>
  <c r="L2595" i="1"/>
  <c r="N2595" i="1" s="1"/>
  <c r="L2596" i="1"/>
  <c r="N2596" i="1" s="1"/>
  <c r="L2597" i="1"/>
  <c r="N2597" i="1" s="1"/>
  <c r="L2598" i="1"/>
  <c r="N2598" i="1" s="1"/>
  <c r="L2599" i="1"/>
  <c r="N2599" i="1" s="1"/>
  <c r="L2600" i="1"/>
  <c r="N2600" i="1" s="1"/>
  <c r="L2601" i="1"/>
  <c r="N2601" i="1" s="1"/>
  <c r="L2602" i="1"/>
  <c r="N2602" i="1" s="1"/>
  <c r="L2603" i="1"/>
  <c r="N2603" i="1" s="1"/>
  <c r="L2604" i="1"/>
  <c r="N2604" i="1" s="1"/>
  <c r="L2605" i="1"/>
  <c r="N2605" i="1" s="1"/>
  <c r="L2606" i="1"/>
  <c r="N2606" i="1" s="1"/>
  <c r="L2607" i="1"/>
  <c r="N2607" i="1" s="1"/>
  <c r="L2608" i="1"/>
  <c r="N2608" i="1" s="1"/>
  <c r="L2609" i="1"/>
  <c r="N2609" i="1" s="1"/>
  <c r="L2610" i="1"/>
  <c r="N2610" i="1" s="1"/>
  <c r="L2611" i="1"/>
  <c r="N2611" i="1" s="1"/>
  <c r="L2612" i="1"/>
  <c r="N2612" i="1" s="1"/>
  <c r="L2613" i="1"/>
  <c r="N2613" i="1" s="1"/>
  <c r="L2614" i="1"/>
  <c r="N2614" i="1" s="1"/>
  <c r="L2615" i="1"/>
  <c r="N2615" i="1" s="1"/>
  <c r="L2616" i="1"/>
  <c r="N2616" i="1" s="1"/>
  <c r="L2617" i="1"/>
  <c r="N2617" i="1" s="1"/>
  <c r="L2618" i="1"/>
  <c r="N2618" i="1" s="1"/>
  <c r="L2619" i="1"/>
  <c r="N2619" i="1" s="1"/>
  <c r="L2620" i="1"/>
  <c r="N2620" i="1" s="1"/>
  <c r="L2621" i="1"/>
  <c r="N2621" i="1" s="1"/>
  <c r="L2622" i="1"/>
  <c r="N2622" i="1" s="1"/>
  <c r="L2623" i="1"/>
  <c r="N2623" i="1" s="1"/>
  <c r="L2624" i="1"/>
  <c r="N2624" i="1" s="1"/>
  <c r="L2625" i="1"/>
  <c r="N2625" i="1" s="1"/>
  <c r="L2626" i="1"/>
  <c r="N2626" i="1" s="1"/>
  <c r="L2627" i="1"/>
  <c r="N2627" i="1" s="1"/>
  <c r="L2628" i="1"/>
  <c r="N2628" i="1" s="1"/>
  <c r="L2629" i="1"/>
  <c r="N2629" i="1" s="1"/>
  <c r="L2630" i="1"/>
  <c r="N2630" i="1" s="1"/>
  <c r="L2631" i="1"/>
  <c r="N2631" i="1" s="1"/>
  <c r="L2632" i="1"/>
  <c r="N2632" i="1" s="1"/>
  <c r="L2633" i="1"/>
  <c r="N2633" i="1" s="1"/>
  <c r="L2634" i="1"/>
  <c r="N2634" i="1" s="1"/>
  <c r="L2635" i="1"/>
  <c r="N2635" i="1" s="1"/>
  <c r="L2636" i="1"/>
  <c r="N2636" i="1" s="1"/>
  <c r="L2637" i="1"/>
  <c r="N2637" i="1" s="1"/>
  <c r="L2638" i="1"/>
  <c r="N2638" i="1" s="1"/>
  <c r="L2639" i="1"/>
  <c r="N2639" i="1" s="1"/>
  <c r="L2640" i="1"/>
  <c r="N2640" i="1" s="1"/>
  <c r="L2641" i="1"/>
  <c r="N2641" i="1" s="1"/>
  <c r="L2642" i="1"/>
  <c r="N2642" i="1" s="1"/>
  <c r="L2643" i="1"/>
  <c r="N2643" i="1" s="1"/>
  <c r="L2644" i="1"/>
  <c r="N2644" i="1" s="1"/>
  <c r="L2645" i="1"/>
  <c r="N2645" i="1" s="1"/>
  <c r="L2646" i="1"/>
  <c r="N2646" i="1" s="1"/>
  <c r="L2647" i="1"/>
  <c r="N2647" i="1" s="1"/>
  <c r="L2648" i="1"/>
  <c r="N2648" i="1" s="1"/>
  <c r="L2649" i="1"/>
  <c r="N2649" i="1" s="1"/>
  <c r="L2650" i="1"/>
  <c r="N2650" i="1" s="1"/>
  <c r="L2651" i="1"/>
  <c r="N2651" i="1" s="1"/>
  <c r="L2652" i="1"/>
  <c r="N2652" i="1" s="1"/>
  <c r="L2653" i="1"/>
  <c r="N2653" i="1" s="1"/>
  <c r="L2654" i="1"/>
  <c r="N2654" i="1" s="1"/>
  <c r="L2655" i="1"/>
  <c r="N2655" i="1" s="1"/>
  <c r="L2656" i="1"/>
  <c r="N2656" i="1" s="1"/>
  <c r="L2657" i="1"/>
  <c r="N2657" i="1" s="1"/>
  <c r="L2658" i="1"/>
  <c r="N2658" i="1" s="1"/>
  <c r="L2659" i="1"/>
  <c r="N2659" i="1" s="1"/>
  <c r="L2660" i="1"/>
  <c r="N2660" i="1" s="1"/>
  <c r="L2661" i="1"/>
  <c r="N2661" i="1" s="1"/>
  <c r="L2662" i="1"/>
  <c r="N2662" i="1" s="1"/>
  <c r="L2663" i="1"/>
  <c r="N2663" i="1" s="1"/>
  <c r="L2664" i="1"/>
  <c r="N2664" i="1" s="1"/>
  <c r="L2665" i="1"/>
  <c r="N2665" i="1" s="1"/>
  <c r="L2666" i="1"/>
  <c r="N2666" i="1" s="1"/>
  <c r="L2667" i="1"/>
  <c r="N2667" i="1" s="1"/>
  <c r="L2668" i="1"/>
  <c r="N2668" i="1" s="1"/>
  <c r="L2669" i="1"/>
  <c r="N2669" i="1" s="1"/>
  <c r="L2670" i="1"/>
  <c r="N2670" i="1" s="1"/>
  <c r="L2671" i="1"/>
  <c r="N2671" i="1" s="1"/>
  <c r="L2672" i="1"/>
  <c r="N2672" i="1" s="1"/>
  <c r="L2673" i="1"/>
  <c r="N2673" i="1" s="1"/>
  <c r="L2674" i="1"/>
  <c r="N2674" i="1" s="1"/>
  <c r="L2675" i="1"/>
  <c r="N2675" i="1" s="1"/>
  <c r="L2676" i="1"/>
  <c r="N2676" i="1" s="1"/>
  <c r="L2677" i="1"/>
  <c r="N2677" i="1" s="1"/>
  <c r="L2678" i="1"/>
  <c r="N2678" i="1" s="1"/>
  <c r="L2679" i="1"/>
  <c r="N2679" i="1" s="1"/>
  <c r="L2680" i="1"/>
  <c r="N2680" i="1" s="1"/>
  <c r="L2681" i="1"/>
  <c r="N2681" i="1" s="1"/>
  <c r="L2682" i="1"/>
  <c r="N2682" i="1" s="1"/>
  <c r="L2683" i="1"/>
  <c r="N2683" i="1" s="1"/>
  <c r="L2684" i="1"/>
  <c r="N2684" i="1" s="1"/>
  <c r="L2685" i="1"/>
  <c r="N2685" i="1" s="1"/>
  <c r="L2686" i="1"/>
  <c r="N2686" i="1" s="1"/>
  <c r="L2687" i="1"/>
  <c r="N2687" i="1" s="1"/>
  <c r="L2688" i="1"/>
  <c r="N2688" i="1" s="1"/>
  <c r="L2689" i="1"/>
  <c r="N2689" i="1" s="1"/>
  <c r="L2690" i="1"/>
  <c r="N2690" i="1" s="1"/>
  <c r="L2691" i="1"/>
  <c r="N2691" i="1" s="1"/>
  <c r="L2692" i="1"/>
  <c r="N2692" i="1" s="1"/>
  <c r="L2693" i="1"/>
  <c r="N2693" i="1" s="1"/>
  <c r="L2694" i="1"/>
  <c r="N2694" i="1" s="1"/>
  <c r="L2695" i="1"/>
  <c r="N2695" i="1" s="1"/>
  <c r="L2696" i="1"/>
  <c r="N2696" i="1" s="1"/>
  <c r="L2697" i="1"/>
  <c r="N2697" i="1" s="1"/>
  <c r="L2698" i="1"/>
  <c r="N2698" i="1" s="1"/>
  <c r="L2699" i="1"/>
  <c r="N2699" i="1" s="1"/>
  <c r="L2700" i="1"/>
  <c r="N2700" i="1" s="1"/>
  <c r="L2701" i="1"/>
  <c r="N2701" i="1" s="1"/>
  <c r="L2702" i="1"/>
  <c r="N2702" i="1" s="1"/>
  <c r="L2703" i="1"/>
  <c r="N2703" i="1" s="1"/>
  <c r="L2704" i="1"/>
  <c r="N2704" i="1" s="1"/>
  <c r="L2705" i="1"/>
  <c r="N2705" i="1" s="1"/>
  <c r="L2706" i="1"/>
  <c r="N2706" i="1" s="1"/>
  <c r="L2707" i="1"/>
  <c r="N2707" i="1" s="1"/>
  <c r="L2708" i="1"/>
  <c r="N2708" i="1" s="1"/>
  <c r="L2709" i="1"/>
  <c r="N2709" i="1" s="1"/>
  <c r="L2710" i="1"/>
  <c r="N2710" i="1" s="1"/>
  <c r="L2711" i="1"/>
  <c r="N2711" i="1" s="1"/>
  <c r="L2712" i="1"/>
  <c r="N2712" i="1" s="1"/>
  <c r="L2713" i="1"/>
  <c r="N2713" i="1" s="1"/>
  <c r="L2714" i="1"/>
  <c r="N2714" i="1" s="1"/>
  <c r="L2715" i="1"/>
  <c r="N2715" i="1" s="1"/>
  <c r="L2716" i="1"/>
  <c r="N2716" i="1" s="1"/>
  <c r="L2717" i="1"/>
  <c r="N2717" i="1" s="1"/>
  <c r="L2718" i="1"/>
  <c r="N2718" i="1" s="1"/>
  <c r="L2719" i="1"/>
  <c r="N2719" i="1" s="1"/>
  <c r="L2720" i="1"/>
  <c r="N2720" i="1" s="1"/>
  <c r="L2721" i="1"/>
  <c r="N2721" i="1" s="1"/>
  <c r="L2722" i="1"/>
  <c r="N2722" i="1" s="1"/>
  <c r="L2723" i="1"/>
  <c r="N2723" i="1" s="1"/>
  <c r="L2724" i="1"/>
  <c r="N2724" i="1" s="1"/>
  <c r="L2725" i="1"/>
  <c r="N2725" i="1" s="1"/>
  <c r="L2726" i="1"/>
  <c r="N2726" i="1" s="1"/>
  <c r="L2727" i="1"/>
  <c r="N2727" i="1" s="1"/>
  <c r="L2728" i="1"/>
  <c r="N2728" i="1" s="1"/>
  <c r="L2729" i="1"/>
  <c r="N2729" i="1" s="1"/>
  <c r="L2730" i="1"/>
  <c r="N2730" i="1" s="1"/>
  <c r="L2731" i="1"/>
  <c r="N2731" i="1" s="1"/>
  <c r="L2732" i="1"/>
  <c r="N2732" i="1" s="1"/>
  <c r="L2733" i="1"/>
  <c r="N2733" i="1" s="1"/>
  <c r="L2734" i="1"/>
  <c r="N2734" i="1" s="1"/>
  <c r="L2735" i="1"/>
  <c r="N2735" i="1" s="1"/>
  <c r="L2736" i="1"/>
  <c r="N2736" i="1" s="1"/>
  <c r="L2737" i="1"/>
  <c r="N2737" i="1" s="1"/>
  <c r="L2738" i="1"/>
  <c r="N2738" i="1" s="1"/>
  <c r="L2739" i="1"/>
  <c r="N2739" i="1" s="1"/>
  <c r="L2740" i="1"/>
  <c r="N2740" i="1" s="1"/>
  <c r="L2741" i="1"/>
  <c r="N2741" i="1" s="1"/>
  <c r="L2742" i="1"/>
  <c r="N2742" i="1" s="1"/>
  <c r="L2743" i="1"/>
  <c r="N2743" i="1" s="1"/>
  <c r="L2744" i="1"/>
  <c r="N2744" i="1" s="1"/>
  <c r="L2745" i="1"/>
  <c r="N2745" i="1" s="1"/>
  <c r="L2746" i="1"/>
  <c r="N2746" i="1" s="1"/>
  <c r="L2747" i="1"/>
  <c r="N2747" i="1" s="1"/>
  <c r="L2748" i="1"/>
  <c r="N2748" i="1" s="1"/>
  <c r="L2749" i="1"/>
  <c r="N2749" i="1" s="1"/>
  <c r="L2750" i="1"/>
  <c r="N2750" i="1" s="1"/>
  <c r="L2751" i="1"/>
  <c r="N2751" i="1" s="1"/>
  <c r="L2752" i="1"/>
  <c r="N2752" i="1" s="1"/>
  <c r="L2753" i="1"/>
  <c r="N2753" i="1" s="1"/>
  <c r="L2754" i="1"/>
  <c r="N2754" i="1" s="1"/>
  <c r="L2755" i="1"/>
  <c r="N2755" i="1" s="1"/>
  <c r="L2756" i="1"/>
  <c r="N2756" i="1" s="1"/>
  <c r="L2757" i="1"/>
  <c r="N2757" i="1" s="1"/>
  <c r="L2758" i="1"/>
  <c r="N2758" i="1" s="1"/>
  <c r="L2759" i="1"/>
  <c r="N2759" i="1" s="1"/>
  <c r="L2760" i="1"/>
  <c r="N2760" i="1" s="1"/>
  <c r="L2761" i="1"/>
  <c r="N2761" i="1" s="1"/>
  <c r="L2762" i="1"/>
  <c r="N2762" i="1" s="1"/>
  <c r="L2763" i="1"/>
  <c r="N2763" i="1" s="1"/>
  <c r="L2764" i="1"/>
  <c r="N2764" i="1" s="1"/>
  <c r="L2765" i="1"/>
  <c r="N2765" i="1" s="1"/>
  <c r="L2766" i="1"/>
  <c r="N2766" i="1" s="1"/>
  <c r="L2767" i="1"/>
  <c r="N2767" i="1" s="1"/>
  <c r="L2768" i="1"/>
  <c r="N2768" i="1" s="1"/>
  <c r="L2769" i="1"/>
  <c r="N2769" i="1" s="1"/>
  <c r="L2770" i="1"/>
  <c r="N2770" i="1" s="1"/>
  <c r="L2771" i="1"/>
  <c r="N2771" i="1" s="1"/>
  <c r="L2772" i="1"/>
  <c r="N2772" i="1" s="1"/>
  <c r="L2773" i="1"/>
  <c r="N2773" i="1" s="1"/>
  <c r="L2774" i="1"/>
  <c r="N2774" i="1" s="1"/>
  <c r="L2775" i="1"/>
  <c r="N2775" i="1" s="1"/>
  <c r="L2776" i="1"/>
  <c r="N2776" i="1" s="1"/>
  <c r="L2777" i="1"/>
  <c r="N2777" i="1" s="1"/>
  <c r="L2778" i="1"/>
  <c r="N2778" i="1" s="1"/>
  <c r="L2779" i="1"/>
  <c r="N2779" i="1" s="1"/>
  <c r="L2780" i="1"/>
  <c r="N2780" i="1" s="1"/>
  <c r="L2781" i="1"/>
  <c r="N2781" i="1" s="1"/>
  <c r="L2782" i="1"/>
  <c r="N2782" i="1" s="1"/>
  <c r="L2783" i="1"/>
  <c r="N2783" i="1" s="1"/>
  <c r="L2784" i="1"/>
  <c r="N2784" i="1" s="1"/>
  <c r="L2785" i="1"/>
  <c r="N2785" i="1" s="1"/>
  <c r="L2786" i="1"/>
  <c r="N2786" i="1" s="1"/>
  <c r="L2787" i="1"/>
  <c r="N2787" i="1" s="1"/>
  <c r="L2788" i="1"/>
  <c r="N2788" i="1" s="1"/>
  <c r="L2789" i="1"/>
  <c r="N2789" i="1" s="1"/>
  <c r="L2790" i="1"/>
  <c r="N2790" i="1" s="1"/>
  <c r="L2791" i="1"/>
  <c r="N2791" i="1" s="1"/>
  <c r="L2792" i="1"/>
  <c r="N2792" i="1" s="1"/>
  <c r="L2793" i="1"/>
  <c r="N2793" i="1" s="1"/>
  <c r="L2794" i="1"/>
  <c r="N2794" i="1" s="1"/>
  <c r="L2795" i="1"/>
  <c r="N2795" i="1" s="1"/>
  <c r="L2796" i="1"/>
  <c r="N2796" i="1" s="1"/>
  <c r="L2797" i="1"/>
  <c r="N2797" i="1" s="1"/>
  <c r="L2798" i="1"/>
  <c r="N2798" i="1" s="1"/>
  <c r="L2799" i="1"/>
  <c r="N2799" i="1" s="1"/>
  <c r="L2800" i="1"/>
  <c r="N2800" i="1" s="1"/>
  <c r="L2801" i="1"/>
  <c r="N2801" i="1" s="1"/>
  <c r="L2802" i="1"/>
  <c r="N2802" i="1" s="1"/>
  <c r="L2803" i="1"/>
  <c r="N2803" i="1" s="1"/>
  <c r="L2804" i="1"/>
  <c r="N2804" i="1" s="1"/>
  <c r="L2805" i="1"/>
  <c r="N2805" i="1" s="1"/>
  <c r="L2806" i="1"/>
  <c r="N2806" i="1" s="1"/>
  <c r="L2807" i="1"/>
  <c r="N2807" i="1" s="1"/>
  <c r="L2808" i="1"/>
  <c r="N2808" i="1" s="1"/>
  <c r="L2809" i="1"/>
  <c r="N2809" i="1" s="1"/>
  <c r="L2810" i="1"/>
  <c r="N2810" i="1" s="1"/>
  <c r="L2811" i="1"/>
  <c r="N2811" i="1" s="1"/>
  <c r="L2812" i="1"/>
  <c r="N2812" i="1" s="1"/>
  <c r="L2813" i="1"/>
  <c r="N2813" i="1" s="1"/>
  <c r="L2814" i="1"/>
  <c r="N2814" i="1" s="1"/>
  <c r="L2815" i="1"/>
  <c r="N2815" i="1" s="1"/>
  <c r="L2816" i="1"/>
  <c r="N2816" i="1" s="1"/>
  <c r="L2817" i="1"/>
  <c r="N2817" i="1" s="1"/>
  <c r="L2818" i="1"/>
  <c r="N2818" i="1" s="1"/>
  <c r="L2819" i="1"/>
  <c r="N2819" i="1" s="1"/>
  <c r="L2820" i="1"/>
  <c r="N2820" i="1" s="1"/>
  <c r="L2821" i="1"/>
  <c r="N2821" i="1" s="1"/>
  <c r="L2822" i="1"/>
  <c r="N2822" i="1" s="1"/>
  <c r="L2823" i="1"/>
  <c r="N2823" i="1" s="1"/>
  <c r="L2824" i="1"/>
  <c r="N2824" i="1" s="1"/>
  <c r="L2825" i="1"/>
  <c r="N2825" i="1" s="1"/>
  <c r="L2826" i="1"/>
  <c r="N2826" i="1" s="1"/>
  <c r="L2827" i="1"/>
  <c r="N2827" i="1" s="1"/>
  <c r="L2828" i="1"/>
  <c r="N2828" i="1" s="1"/>
  <c r="L2829" i="1"/>
  <c r="N2829" i="1" s="1"/>
  <c r="L2830" i="1"/>
  <c r="N2830" i="1" s="1"/>
  <c r="L2831" i="1"/>
  <c r="N2831" i="1" s="1"/>
  <c r="L2832" i="1"/>
  <c r="N2832" i="1" s="1"/>
  <c r="L2833" i="1"/>
  <c r="N2833" i="1" s="1"/>
  <c r="L2834" i="1"/>
  <c r="N2834" i="1" s="1"/>
  <c r="L2835" i="1"/>
  <c r="N2835" i="1" s="1"/>
  <c r="L2836" i="1"/>
  <c r="N2836" i="1" s="1"/>
  <c r="L2837" i="1"/>
  <c r="N2837" i="1" s="1"/>
  <c r="L2838" i="1"/>
  <c r="N2838" i="1" s="1"/>
  <c r="L2839" i="1"/>
  <c r="N2839" i="1" s="1"/>
  <c r="L2840" i="1"/>
  <c r="N2840" i="1" s="1"/>
  <c r="L2841" i="1"/>
  <c r="N2841" i="1" s="1"/>
  <c r="L2842" i="1"/>
  <c r="N2842" i="1" s="1"/>
  <c r="L2843" i="1"/>
  <c r="N2843" i="1" s="1"/>
  <c r="L2844" i="1"/>
  <c r="N2844" i="1" s="1"/>
  <c r="L2845" i="1"/>
  <c r="N2845" i="1" s="1"/>
  <c r="L2846" i="1"/>
  <c r="N2846" i="1" s="1"/>
  <c r="L2847" i="1"/>
  <c r="N2847" i="1" s="1"/>
  <c r="L2848" i="1"/>
  <c r="N2848" i="1" s="1"/>
  <c r="L2849" i="1"/>
  <c r="N2849" i="1" s="1"/>
  <c r="L2850" i="1"/>
  <c r="N2850" i="1" s="1"/>
  <c r="L2851" i="1"/>
  <c r="N2851" i="1" s="1"/>
  <c r="L2852" i="1"/>
  <c r="N2852" i="1" s="1"/>
  <c r="L2853" i="1"/>
  <c r="N2853" i="1" s="1"/>
  <c r="L2854" i="1"/>
  <c r="N2854" i="1" s="1"/>
  <c r="L2855" i="1"/>
  <c r="N2855" i="1" s="1"/>
  <c r="L2856" i="1"/>
  <c r="N2856" i="1" s="1"/>
  <c r="L2857" i="1"/>
  <c r="N2857" i="1" s="1"/>
  <c r="L2858" i="1"/>
  <c r="N2858" i="1" s="1"/>
  <c r="L2859" i="1"/>
  <c r="N2859" i="1" s="1"/>
  <c r="L2860" i="1"/>
  <c r="N2860" i="1" s="1"/>
  <c r="L2861" i="1"/>
  <c r="N2861" i="1" s="1"/>
  <c r="L2862" i="1"/>
  <c r="N2862" i="1" s="1"/>
  <c r="L2863" i="1"/>
  <c r="N2863" i="1" s="1"/>
  <c r="L2864" i="1"/>
  <c r="N2864" i="1" s="1"/>
  <c r="L2865" i="1"/>
  <c r="N2865" i="1" s="1"/>
  <c r="L2866" i="1"/>
  <c r="N2866" i="1" s="1"/>
  <c r="L2867" i="1"/>
  <c r="N2867" i="1" s="1"/>
  <c r="L2868" i="1"/>
  <c r="N2868" i="1" s="1"/>
  <c r="L2869" i="1"/>
  <c r="N2869" i="1" s="1"/>
  <c r="L2870" i="1"/>
  <c r="N2870" i="1" s="1"/>
  <c r="L2871" i="1"/>
  <c r="N2871" i="1" s="1"/>
  <c r="L2872" i="1"/>
  <c r="N2872" i="1" s="1"/>
  <c r="L2873" i="1"/>
  <c r="N2873" i="1" s="1"/>
  <c r="L2874" i="1"/>
  <c r="N2874" i="1" s="1"/>
  <c r="L2875" i="1"/>
  <c r="N2875" i="1" s="1"/>
  <c r="L2876" i="1"/>
  <c r="N2876" i="1" s="1"/>
  <c r="L2877" i="1"/>
  <c r="N2877" i="1" s="1"/>
  <c r="L2878" i="1"/>
  <c r="N2878" i="1" s="1"/>
  <c r="L2879" i="1"/>
  <c r="N2879" i="1" s="1"/>
  <c r="L2880" i="1"/>
  <c r="N2880" i="1" s="1"/>
  <c r="L2881" i="1"/>
  <c r="N2881" i="1" s="1"/>
  <c r="L2882" i="1"/>
  <c r="N2882" i="1" s="1"/>
  <c r="L2883" i="1"/>
  <c r="N2883" i="1" s="1"/>
  <c r="L2884" i="1"/>
  <c r="N2884" i="1" s="1"/>
  <c r="L2885" i="1"/>
  <c r="N2885" i="1" s="1"/>
  <c r="L2886" i="1"/>
  <c r="N2886" i="1" s="1"/>
  <c r="L2887" i="1"/>
  <c r="N2887" i="1" s="1"/>
  <c r="L2888" i="1"/>
  <c r="N2888" i="1" s="1"/>
  <c r="L2889" i="1"/>
  <c r="N2889" i="1" s="1"/>
  <c r="L2890" i="1"/>
  <c r="N2890" i="1" s="1"/>
  <c r="L2891" i="1"/>
  <c r="N2891" i="1" s="1"/>
  <c r="L2892" i="1"/>
  <c r="N2892" i="1" s="1"/>
  <c r="L2893" i="1"/>
  <c r="N2893" i="1" s="1"/>
  <c r="L2894" i="1"/>
  <c r="N2894" i="1" s="1"/>
  <c r="L2895" i="1"/>
  <c r="N2895" i="1" s="1"/>
  <c r="L2896" i="1"/>
  <c r="N2896" i="1" s="1"/>
  <c r="L2897" i="1"/>
  <c r="N2897" i="1" s="1"/>
  <c r="L2898" i="1"/>
  <c r="N2898" i="1" s="1"/>
  <c r="L2899" i="1"/>
  <c r="N2899" i="1" s="1"/>
  <c r="L2900" i="1"/>
  <c r="N2900" i="1" s="1"/>
  <c r="L2901" i="1"/>
  <c r="N2901" i="1" s="1"/>
  <c r="L2902" i="1"/>
  <c r="N2902" i="1" s="1"/>
  <c r="L2903" i="1"/>
  <c r="N2903" i="1" s="1"/>
  <c r="L2904" i="1"/>
  <c r="N2904" i="1" s="1"/>
  <c r="L2905" i="1"/>
  <c r="N2905" i="1" s="1"/>
  <c r="L2906" i="1"/>
  <c r="N2906" i="1" s="1"/>
  <c r="L2907" i="1"/>
  <c r="N2907" i="1" s="1"/>
  <c r="L2908" i="1"/>
  <c r="N2908" i="1" s="1"/>
  <c r="L2909" i="1"/>
  <c r="N2909" i="1" s="1"/>
  <c r="L2910" i="1"/>
  <c r="N2910" i="1" s="1"/>
  <c r="L2911" i="1"/>
  <c r="N2911" i="1" s="1"/>
  <c r="L2912" i="1"/>
  <c r="N2912" i="1" s="1"/>
  <c r="L2913" i="1"/>
  <c r="N2913" i="1" s="1"/>
  <c r="L2914" i="1"/>
  <c r="N2914" i="1" s="1"/>
  <c r="L2915" i="1"/>
  <c r="N2915" i="1" s="1"/>
  <c r="L2916" i="1"/>
  <c r="N2916" i="1" s="1"/>
  <c r="L2917" i="1"/>
  <c r="N2917" i="1" s="1"/>
  <c r="L2918" i="1"/>
  <c r="N2918" i="1" s="1"/>
  <c r="L2919" i="1"/>
  <c r="N2919" i="1" s="1"/>
  <c r="L2920" i="1"/>
  <c r="N2920" i="1" s="1"/>
  <c r="L2921" i="1"/>
  <c r="N2921" i="1" s="1"/>
  <c r="L2922" i="1"/>
  <c r="N2922" i="1" s="1"/>
  <c r="L2923" i="1"/>
  <c r="N2923" i="1" s="1"/>
  <c r="L2924" i="1"/>
  <c r="N2924" i="1" s="1"/>
  <c r="L2925" i="1"/>
  <c r="N2925" i="1" s="1"/>
  <c r="L2926" i="1"/>
  <c r="N2926" i="1" s="1"/>
  <c r="L2927" i="1"/>
  <c r="N2927" i="1" s="1"/>
  <c r="L2928" i="1"/>
  <c r="N2928" i="1" s="1"/>
  <c r="L2929" i="1"/>
  <c r="N2929" i="1" s="1"/>
  <c r="L2930" i="1"/>
  <c r="N2930" i="1" s="1"/>
  <c r="L2931" i="1"/>
  <c r="N2931" i="1" s="1"/>
  <c r="L2932" i="1"/>
  <c r="N2932" i="1" s="1"/>
  <c r="L2933" i="1"/>
  <c r="N2933" i="1" s="1"/>
  <c r="L2934" i="1"/>
  <c r="N2934" i="1" s="1"/>
  <c r="L2935" i="1"/>
  <c r="N2935" i="1" s="1"/>
  <c r="L2936" i="1"/>
  <c r="N2936" i="1" s="1"/>
  <c r="L2937" i="1"/>
  <c r="N2937" i="1" s="1"/>
  <c r="L2938" i="1"/>
  <c r="N2938" i="1" s="1"/>
  <c r="L2939" i="1"/>
  <c r="N2939" i="1" s="1"/>
  <c r="L2940" i="1"/>
  <c r="N2940" i="1" s="1"/>
  <c r="L2941" i="1"/>
  <c r="N2941" i="1" s="1"/>
  <c r="L2942" i="1"/>
  <c r="N2942" i="1" s="1"/>
  <c r="L2943" i="1"/>
  <c r="N2943" i="1" s="1"/>
  <c r="L2944" i="1"/>
  <c r="N2944" i="1" s="1"/>
  <c r="L2945" i="1"/>
  <c r="N2945" i="1" s="1"/>
  <c r="L2946" i="1"/>
  <c r="N2946" i="1" s="1"/>
  <c r="L2947" i="1"/>
  <c r="N2947" i="1" s="1"/>
  <c r="L2948" i="1"/>
  <c r="N2948" i="1" s="1"/>
  <c r="L2949" i="1"/>
  <c r="N2949" i="1" s="1"/>
  <c r="L2950" i="1"/>
  <c r="N2950" i="1" s="1"/>
  <c r="L2951" i="1"/>
  <c r="N2951" i="1" s="1"/>
  <c r="L2952" i="1"/>
  <c r="N2952" i="1" s="1"/>
  <c r="L2953" i="1"/>
  <c r="N2953" i="1" s="1"/>
  <c r="L2954" i="1"/>
  <c r="N2954" i="1" s="1"/>
  <c r="L2955" i="1"/>
  <c r="N2955" i="1" s="1"/>
  <c r="L2956" i="1"/>
  <c r="N2956" i="1" s="1"/>
  <c r="L2957" i="1"/>
  <c r="N2957" i="1" s="1"/>
  <c r="L2958" i="1"/>
  <c r="N2958" i="1" s="1"/>
  <c r="L2959" i="1"/>
  <c r="N2959" i="1" s="1"/>
  <c r="L2960" i="1"/>
  <c r="N2960" i="1" s="1"/>
  <c r="L2961" i="1"/>
  <c r="N2961" i="1" s="1"/>
  <c r="L2962" i="1"/>
  <c r="N2962" i="1" s="1"/>
  <c r="L2963" i="1"/>
  <c r="N2963" i="1" s="1"/>
  <c r="L2964" i="1"/>
  <c r="N2964" i="1" s="1"/>
  <c r="L2965" i="1"/>
  <c r="N2965" i="1" s="1"/>
  <c r="L2966" i="1"/>
  <c r="N2966" i="1" s="1"/>
  <c r="L2967" i="1"/>
  <c r="N2967" i="1" s="1"/>
  <c r="L2968" i="1"/>
  <c r="N2968" i="1" s="1"/>
  <c r="L2969" i="1"/>
  <c r="N2969" i="1" s="1"/>
  <c r="L2970" i="1"/>
  <c r="N2970" i="1" s="1"/>
  <c r="L2971" i="1"/>
  <c r="N2971" i="1" s="1"/>
  <c r="L2972" i="1"/>
  <c r="N2972" i="1" s="1"/>
  <c r="L2973" i="1"/>
  <c r="N2973" i="1" s="1"/>
  <c r="L2974" i="1"/>
  <c r="N2974" i="1" s="1"/>
  <c r="L2975" i="1"/>
  <c r="N2975" i="1" s="1"/>
  <c r="L2976" i="1"/>
  <c r="N2976" i="1" s="1"/>
  <c r="L2977" i="1"/>
  <c r="N2977" i="1" s="1"/>
  <c r="L2978" i="1"/>
  <c r="N2978" i="1" s="1"/>
  <c r="L2979" i="1"/>
  <c r="N2979" i="1" s="1"/>
  <c r="L2980" i="1"/>
  <c r="N2980" i="1" s="1"/>
  <c r="L2981" i="1"/>
  <c r="N2981" i="1" s="1"/>
  <c r="L2982" i="1"/>
  <c r="N2982" i="1" s="1"/>
  <c r="L2983" i="1"/>
  <c r="N2983" i="1" s="1"/>
  <c r="L2984" i="1"/>
  <c r="N2984" i="1" s="1"/>
  <c r="L2985" i="1"/>
  <c r="N2985" i="1" s="1"/>
  <c r="L2986" i="1"/>
  <c r="N2986" i="1" s="1"/>
  <c r="L2987" i="1"/>
  <c r="N2987" i="1" s="1"/>
  <c r="L2988" i="1"/>
  <c r="N2988" i="1" s="1"/>
  <c r="L2989" i="1"/>
  <c r="N2989" i="1" s="1"/>
  <c r="L2990" i="1"/>
  <c r="N2990" i="1" s="1"/>
  <c r="L2991" i="1"/>
  <c r="N2991" i="1" s="1"/>
  <c r="L2992" i="1"/>
  <c r="N2992" i="1" s="1"/>
  <c r="L2993" i="1"/>
  <c r="N2993" i="1" s="1"/>
  <c r="L2994" i="1"/>
  <c r="N2994" i="1" s="1"/>
  <c r="L2995" i="1"/>
  <c r="N2995" i="1" s="1"/>
  <c r="L2996" i="1"/>
  <c r="N2996" i="1" s="1"/>
  <c r="L2997" i="1"/>
  <c r="N2997" i="1" s="1"/>
  <c r="L2998" i="1"/>
  <c r="N2998" i="1" s="1"/>
  <c r="L2999" i="1"/>
  <c r="N2999" i="1" s="1"/>
  <c r="L3000" i="1"/>
  <c r="N3000" i="1" s="1"/>
  <c r="L3001" i="1"/>
  <c r="N3001" i="1" s="1"/>
  <c r="L3002" i="1"/>
  <c r="N3002" i="1" s="1"/>
  <c r="L3003" i="1"/>
  <c r="N3003" i="1" s="1"/>
  <c r="L3004" i="1"/>
  <c r="N3004" i="1" s="1"/>
  <c r="L3005" i="1"/>
  <c r="N3005" i="1" s="1"/>
  <c r="L3006" i="1"/>
  <c r="N3006" i="1" s="1"/>
  <c r="L3007" i="1"/>
  <c r="N3007" i="1" s="1"/>
  <c r="L3008" i="1"/>
  <c r="N3008" i="1" s="1"/>
  <c r="L3009" i="1"/>
  <c r="N3009" i="1" s="1"/>
  <c r="L3010" i="1"/>
  <c r="N3010" i="1" s="1"/>
  <c r="L3011" i="1"/>
  <c r="N3011" i="1" s="1"/>
  <c r="L3012" i="1"/>
  <c r="N3012" i="1" s="1"/>
  <c r="L3013" i="1"/>
  <c r="N3013" i="1" s="1"/>
  <c r="L3014" i="1"/>
  <c r="N3014" i="1" s="1"/>
  <c r="L3015" i="1"/>
  <c r="N3015" i="1" s="1"/>
  <c r="L3016" i="1"/>
  <c r="N3016" i="1" s="1"/>
  <c r="L3017" i="1"/>
  <c r="N3017" i="1" s="1"/>
  <c r="L3018" i="1"/>
  <c r="N3018" i="1" s="1"/>
  <c r="L3019" i="1"/>
  <c r="N3019" i="1" s="1"/>
  <c r="L3020" i="1"/>
  <c r="N3020" i="1" s="1"/>
  <c r="L3021" i="1"/>
  <c r="N3021" i="1" s="1"/>
  <c r="L3022" i="1"/>
  <c r="N3022" i="1" s="1"/>
  <c r="L3023" i="1"/>
  <c r="N3023" i="1" s="1"/>
  <c r="L3024" i="1"/>
  <c r="N3024" i="1" s="1"/>
  <c r="L3025" i="1"/>
  <c r="N3025" i="1" s="1"/>
  <c r="L3026" i="1"/>
  <c r="N3026" i="1" s="1"/>
  <c r="L3027" i="1"/>
  <c r="N3027" i="1" s="1"/>
  <c r="L3028" i="1"/>
  <c r="N3028" i="1" s="1"/>
  <c r="L3029" i="1"/>
  <c r="N3029" i="1" s="1"/>
  <c r="L3030" i="1"/>
  <c r="N3030" i="1" s="1"/>
  <c r="L3031" i="1"/>
  <c r="N3031" i="1" s="1"/>
  <c r="L3032" i="1"/>
  <c r="N3032" i="1" s="1"/>
  <c r="L3033" i="1"/>
  <c r="N3033" i="1" s="1"/>
  <c r="L3034" i="1"/>
  <c r="N3034" i="1" s="1"/>
  <c r="L3035" i="1"/>
  <c r="N3035" i="1" s="1"/>
  <c r="L3036" i="1"/>
  <c r="N3036" i="1" s="1"/>
  <c r="L3037" i="1"/>
  <c r="N3037" i="1" s="1"/>
  <c r="L3038" i="1"/>
  <c r="N3038" i="1" s="1"/>
  <c r="L3039" i="1"/>
  <c r="N3039" i="1" s="1"/>
  <c r="L3040" i="1"/>
  <c r="N3040" i="1" s="1"/>
  <c r="L3041" i="1"/>
  <c r="N3041" i="1" s="1"/>
  <c r="L3042" i="1"/>
  <c r="N3042" i="1" s="1"/>
  <c r="L3043" i="1"/>
  <c r="N3043" i="1" s="1"/>
  <c r="L3044" i="1"/>
  <c r="N3044" i="1" s="1"/>
  <c r="L3045" i="1"/>
  <c r="N3045" i="1" s="1"/>
  <c r="L3046" i="1"/>
  <c r="N3046" i="1" s="1"/>
  <c r="L3047" i="1"/>
  <c r="N3047" i="1" s="1"/>
  <c r="L3048" i="1"/>
  <c r="N3048" i="1" s="1"/>
  <c r="L3049" i="1"/>
  <c r="N3049" i="1" s="1"/>
  <c r="L3050" i="1"/>
  <c r="N3050" i="1" s="1"/>
  <c r="L3051" i="1"/>
  <c r="N3051" i="1" s="1"/>
  <c r="L3052" i="1"/>
  <c r="N3052" i="1" s="1"/>
  <c r="L3053" i="1"/>
  <c r="N3053" i="1" s="1"/>
  <c r="L3054" i="1"/>
  <c r="N3054" i="1" s="1"/>
  <c r="L3055" i="1"/>
  <c r="N3055" i="1" s="1"/>
  <c r="L3056" i="1"/>
  <c r="N3056" i="1" s="1"/>
  <c r="L3057" i="1"/>
  <c r="N3057" i="1" s="1"/>
  <c r="L3058" i="1"/>
  <c r="N3058" i="1" s="1"/>
  <c r="L3059" i="1"/>
  <c r="N3059" i="1" s="1"/>
  <c r="L3060" i="1"/>
  <c r="N3060" i="1" s="1"/>
  <c r="L3061" i="1"/>
  <c r="N3061" i="1" s="1"/>
  <c r="L3062" i="1"/>
  <c r="N3062" i="1" s="1"/>
  <c r="L3063" i="1"/>
  <c r="N3063" i="1" s="1"/>
  <c r="L3064" i="1"/>
  <c r="N3064" i="1" s="1"/>
  <c r="L3065" i="1"/>
  <c r="N3065" i="1" s="1"/>
  <c r="L3066" i="1"/>
  <c r="N3066" i="1" s="1"/>
  <c r="L3067" i="1"/>
  <c r="N3067" i="1" s="1"/>
  <c r="L3068" i="1"/>
  <c r="N3068" i="1" s="1"/>
  <c r="L3069" i="1"/>
  <c r="N3069" i="1" s="1"/>
  <c r="L3070" i="1"/>
  <c r="N3070" i="1" s="1"/>
  <c r="L3071" i="1"/>
  <c r="N3071" i="1" s="1"/>
  <c r="L3072" i="1"/>
  <c r="N3072" i="1" s="1"/>
  <c r="L3073" i="1"/>
  <c r="N3073" i="1" s="1"/>
  <c r="L3074" i="1"/>
  <c r="N3074" i="1" s="1"/>
  <c r="L3075" i="1"/>
  <c r="N3075" i="1" s="1"/>
  <c r="L3076" i="1"/>
  <c r="N3076" i="1" s="1"/>
  <c r="L3077" i="1"/>
  <c r="N3077" i="1" s="1"/>
  <c r="L3078" i="1"/>
  <c r="N3078" i="1" s="1"/>
  <c r="L3079" i="1"/>
  <c r="N3079" i="1" s="1"/>
  <c r="L3080" i="1"/>
  <c r="N3080" i="1" s="1"/>
  <c r="L3081" i="1"/>
  <c r="N3081" i="1" s="1"/>
  <c r="L3082" i="1"/>
  <c r="N3082" i="1" s="1"/>
  <c r="L3083" i="1"/>
  <c r="N3083" i="1" s="1"/>
  <c r="L3084" i="1"/>
  <c r="N3084" i="1" s="1"/>
  <c r="L3085" i="1"/>
  <c r="N3085" i="1" s="1"/>
  <c r="L3086" i="1"/>
  <c r="N3086" i="1" s="1"/>
  <c r="L3087" i="1"/>
  <c r="N3087" i="1" s="1"/>
  <c r="L3088" i="1"/>
  <c r="N3088" i="1" s="1"/>
  <c r="L3089" i="1"/>
  <c r="N3089" i="1" s="1"/>
  <c r="L3090" i="1"/>
  <c r="N3090" i="1" s="1"/>
  <c r="L3091" i="1"/>
  <c r="N3091" i="1" s="1"/>
  <c r="L3092" i="1"/>
  <c r="N3092" i="1" s="1"/>
  <c r="L3093" i="1"/>
  <c r="N3093" i="1" s="1"/>
  <c r="L3094" i="1"/>
  <c r="N3094" i="1" s="1"/>
  <c r="L3095" i="1"/>
  <c r="N3095" i="1" s="1"/>
  <c r="L3096" i="1"/>
  <c r="N3096" i="1" s="1"/>
  <c r="L3097" i="1"/>
  <c r="N3097" i="1" s="1"/>
  <c r="L3098" i="1"/>
  <c r="N3098" i="1" s="1"/>
  <c r="L3099" i="1"/>
  <c r="N3099" i="1" s="1"/>
  <c r="L3100" i="1"/>
  <c r="N3100" i="1" s="1"/>
  <c r="L3101" i="1"/>
  <c r="N3101" i="1" s="1"/>
  <c r="L3102" i="1"/>
  <c r="N3102" i="1" s="1"/>
  <c r="L3103" i="1"/>
  <c r="N3103" i="1" s="1"/>
  <c r="L3104" i="1"/>
  <c r="N3104" i="1" s="1"/>
  <c r="L3105" i="1"/>
  <c r="N3105" i="1" s="1"/>
  <c r="L3106" i="1"/>
  <c r="N3106" i="1" s="1"/>
  <c r="L3107" i="1"/>
  <c r="N3107" i="1" s="1"/>
  <c r="L3108" i="1"/>
  <c r="N3108" i="1" s="1"/>
  <c r="L3109" i="1"/>
  <c r="N3109" i="1" s="1"/>
  <c r="L3110" i="1"/>
  <c r="N3110" i="1" s="1"/>
  <c r="L3111" i="1"/>
  <c r="N3111" i="1" s="1"/>
  <c r="L3112" i="1"/>
  <c r="N3112" i="1" s="1"/>
  <c r="L3113" i="1"/>
  <c r="N3113" i="1" s="1"/>
  <c r="L3114" i="1"/>
  <c r="N3114" i="1" s="1"/>
  <c r="L3115" i="1"/>
  <c r="N3115" i="1" s="1"/>
  <c r="L3116" i="1"/>
  <c r="N3116" i="1" s="1"/>
  <c r="L3117" i="1"/>
  <c r="N3117" i="1" s="1"/>
  <c r="L3118" i="1"/>
  <c r="N3118" i="1" s="1"/>
  <c r="L3119" i="1"/>
  <c r="N3119" i="1" s="1"/>
  <c r="L3120" i="1"/>
  <c r="N3120" i="1" s="1"/>
  <c r="L3121" i="1"/>
  <c r="N3121" i="1" s="1"/>
  <c r="L3122" i="1"/>
  <c r="N3122" i="1" s="1"/>
  <c r="L3123" i="1"/>
  <c r="N3123" i="1" s="1"/>
  <c r="L3124" i="1"/>
  <c r="N3124" i="1" s="1"/>
  <c r="L3125" i="1"/>
  <c r="N3125" i="1" s="1"/>
  <c r="L3126" i="1"/>
  <c r="N3126" i="1" s="1"/>
  <c r="L3127" i="1"/>
  <c r="N3127" i="1" s="1"/>
  <c r="L3128" i="1"/>
  <c r="N3128" i="1" s="1"/>
  <c r="L3129" i="1"/>
  <c r="N3129" i="1" s="1"/>
  <c r="L3130" i="1"/>
  <c r="N3130" i="1" s="1"/>
  <c r="L3131" i="1"/>
  <c r="N3131" i="1" s="1"/>
  <c r="L3132" i="1"/>
  <c r="N3132" i="1" s="1"/>
  <c r="L3133" i="1"/>
  <c r="N3133" i="1" s="1"/>
  <c r="L3134" i="1"/>
  <c r="N3134" i="1" s="1"/>
  <c r="L3135" i="1"/>
  <c r="N3135" i="1" s="1"/>
  <c r="L3136" i="1"/>
  <c r="N3136" i="1" s="1"/>
  <c r="L3137" i="1"/>
  <c r="N3137" i="1" s="1"/>
  <c r="L3138" i="1"/>
  <c r="N3138" i="1" s="1"/>
  <c r="L3139" i="1"/>
  <c r="N3139" i="1" s="1"/>
  <c r="L3140" i="1"/>
  <c r="N3140" i="1" s="1"/>
  <c r="L3141" i="1"/>
  <c r="N3141" i="1" s="1"/>
  <c r="L3142" i="1"/>
  <c r="N3142" i="1" s="1"/>
  <c r="L3143" i="1"/>
  <c r="N3143" i="1" s="1"/>
  <c r="L3144" i="1"/>
  <c r="N3144" i="1" s="1"/>
  <c r="L3145" i="1"/>
  <c r="N3145" i="1" s="1"/>
  <c r="L3146" i="1"/>
  <c r="N3146" i="1" s="1"/>
  <c r="L3147" i="1"/>
  <c r="N3147" i="1" s="1"/>
  <c r="L3148" i="1"/>
  <c r="N3148" i="1" s="1"/>
  <c r="L3149" i="1"/>
  <c r="N3149" i="1" s="1"/>
  <c r="L3150" i="1"/>
  <c r="N3150" i="1" s="1"/>
  <c r="L3151" i="1"/>
  <c r="N3151" i="1" s="1"/>
  <c r="L3152" i="1"/>
  <c r="N3152" i="1" s="1"/>
  <c r="L3153" i="1"/>
  <c r="N3153" i="1" s="1"/>
  <c r="L3154" i="1"/>
  <c r="N3154" i="1" s="1"/>
  <c r="L3155" i="1"/>
  <c r="N3155" i="1" s="1"/>
  <c r="L3156" i="1"/>
  <c r="N3156" i="1" s="1"/>
  <c r="L3157" i="1"/>
  <c r="N3157" i="1" s="1"/>
  <c r="L3158" i="1"/>
  <c r="N3158" i="1" s="1"/>
  <c r="L3159" i="1"/>
  <c r="N3159" i="1" s="1"/>
  <c r="L3160" i="1"/>
  <c r="N3160" i="1" s="1"/>
  <c r="L3161" i="1"/>
  <c r="N3161" i="1" s="1"/>
  <c r="L3162" i="1"/>
  <c r="N3162" i="1" s="1"/>
  <c r="L3163" i="1"/>
  <c r="N3163" i="1" s="1"/>
  <c r="L3164" i="1"/>
  <c r="N3164" i="1" s="1"/>
  <c r="L3165" i="1"/>
  <c r="N3165" i="1" s="1"/>
  <c r="L3166" i="1"/>
  <c r="N3166" i="1" s="1"/>
  <c r="L3167" i="1"/>
  <c r="N3167" i="1" s="1"/>
  <c r="L3168" i="1"/>
  <c r="N3168" i="1" s="1"/>
  <c r="L3169" i="1"/>
  <c r="N3169" i="1" s="1"/>
  <c r="L3170" i="1"/>
  <c r="N3170" i="1" s="1"/>
  <c r="L3171" i="1"/>
  <c r="N3171" i="1" s="1"/>
  <c r="L3172" i="1"/>
  <c r="N3172" i="1" s="1"/>
  <c r="L3173" i="1"/>
  <c r="N3173" i="1" s="1"/>
  <c r="L3174" i="1"/>
  <c r="N3174" i="1" s="1"/>
  <c r="L3175" i="1"/>
  <c r="N3175" i="1" s="1"/>
  <c r="L3176" i="1"/>
  <c r="N3176" i="1" s="1"/>
  <c r="L3177" i="1"/>
  <c r="N3177" i="1" s="1"/>
  <c r="L3178" i="1"/>
  <c r="N3178" i="1" s="1"/>
  <c r="L3179" i="1"/>
  <c r="N3179" i="1" s="1"/>
  <c r="L3180" i="1"/>
  <c r="N3180" i="1" s="1"/>
  <c r="L3181" i="1"/>
  <c r="N3181" i="1" s="1"/>
  <c r="L3182" i="1"/>
  <c r="N3182" i="1" s="1"/>
  <c r="L3183" i="1"/>
  <c r="N3183" i="1" s="1"/>
  <c r="L3184" i="1"/>
  <c r="N3184" i="1" s="1"/>
  <c r="L3185" i="1"/>
  <c r="N3185" i="1" s="1"/>
  <c r="L3186" i="1"/>
  <c r="N3186" i="1" s="1"/>
  <c r="L3187" i="1"/>
  <c r="N3187" i="1" s="1"/>
  <c r="L3188" i="1"/>
  <c r="N3188" i="1" s="1"/>
  <c r="L3189" i="1"/>
  <c r="N3189" i="1" s="1"/>
  <c r="L3190" i="1"/>
  <c r="N3190" i="1" s="1"/>
  <c r="L3191" i="1"/>
  <c r="N3191" i="1" s="1"/>
  <c r="L3192" i="1"/>
  <c r="N3192" i="1" s="1"/>
  <c r="L3193" i="1"/>
  <c r="N3193" i="1" s="1"/>
  <c r="L3194" i="1"/>
  <c r="N3194" i="1" s="1"/>
  <c r="L3195" i="1"/>
  <c r="N3195" i="1" s="1"/>
  <c r="L3196" i="1"/>
  <c r="N3196" i="1" s="1"/>
  <c r="L3197" i="1"/>
  <c r="N3197" i="1" s="1"/>
  <c r="L3198" i="1"/>
  <c r="N3198" i="1" s="1"/>
  <c r="L3199" i="1"/>
  <c r="N3199" i="1" s="1"/>
  <c r="L3200" i="1"/>
  <c r="N3200" i="1" s="1"/>
  <c r="L3201" i="1"/>
  <c r="N3201" i="1" s="1"/>
  <c r="L3202" i="1"/>
  <c r="N3202" i="1" s="1"/>
  <c r="L3203" i="1"/>
  <c r="N3203" i="1" s="1"/>
  <c r="L3204" i="1"/>
  <c r="N3204" i="1" s="1"/>
  <c r="L3205" i="1"/>
  <c r="N3205" i="1" s="1"/>
  <c r="L3206" i="1"/>
  <c r="N3206" i="1" s="1"/>
  <c r="L3207" i="1"/>
  <c r="N3207" i="1" s="1"/>
  <c r="L3208" i="1"/>
  <c r="N3208" i="1" s="1"/>
  <c r="L3209" i="1"/>
  <c r="N3209" i="1" s="1"/>
  <c r="L3210" i="1"/>
  <c r="N3210" i="1" s="1"/>
  <c r="L3211" i="1"/>
  <c r="N3211" i="1" s="1"/>
  <c r="L3212" i="1"/>
  <c r="N3212" i="1" s="1"/>
  <c r="L3213" i="1"/>
  <c r="N3213" i="1" s="1"/>
  <c r="L3214" i="1"/>
  <c r="N3214" i="1" s="1"/>
  <c r="L3215" i="1"/>
  <c r="N3215" i="1" s="1"/>
  <c r="L3216" i="1"/>
  <c r="N3216" i="1" s="1"/>
  <c r="L3217" i="1"/>
  <c r="N3217" i="1" s="1"/>
  <c r="L3218" i="1"/>
  <c r="N3218" i="1" s="1"/>
  <c r="L3219" i="1"/>
  <c r="N3219" i="1" s="1"/>
  <c r="L3220" i="1"/>
  <c r="N3220" i="1" s="1"/>
  <c r="L3221" i="1"/>
  <c r="N3221" i="1" s="1"/>
  <c r="L3222" i="1"/>
  <c r="N3222" i="1" s="1"/>
  <c r="L3223" i="1"/>
  <c r="N3223" i="1" s="1"/>
  <c r="L3224" i="1"/>
  <c r="N3224" i="1" s="1"/>
  <c r="L3225" i="1"/>
  <c r="N3225" i="1" s="1"/>
  <c r="L3226" i="1"/>
  <c r="N3226" i="1" s="1"/>
  <c r="L3227" i="1"/>
  <c r="N3227" i="1" s="1"/>
  <c r="L3228" i="1"/>
  <c r="N3228" i="1" s="1"/>
  <c r="L3229" i="1"/>
  <c r="N3229" i="1" s="1"/>
  <c r="L3230" i="1"/>
  <c r="N3230" i="1" s="1"/>
  <c r="L3231" i="1"/>
  <c r="N3231" i="1" s="1"/>
  <c r="L3232" i="1"/>
  <c r="N3232" i="1" s="1"/>
  <c r="L3233" i="1"/>
  <c r="N3233" i="1" s="1"/>
  <c r="L3234" i="1"/>
  <c r="N3234" i="1" s="1"/>
  <c r="L3235" i="1"/>
  <c r="N3235" i="1" s="1"/>
  <c r="L3236" i="1"/>
  <c r="N3236" i="1" s="1"/>
  <c r="L3237" i="1"/>
  <c r="N3237" i="1" s="1"/>
  <c r="L3238" i="1"/>
  <c r="N3238" i="1" s="1"/>
  <c r="L3239" i="1"/>
  <c r="N3239" i="1" s="1"/>
  <c r="L3240" i="1"/>
  <c r="N3240" i="1" s="1"/>
  <c r="L3241" i="1"/>
  <c r="N3241" i="1" s="1"/>
  <c r="L3242" i="1"/>
  <c r="N3242" i="1" s="1"/>
  <c r="L3243" i="1"/>
  <c r="N3243" i="1" s="1"/>
  <c r="L3244" i="1"/>
  <c r="N3244" i="1" s="1"/>
  <c r="L3245" i="1"/>
  <c r="N3245" i="1" s="1"/>
  <c r="L3246" i="1"/>
  <c r="N3246" i="1" s="1"/>
  <c r="L3247" i="1"/>
  <c r="N3247" i="1" s="1"/>
  <c r="L3248" i="1"/>
  <c r="N3248" i="1" s="1"/>
  <c r="L3249" i="1"/>
  <c r="N3249" i="1" s="1"/>
  <c r="L3250" i="1"/>
  <c r="N3250" i="1" s="1"/>
  <c r="L3251" i="1"/>
  <c r="N3251" i="1" s="1"/>
  <c r="L3252" i="1"/>
  <c r="N3252" i="1" s="1"/>
  <c r="L3253" i="1"/>
  <c r="N3253" i="1" s="1"/>
  <c r="L3254" i="1"/>
  <c r="N3254" i="1" s="1"/>
  <c r="L3255" i="1"/>
  <c r="N3255" i="1" s="1"/>
  <c r="L3256" i="1"/>
  <c r="N3256" i="1" s="1"/>
  <c r="L3257" i="1"/>
  <c r="N3257" i="1" s="1"/>
  <c r="L3258" i="1"/>
  <c r="N3258" i="1" s="1"/>
  <c r="L3259" i="1"/>
  <c r="N3259" i="1" s="1"/>
  <c r="L3260" i="1"/>
  <c r="N3260" i="1" s="1"/>
  <c r="L3261" i="1"/>
  <c r="N3261" i="1" s="1"/>
  <c r="L3262" i="1"/>
  <c r="N3262" i="1" s="1"/>
  <c r="L3263" i="1"/>
  <c r="N3263" i="1" s="1"/>
  <c r="L3264" i="1"/>
  <c r="N3264" i="1" s="1"/>
  <c r="L3265" i="1"/>
  <c r="N3265" i="1" s="1"/>
  <c r="L3266" i="1"/>
  <c r="N3266" i="1" s="1"/>
  <c r="L3267" i="1"/>
  <c r="N3267" i="1" s="1"/>
  <c r="L3268" i="1"/>
  <c r="N3268" i="1" s="1"/>
  <c r="L3269" i="1"/>
  <c r="N3269" i="1" s="1"/>
  <c r="L3270" i="1"/>
  <c r="N3270" i="1" s="1"/>
  <c r="L3271" i="1"/>
  <c r="N3271" i="1" s="1"/>
  <c r="L3272" i="1"/>
  <c r="N3272" i="1" s="1"/>
  <c r="L3273" i="1"/>
  <c r="N3273" i="1" s="1"/>
  <c r="L3274" i="1"/>
  <c r="N3274" i="1" s="1"/>
  <c r="L3275" i="1"/>
  <c r="N3275" i="1" s="1"/>
  <c r="L3276" i="1"/>
  <c r="N3276" i="1" s="1"/>
  <c r="L3277" i="1"/>
  <c r="N3277" i="1" s="1"/>
  <c r="L3278" i="1"/>
  <c r="N3278" i="1" s="1"/>
  <c r="L3279" i="1"/>
  <c r="N3279" i="1" s="1"/>
  <c r="L3280" i="1"/>
  <c r="N3280" i="1" s="1"/>
  <c r="L3281" i="1"/>
  <c r="N3281" i="1" s="1"/>
  <c r="L3282" i="1"/>
  <c r="N3282" i="1" s="1"/>
  <c r="L3283" i="1"/>
  <c r="N3283" i="1" s="1"/>
  <c r="L3284" i="1"/>
  <c r="N3284" i="1" s="1"/>
  <c r="L3285" i="1"/>
  <c r="N3285" i="1" s="1"/>
  <c r="L3286" i="1"/>
  <c r="N3286" i="1" s="1"/>
  <c r="L3287" i="1"/>
  <c r="N3287" i="1" s="1"/>
  <c r="L3288" i="1"/>
  <c r="N3288" i="1" s="1"/>
  <c r="L3289" i="1"/>
  <c r="N3289" i="1" s="1"/>
  <c r="L3290" i="1"/>
  <c r="N3290" i="1" s="1"/>
  <c r="L3291" i="1"/>
  <c r="N3291" i="1" s="1"/>
  <c r="L3292" i="1"/>
  <c r="N3292" i="1" s="1"/>
  <c r="L3293" i="1"/>
  <c r="N3293" i="1" s="1"/>
  <c r="L3294" i="1"/>
  <c r="N3294" i="1" s="1"/>
  <c r="L3295" i="1"/>
  <c r="N3295" i="1" s="1"/>
  <c r="L3296" i="1"/>
  <c r="N3296" i="1" s="1"/>
  <c r="L3297" i="1"/>
  <c r="N3297" i="1" s="1"/>
  <c r="L3298" i="1"/>
  <c r="N3298" i="1" s="1"/>
  <c r="L3299" i="1"/>
  <c r="N3299" i="1" s="1"/>
  <c r="L3300" i="1"/>
  <c r="N3300" i="1" s="1"/>
  <c r="L3301" i="1"/>
  <c r="N3301" i="1" s="1"/>
  <c r="L3302" i="1"/>
  <c r="N3302" i="1" s="1"/>
  <c r="L3303" i="1"/>
  <c r="N3303" i="1" s="1"/>
  <c r="L3304" i="1"/>
  <c r="N3304" i="1" s="1"/>
  <c r="L3305" i="1"/>
  <c r="N3305" i="1" s="1"/>
  <c r="L3306" i="1"/>
  <c r="N3306" i="1" s="1"/>
  <c r="L3307" i="1"/>
  <c r="N3307" i="1" s="1"/>
  <c r="L3308" i="1"/>
  <c r="N3308" i="1" s="1"/>
  <c r="L3309" i="1"/>
  <c r="N3309" i="1" s="1"/>
  <c r="L3310" i="1"/>
  <c r="N3310" i="1" s="1"/>
  <c r="L3311" i="1"/>
  <c r="N3311" i="1" s="1"/>
  <c r="L3312" i="1"/>
  <c r="N3312" i="1" s="1"/>
  <c r="L3313" i="1"/>
  <c r="N3313" i="1" s="1"/>
  <c r="L3314" i="1"/>
  <c r="N3314" i="1" s="1"/>
  <c r="L3315" i="1"/>
  <c r="N3315" i="1" s="1"/>
  <c r="L3316" i="1"/>
  <c r="N3316" i="1" s="1"/>
  <c r="L3317" i="1"/>
  <c r="N3317" i="1" s="1"/>
  <c r="L3318" i="1"/>
  <c r="N3318" i="1" s="1"/>
  <c r="L3319" i="1"/>
  <c r="N3319" i="1" s="1"/>
  <c r="L3320" i="1"/>
  <c r="N3320" i="1" s="1"/>
  <c r="L3321" i="1"/>
  <c r="N3321" i="1" s="1"/>
  <c r="L3322" i="1"/>
  <c r="N3322" i="1" s="1"/>
  <c r="L3323" i="1"/>
  <c r="N3323" i="1" s="1"/>
  <c r="L3324" i="1"/>
  <c r="N3324" i="1" s="1"/>
  <c r="L3325" i="1"/>
  <c r="N3325" i="1" s="1"/>
  <c r="L3326" i="1"/>
  <c r="N3326" i="1" s="1"/>
  <c r="L3327" i="1"/>
  <c r="N3327" i="1" s="1"/>
  <c r="L3328" i="1"/>
  <c r="N3328" i="1" s="1"/>
  <c r="L3329" i="1"/>
  <c r="N3329" i="1" s="1"/>
  <c r="L3330" i="1"/>
  <c r="N3330" i="1" s="1"/>
  <c r="L3331" i="1"/>
  <c r="N3331" i="1" s="1"/>
  <c r="L3332" i="1"/>
  <c r="N3332" i="1" s="1"/>
  <c r="L3333" i="1"/>
  <c r="N3333" i="1" s="1"/>
  <c r="L3334" i="1"/>
  <c r="N3334" i="1" s="1"/>
  <c r="L3335" i="1"/>
  <c r="N3335" i="1" s="1"/>
  <c r="L3336" i="1"/>
  <c r="N3336" i="1" s="1"/>
  <c r="L3337" i="1"/>
  <c r="N3337" i="1" s="1"/>
  <c r="L3338" i="1"/>
  <c r="N3338" i="1" s="1"/>
  <c r="L3339" i="1"/>
  <c r="N3339" i="1" s="1"/>
  <c r="L3340" i="1"/>
  <c r="N3340" i="1" s="1"/>
  <c r="L3341" i="1"/>
  <c r="N3341" i="1" s="1"/>
  <c r="L3342" i="1"/>
  <c r="N3342" i="1" s="1"/>
  <c r="L3343" i="1"/>
  <c r="N3343" i="1" s="1"/>
  <c r="L3344" i="1"/>
  <c r="N3344" i="1" s="1"/>
  <c r="L3345" i="1"/>
  <c r="N3345" i="1" s="1"/>
  <c r="L3346" i="1"/>
  <c r="N3346" i="1" s="1"/>
  <c r="L3347" i="1"/>
  <c r="N3347" i="1" s="1"/>
  <c r="L3348" i="1"/>
  <c r="N3348" i="1" s="1"/>
  <c r="L3349" i="1"/>
  <c r="N3349" i="1" s="1"/>
  <c r="L3350" i="1"/>
  <c r="N3350" i="1" s="1"/>
  <c r="L3351" i="1"/>
  <c r="N3351" i="1" s="1"/>
  <c r="L3352" i="1"/>
  <c r="N3352" i="1" s="1"/>
  <c r="L3353" i="1"/>
  <c r="N3353" i="1" s="1"/>
  <c r="L3354" i="1"/>
  <c r="N3354" i="1" s="1"/>
  <c r="L3355" i="1"/>
  <c r="N3355" i="1" s="1"/>
  <c r="L3356" i="1"/>
  <c r="N3356" i="1" s="1"/>
  <c r="L3357" i="1"/>
  <c r="N3357" i="1" s="1"/>
  <c r="L3358" i="1"/>
  <c r="N3358" i="1" s="1"/>
  <c r="L3359" i="1"/>
  <c r="N3359" i="1" s="1"/>
  <c r="L3360" i="1"/>
  <c r="N3360" i="1" s="1"/>
  <c r="L3361" i="1"/>
  <c r="N3361" i="1" s="1"/>
  <c r="L3362" i="1"/>
  <c r="N3362" i="1" s="1"/>
  <c r="L3363" i="1"/>
  <c r="N3363" i="1" s="1"/>
  <c r="L3364" i="1"/>
  <c r="N3364" i="1" s="1"/>
  <c r="L3365" i="1"/>
  <c r="N3365" i="1" s="1"/>
  <c r="L3366" i="1"/>
  <c r="N3366" i="1" s="1"/>
  <c r="L3367" i="1"/>
  <c r="N3367" i="1" s="1"/>
  <c r="L3368" i="1"/>
  <c r="N3368" i="1" s="1"/>
  <c r="L3369" i="1"/>
  <c r="N3369" i="1" s="1"/>
  <c r="L3370" i="1"/>
  <c r="N3370" i="1" s="1"/>
  <c r="L3371" i="1"/>
  <c r="N3371" i="1" s="1"/>
  <c r="L3372" i="1"/>
  <c r="N3372" i="1" s="1"/>
  <c r="L3373" i="1"/>
  <c r="N3373" i="1" s="1"/>
  <c r="L3374" i="1"/>
  <c r="N3374" i="1" s="1"/>
  <c r="L3375" i="1"/>
  <c r="N3375" i="1" s="1"/>
  <c r="L3376" i="1"/>
  <c r="N3376" i="1" s="1"/>
  <c r="L3377" i="1"/>
  <c r="N3377" i="1" s="1"/>
  <c r="L3378" i="1"/>
  <c r="N3378" i="1" s="1"/>
  <c r="L3379" i="1"/>
  <c r="N3379" i="1" s="1"/>
  <c r="L3380" i="1"/>
  <c r="N3380" i="1" s="1"/>
  <c r="L3381" i="1"/>
  <c r="N3381" i="1" s="1"/>
  <c r="L3382" i="1"/>
  <c r="N3382" i="1" s="1"/>
  <c r="L3383" i="1"/>
  <c r="N3383" i="1" s="1"/>
  <c r="L3384" i="1"/>
  <c r="N3384" i="1" s="1"/>
  <c r="L3385" i="1"/>
  <c r="N3385" i="1" s="1"/>
  <c r="L3386" i="1"/>
  <c r="N3386" i="1" s="1"/>
  <c r="L3387" i="1"/>
  <c r="N3387" i="1" s="1"/>
  <c r="L3388" i="1"/>
  <c r="N3388" i="1" s="1"/>
  <c r="L3389" i="1"/>
  <c r="N3389" i="1" s="1"/>
  <c r="L3390" i="1"/>
  <c r="N3390" i="1" s="1"/>
  <c r="L3391" i="1"/>
  <c r="N3391" i="1" s="1"/>
  <c r="L3392" i="1"/>
  <c r="N3392" i="1" s="1"/>
  <c r="L3393" i="1"/>
  <c r="N3393" i="1" s="1"/>
  <c r="L3394" i="1"/>
  <c r="N3394" i="1" s="1"/>
  <c r="L3395" i="1"/>
  <c r="N3395" i="1" s="1"/>
  <c r="L3396" i="1"/>
  <c r="N3396" i="1" s="1"/>
  <c r="L3397" i="1"/>
  <c r="N3397" i="1" s="1"/>
  <c r="L3398" i="1"/>
  <c r="N3398" i="1" s="1"/>
  <c r="L3399" i="1"/>
  <c r="N3399" i="1" s="1"/>
  <c r="L3400" i="1"/>
  <c r="N3400" i="1" s="1"/>
  <c r="L3401" i="1"/>
  <c r="N3401" i="1" s="1"/>
  <c r="L3402" i="1"/>
  <c r="N3402" i="1" s="1"/>
  <c r="L3403" i="1"/>
  <c r="N3403" i="1" s="1"/>
  <c r="L3404" i="1"/>
  <c r="N3404" i="1" s="1"/>
  <c r="L3405" i="1"/>
  <c r="N3405" i="1" s="1"/>
  <c r="L3406" i="1"/>
  <c r="N3406" i="1" s="1"/>
  <c r="L3407" i="1"/>
  <c r="N3407" i="1" s="1"/>
  <c r="L3408" i="1"/>
  <c r="N3408" i="1" s="1"/>
  <c r="L3409" i="1"/>
  <c r="N3409" i="1" s="1"/>
  <c r="L3410" i="1"/>
  <c r="N3410" i="1" s="1"/>
  <c r="L3411" i="1"/>
  <c r="N3411" i="1" s="1"/>
  <c r="L3412" i="1"/>
  <c r="N3412" i="1" s="1"/>
  <c r="L3413" i="1"/>
  <c r="N3413" i="1" s="1"/>
  <c r="L3414" i="1"/>
  <c r="N3414" i="1" s="1"/>
  <c r="L3415" i="1"/>
  <c r="N3415" i="1" s="1"/>
  <c r="L3416" i="1"/>
  <c r="N3416" i="1" s="1"/>
  <c r="L3417" i="1"/>
  <c r="N3417" i="1" s="1"/>
  <c r="L3418" i="1"/>
  <c r="N3418" i="1" s="1"/>
  <c r="L3419" i="1"/>
  <c r="N3419" i="1" s="1"/>
  <c r="L3420" i="1"/>
  <c r="N3420" i="1" s="1"/>
  <c r="L3421" i="1"/>
  <c r="N3421" i="1" s="1"/>
  <c r="L3422" i="1"/>
  <c r="N3422" i="1" s="1"/>
  <c r="L3423" i="1"/>
  <c r="N3423" i="1" s="1"/>
  <c r="L3424" i="1"/>
  <c r="N3424" i="1" s="1"/>
  <c r="L3425" i="1"/>
  <c r="N3425" i="1" s="1"/>
  <c r="L3426" i="1"/>
  <c r="N3426" i="1" s="1"/>
  <c r="L3427" i="1"/>
  <c r="N3427" i="1" s="1"/>
  <c r="L3428" i="1"/>
  <c r="N3428" i="1" s="1"/>
  <c r="L3429" i="1"/>
  <c r="N3429" i="1" s="1"/>
  <c r="L3430" i="1"/>
  <c r="N3430" i="1" s="1"/>
  <c r="L3431" i="1"/>
  <c r="N3431" i="1" s="1"/>
  <c r="L3432" i="1"/>
  <c r="N3432" i="1" s="1"/>
  <c r="L3433" i="1"/>
  <c r="N3433" i="1" s="1"/>
  <c r="L3434" i="1"/>
  <c r="N3434" i="1" s="1"/>
  <c r="L3435" i="1"/>
  <c r="N3435" i="1" s="1"/>
  <c r="L3436" i="1"/>
  <c r="N3436" i="1" s="1"/>
  <c r="L3437" i="1"/>
  <c r="N3437" i="1" s="1"/>
  <c r="L3438" i="1"/>
  <c r="N3438" i="1" s="1"/>
  <c r="L3439" i="1"/>
  <c r="N3439" i="1" s="1"/>
  <c r="L3440" i="1"/>
  <c r="N3440" i="1" s="1"/>
  <c r="L3441" i="1"/>
  <c r="N3441" i="1" s="1"/>
  <c r="L3442" i="1"/>
  <c r="N3442" i="1" s="1"/>
  <c r="L3443" i="1"/>
  <c r="N3443" i="1" s="1"/>
  <c r="L3444" i="1"/>
  <c r="N3444" i="1" s="1"/>
  <c r="L3445" i="1"/>
  <c r="N3445" i="1" s="1"/>
  <c r="L3446" i="1"/>
  <c r="N3446" i="1" s="1"/>
  <c r="L3447" i="1"/>
  <c r="N3447" i="1" s="1"/>
  <c r="L3448" i="1"/>
  <c r="N3448" i="1" s="1"/>
  <c r="L3449" i="1"/>
  <c r="N3449" i="1" s="1"/>
  <c r="L3450" i="1"/>
  <c r="N3450" i="1" s="1"/>
  <c r="L3451" i="1"/>
  <c r="N3451" i="1" s="1"/>
  <c r="L3452" i="1"/>
  <c r="N3452" i="1" s="1"/>
  <c r="L3453" i="1"/>
  <c r="N3453" i="1" s="1"/>
  <c r="L3454" i="1"/>
  <c r="N3454" i="1" s="1"/>
  <c r="L3455" i="1"/>
  <c r="N3455" i="1" s="1"/>
  <c r="L3456" i="1"/>
  <c r="N3456" i="1" s="1"/>
  <c r="L3457" i="1"/>
  <c r="N3457" i="1" s="1"/>
  <c r="L3458" i="1"/>
  <c r="N3458" i="1" s="1"/>
  <c r="L3459" i="1"/>
  <c r="N3459" i="1" s="1"/>
  <c r="L3460" i="1"/>
  <c r="N3460" i="1" s="1"/>
  <c r="L3461" i="1"/>
  <c r="N3461" i="1" s="1"/>
  <c r="L3462" i="1"/>
  <c r="N3462" i="1" s="1"/>
  <c r="L3463" i="1"/>
  <c r="N3463" i="1" s="1"/>
  <c r="L3464" i="1"/>
  <c r="N3464" i="1" s="1"/>
  <c r="L3465" i="1"/>
  <c r="N3465" i="1" s="1"/>
  <c r="L3466" i="1"/>
  <c r="N3466" i="1" s="1"/>
  <c r="L3467" i="1"/>
  <c r="N3467" i="1" s="1"/>
  <c r="L3468" i="1"/>
  <c r="N3468" i="1" s="1"/>
  <c r="L3469" i="1"/>
  <c r="N3469" i="1" s="1"/>
  <c r="L3470" i="1"/>
  <c r="N3470" i="1" s="1"/>
  <c r="L3471" i="1"/>
  <c r="N3471" i="1" s="1"/>
  <c r="L3472" i="1"/>
  <c r="N3472" i="1" s="1"/>
  <c r="L3473" i="1"/>
  <c r="N3473" i="1" s="1"/>
  <c r="L3474" i="1"/>
  <c r="N3474" i="1" s="1"/>
  <c r="L3475" i="1"/>
  <c r="N3475" i="1" s="1"/>
  <c r="L3476" i="1"/>
  <c r="N3476" i="1" s="1"/>
  <c r="L3477" i="1"/>
  <c r="N3477" i="1" s="1"/>
  <c r="L3478" i="1"/>
  <c r="N3478" i="1" s="1"/>
  <c r="L3479" i="1"/>
  <c r="N3479" i="1" s="1"/>
  <c r="L3480" i="1"/>
  <c r="N3480" i="1" s="1"/>
  <c r="L3481" i="1"/>
  <c r="N3481" i="1" s="1"/>
  <c r="L3482" i="1"/>
  <c r="N3482" i="1" s="1"/>
  <c r="L3483" i="1"/>
  <c r="N3483" i="1" s="1"/>
  <c r="L3484" i="1"/>
  <c r="N3484" i="1" s="1"/>
  <c r="L3485" i="1"/>
  <c r="N3485" i="1" s="1"/>
  <c r="L3486" i="1"/>
  <c r="N3486" i="1" s="1"/>
  <c r="L3487" i="1"/>
  <c r="N3487" i="1" s="1"/>
  <c r="L3488" i="1"/>
  <c r="N3488" i="1" s="1"/>
  <c r="L3489" i="1"/>
  <c r="N3489" i="1" s="1"/>
  <c r="L3490" i="1"/>
  <c r="N3490" i="1" s="1"/>
  <c r="L3491" i="1"/>
  <c r="N3491" i="1" s="1"/>
  <c r="L3492" i="1"/>
  <c r="N3492" i="1" s="1"/>
  <c r="L3493" i="1"/>
  <c r="N3493" i="1" s="1"/>
  <c r="L3494" i="1"/>
  <c r="N3494" i="1" s="1"/>
  <c r="L3495" i="1"/>
  <c r="N3495" i="1" s="1"/>
  <c r="L3496" i="1"/>
  <c r="N3496" i="1" s="1"/>
  <c r="L3497" i="1"/>
  <c r="N3497" i="1" s="1"/>
  <c r="L3498" i="1"/>
  <c r="N3498" i="1" s="1"/>
  <c r="L3499" i="1"/>
  <c r="N3499" i="1" s="1"/>
  <c r="L3500" i="1"/>
  <c r="N3500" i="1" s="1"/>
  <c r="L3501" i="1"/>
  <c r="N3501" i="1" s="1"/>
  <c r="L3502" i="1"/>
  <c r="N3502" i="1" s="1"/>
  <c r="L3503" i="1"/>
  <c r="N3503" i="1" s="1"/>
  <c r="L3504" i="1"/>
  <c r="N3504" i="1" s="1"/>
  <c r="L3505" i="1"/>
  <c r="N3505" i="1" s="1"/>
  <c r="L3506" i="1"/>
  <c r="N3506" i="1" s="1"/>
  <c r="L3507" i="1"/>
  <c r="N3507" i="1" s="1"/>
  <c r="L3508" i="1"/>
  <c r="N3508" i="1" s="1"/>
  <c r="L3509" i="1"/>
  <c r="N3509" i="1" s="1"/>
  <c r="L3510" i="1"/>
  <c r="N3510" i="1" s="1"/>
  <c r="L3511" i="1"/>
  <c r="N3511" i="1" s="1"/>
  <c r="L3512" i="1"/>
  <c r="N3512" i="1" s="1"/>
  <c r="L3513" i="1"/>
  <c r="N3513" i="1" s="1"/>
  <c r="L3514" i="1"/>
  <c r="N3514" i="1" s="1"/>
  <c r="L3515" i="1"/>
  <c r="N3515" i="1" s="1"/>
  <c r="L3516" i="1"/>
  <c r="N3516" i="1" s="1"/>
  <c r="L3517" i="1"/>
  <c r="N3517" i="1" s="1"/>
  <c r="L3518" i="1"/>
  <c r="N3518" i="1" s="1"/>
  <c r="L3519" i="1"/>
  <c r="N3519" i="1" s="1"/>
  <c r="L3520" i="1"/>
  <c r="N3520" i="1" s="1"/>
  <c r="L3521" i="1"/>
  <c r="N3521" i="1" s="1"/>
  <c r="L3522" i="1"/>
  <c r="N3522" i="1" s="1"/>
  <c r="L3523" i="1"/>
  <c r="N3523" i="1" s="1"/>
  <c r="L3524" i="1"/>
  <c r="N3524" i="1" s="1"/>
  <c r="L3525" i="1"/>
  <c r="N3525" i="1" s="1"/>
  <c r="L3526" i="1"/>
  <c r="N3526" i="1" s="1"/>
  <c r="L3527" i="1"/>
  <c r="N3527" i="1" s="1"/>
  <c r="L3528" i="1"/>
  <c r="N3528" i="1" s="1"/>
  <c r="L3529" i="1"/>
  <c r="N3529" i="1" s="1"/>
  <c r="L3530" i="1"/>
  <c r="N3530" i="1" s="1"/>
  <c r="L3531" i="1"/>
  <c r="N3531" i="1" s="1"/>
  <c r="L3532" i="1"/>
  <c r="N3532" i="1" s="1"/>
  <c r="L3533" i="1"/>
  <c r="N3533" i="1" s="1"/>
  <c r="L3534" i="1"/>
  <c r="N3534" i="1" s="1"/>
  <c r="L3535" i="1"/>
  <c r="N3535" i="1" s="1"/>
  <c r="L3536" i="1"/>
  <c r="N3536" i="1" s="1"/>
  <c r="L3537" i="1"/>
  <c r="N3537" i="1" s="1"/>
  <c r="L3538" i="1"/>
  <c r="N3538" i="1" s="1"/>
  <c r="L3539" i="1"/>
  <c r="N3539" i="1" s="1"/>
  <c r="L3540" i="1"/>
  <c r="N3540" i="1" s="1"/>
  <c r="L3541" i="1"/>
  <c r="N3541" i="1" s="1"/>
  <c r="L3542" i="1"/>
  <c r="N3542" i="1" s="1"/>
  <c r="L3543" i="1"/>
  <c r="N3543" i="1" s="1"/>
  <c r="L3544" i="1"/>
  <c r="N3544" i="1" s="1"/>
  <c r="L3545" i="1"/>
  <c r="N3545" i="1" s="1"/>
  <c r="L3546" i="1"/>
  <c r="N3546" i="1" s="1"/>
  <c r="L3547" i="1"/>
  <c r="N3547" i="1" s="1"/>
  <c r="L3548" i="1"/>
  <c r="N3548" i="1" s="1"/>
  <c r="L3549" i="1"/>
  <c r="N3549" i="1" s="1"/>
  <c r="L3550" i="1"/>
  <c r="N3550" i="1" s="1"/>
  <c r="L3551" i="1"/>
  <c r="N3551" i="1" s="1"/>
  <c r="L3552" i="1"/>
  <c r="N3552" i="1" s="1"/>
  <c r="L3553" i="1"/>
  <c r="N3553" i="1" s="1"/>
  <c r="L3554" i="1"/>
  <c r="N3554" i="1" s="1"/>
  <c r="L3555" i="1"/>
  <c r="N3555" i="1" s="1"/>
  <c r="L3556" i="1"/>
  <c r="N3556" i="1" s="1"/>
  <c r="L3557" i="1"/>
  <c r="N3557" i="1" s="1"/>
  <c r="L3558" i="1"/>
  <c r="N3558" i="1" s="1"/>
  <c r="L3559" i="1"/>
  <c r="N3559" i="1" s="1"/>
  <c r="L3560" i="1"/>
  <c r="N3560" i="1" s="1"/>
  <c r="L3561" i="1"/>
  <c r="N3561" i="1" s="1"/>
  <c r="L3562" i="1"/>
  <c r="N3562" i="1" s="1"/>
  <c r="L3563" i="1"/>
  <c r="N3563" i="1" s="1"/>
  <c r="L3564" i="1"/>
  <c r="N3564" i="1" s="1"/>
  <c r="L3565" i="1"/>
  <c r="N3565" i="1" s="1"/>
  <c r="L3566" i="1"/>
  <c r="N3566" i="1" s="1"/>
  <c r="L3567" i="1"/>
  <c r="N3567" i="1" s="1"/>
  <c r="L3568" i="1"/>
  <c r="N3568" i="1" s="1"/>
  <c r="L3569" i="1"/>
  <c r="N3569" i="1" s="1"/>
  <c r="L3570" i="1"/>
  <c r="N3570" i="1" s="1"/>
  <c r="L3571" i="1"/>
  <c r="N3571" i="1" s="1"/>
  <c r="L3572" i="1"/>
  <c r="N3572" i="1" s="1"/>
  <c r="L3573" i="1"/>
  <c r="N3573" i="1" s="1"/>
  <c r="L3574" i="1"/>
  <c r="N3574" i="1" s="1"/>
  <c r="L3575" i="1"/>
  <c r="N3575" i="1" s="1"/>
  <c r="L3576" i="1"/>
  <c r="N3576" i="1" s="1"/>
  <c r="L3577" i="1"/>
  <c r="N3577" i="1" s="1"/>
  <c r="L3578" i="1"/>
  <c r="N3578" i="1" s="1"/>
  <c r="L3579" i="1"/>
  <c r="N3579" i="1" s="1"/>
  <c r="L3580" i="1"/>
  <c r="N3580" i="1" s="1"/>
  <c r="L3581" i="1"/>
  <c r="N3581" i="1" s="1"/>
  <c r="L3582" i="1"/>
  <c r="N3582" i="1" s="1"/>
  <c r="L3583" i="1"/>
  <c r="N3583" i="1" s="1"/>
  <c r="L3584" i="1"/>
  <c r="N3584" i="1" s="1"/>
  <c r="L3585" i="1"/>
  <c r="N3585" i="1" s="1"/>
  <c r="L3586" i="1"/>
  <c r="N3586" i="1" s="1"/>
  <c r="L3587" i="1"/>
  <c r="N3587" i="1" s="1"/>
  <c r="L3588" i="1"/>
  <c r="N3588" i="1" s="1"/>
  <c r="L3589" i="1"/>
  <c r="N3589" i="1" s="1"/>
  <c r="L3590" i="1"/>
  <c r="N3590" i="1" s="1"/>
  <c r="L3591" i="1"/>
  <c r="N3591" i="1" s="1"/>
  <c r="L3592" i="1"/>
  <c r="N3592" i="1" s="1"/>
  <c r="L3593" i="1"/>
  <c r="N3593" i="1" s="1"/>
  <c r="L3594" i="1"/>
  <c r="N3594" i="1" s="1"/>
  <c r="L3595" i="1"/>
  <c r="N3595" i="1" s="1"/>
  <c r="L3596" i="1"/>
  <c r="N3596" i="1" s="1"/>
  <c r="L3597" i="1"/>
  <c r="N3597" i="1" s="1"/>
  <c r="L3598" i="1"/>
  <c r="N3598" i="1" s="1"/>
  <c r="L3599" i="1"/>
  <c r="N3599" i="1" s="1"/>
  <c r="L3600" i="1"/>
  <c r="N3600" i="1" s="1"/>
  <c r="L3601" i="1"/>
  <c r="N3601" i="1" s="1"/>
  <c r="L3602" i="1"/>
  <c r="N3602" i="1" s="1"/>
  <c r="L3603" i="1"/>
  <c r="N3603" i="1" s="1"/>
  <c r="L3604" i="1"/>
  <c r="N3604" i="1" s="1"/>
  <c r="L3605" i="1"/>
  <c r="N3605" i="1" s="1"/>
  <c r="L3606" i="1"/>
  <c r="N3606" i="1" s="1"/>
  <c r="L3607" i="1"/>
  <c r="N3607" i="1" s="1"/>
  <c r="L3608" i="1"/>
  <c r="N3608" i="1" s="1"/>
  <c r="L3609" i="1"/>
  <c r="N3609" i="1" s="1"/>
  <c r="L3610" i="1"/>
  <c r="N3610" i="1" s="1"/>
  <c r="L3611" i="1"/>
  <c r="N3611" i="1" s="1"/>
  <c r="L3612" i="1"/>
  <c r="N3612" i="1" s="1"/>
  <c r="L3613" i="1"/>
  <c r="N3613" i="1" s="1"/>
  <c r="L3614" i="1"/>
  <c r="N3614" i="1" s="1"/>
  <c r="L3615" i="1"/>
  <c r="N3615" i="1" s="1"/>
  <c r="L3616" i="1"/>
  <c r="N3616" i="1" s="1"/>
  <c r="L3617" i="1"/>
  <c r="N3617" i="1" s="1"/>
  <c r="L3618" i="1"/>
  <c r="N3618" i="1" s="1"/>
  <c r="L3619" i="1"/>
  <c r="N3619" i="1" s="1"/>
  <c r="L3620" i="1"/>
  <c r="N3620" i="1" s="1"/>
  <c r="L3621" i="1"/>
  <c r="N3621" i="1" s="1"/>
  <c r="L3622" i="1"/>
  <c r="N3622" i="1" s="1"/>
  <c r="L3623" i="1"/>
  <c r="N3623" i="1" s="1"/>
  <c r="L3624" i="1"/>
  <c r="N3624" i="1" s="1"/>
  <c r="L3625" i="1"/>
  <c r="N3625" i="1" s="1"/>
  <c r="L3626" i="1"/>
  <c r="N3626" i="1" s="1"/>
  <c r="L3627" i="1"/>
  <c r="N3627" i="1" s="1"/>
  <c r="L3628" i="1"/>
  <c r="N3628" i="1" s="1"/>
  <c r="L3629" i="1"/>
  <c r="N3629" i="1" s="1"/>
  <c r="L3630" i="1"/>
  <c r="N3630" i="1" s="1"/>
  <c r="L3631" i="1"/>
  <c r="N3631" i="1" s="1"/>
  <c r="L3632" i="1"/>
  <c r="N3632" i="1" s="1"/>
  <c r="L3633" i="1"/>
  <c r="N3633" i="1" s="1"/>
  <c r="L3634" i="1"/>
  <c r="N3634" i="1" s="1"/>
  <c r="L3635" i="1"/>
  <c r="N3635" i="1" s="1"/>
  <c r="L3636" i="1"/>
  <c r="N3636" i="1" s="1"/>
  <c r="L3637" i="1"/>
  <c r="N3637" i="1" s="1"/>
  <c r="L3638" i="1"/>
  <c r="N3638" i="1" s="1"/>
  <c r="L3639" i="1"/>
  <c r="N3639" i="1" s="1"/>
  <c r="L3640" i="1"/>
  <c r="N3640" i="1" s="1"/>
  <c r="L3641" i="1"/>
  <c r="N3641" i="1" s="1"/>
  <c r="L3642" i="1"/>
  <c r="N3642" i="1" s="1"/>
  <c r="L3643" i="1"/>
  <c r="N3643" i="1" s="1"/>
  <c r="L3644" i="1"/>
  <c r="N3644" i="1" s="1"/>
  <c r="L3645" i="1"/>
  <c r="N3645" i="1" s="1"/>
  <c r="L3646" i="1"/>
  <c r="N3646" i="1" s="1"/>
  <c r="L3647" i="1"/>
  <c r="N3647" i="1" s="1"/>
  <c r="L3648" i="1"/>
  <c r="N3648" i="1" s="1"/>
  <c r="L3649" i="1"/>
  <c r="N3649" i="1" s="1"/>
  <c r="L3650" i="1"/>
  <c r="N3650" i="1" s="1"/>
  <c r="L3651" i="1"/>
  <c r="N3651" i="1" s="1"/>
  <c r="L3652" i="1"/>
  <c r="N3652" i="1" s="1"/>
  <c r="L3653" i="1"/>
  <c r="N3653" i="1" s="1"/>
  <c r="L3654" i="1"/>
  <c r="N3654" i="1" s="1"/>
  <c r="L3655" i="1"/>
  <c r="N3655" i="1" s="1"/>
  <c r="L3656" i="1"/>
  <c r="N3656" i="1" s="1"/>
  <c r="L3657" i="1"/>
  <c r="N3657" i="1" s="1"/>
  <c r="L3658" i="1"/>
  <c r="N3658" i="1" s="1"/>
  <c r="L3659" i="1"/>
  <c r="N3659" i="1" s="1"/>
  <c r="L3660" i="1"/>
  <c r="N3660" i="1" s="1"/>
  <c r="L3661" i="1"/>
  <c r="N3661" i="1" s="1"/>
  <c r="L3662" i="1"/>
  <c r="N3662" i="1" s="1"/>
  <c r="L3663" i="1"/>
  <c r="N3663" i="1" s="1"/>
  <c r="L3664" i="1"/>
  <c r="N3664" i="1"/>
  <c r="L3665" i="1"/>
  <c r="N3665" i="1" s="1"/>
  <c r="L3666" i="1"/>
  <c r="N3666" i="1" s="1"/>
  <c r="L3667" i="1"/>
  <c r="N3667" i="1" s="1"/>
  <c r="L3668" i="1"/>
  <c r="N3668" i="1" s="1"/>
  <c r="L3669" i="1"/>
  <c r="N3669" i="1" s="1"/>
  <c r="L3670" i="1"/>
  <c r="N3670" i="1" s="1"/>
  <c r="L3671" i="1"/>
  <c r="N3671" i="1" s="1"/>
  <c r="L3672" i="1"/>
  <c r="N3672" i="1" s="1"/>
  <c r="L3673" i="1"/>
  <c r="N3673" i="1" s="1"/>
  <c r="L3674" i="1"/>
  <c r="N3674" i="1" s="1"/>
  <c r="L3675" i="1"/>
  <c r="N3675" i="1" s="1"/>
  <c r="L3676" i="1"/>
  <c r="N3676" i="1" s="1"/>
  <c r="L3677" i="1"/>
  <c r="N3677" i="1" s="1"/>
  <c r="L3678" i="1"/>
  <c r="N3678" i="1" s="1"/>
  <c r="L3679" i="1"/>
  <c r="N3679" i="1" s="1"/>
  <c r="L3680" i="1"/>
  <c r="N3680" i="1" s="1"/>
  <c r="L3681" i="1"/>
  <c r="N3681" i="1" s="1"/>
  <c r="L3682" i="1"/>
  <c r="N3682" i="1" s="1"/>
  <c r="L3683" i="1"/>
  <c r="N3683" i="1" s="1"/>
  <c r="L3684" i="1"/>
  <c r="N3684" i="1" s="1"/>
  <c r="L3685" i="1"/>
  <c r="N3685" i="1" s="1"/>
  <c r="L3686" i="1"/>
  <c r="N3686" i="1" s="1"/>
  <c r="L3687" i="1"/>
  <c r="N3687" i="1" s="1"/>
  <c r="L3688" i="1"/>
  <c r="N3688" i="1" s="1"/>
  <c r="L3689" i="1"/>
  <c r="N3689" i="1" s="1"/>
  <c r="L3690" i="1"/>
  <c r="N3690" i="1" s="1"/>
  <c r="L3691" i="1"/>
  <c r="N3691" i="1" s="1"/>
  <c r="L3692" i="1"/>
  <c r="N3692" i="1" s="1"/>
  <c r="L3693" i="1"/>
  <c r="N3693" i="1" s="1"/>
  <c r="L3694" i="1"/>
  <c r="N3694" i="1" s="1"/>
  <c r="L3695" i="1"/>
  <c r="N3695" i="1" s="1"/>
  <c r="L3696" i="1"/>
  <c r="N3696" i="1" s="1"/>
  <c r="L3697" i="1"/>
  <c r="N3697" i="1" s="1"/>
  <c r="L3698" i="1"/>
  <c r="N3698" i="1" s="1"/>
  <c r="L3699" i="1"/>
  <c r="N3699" i="1" s="1"/>
  <c r="L3700" i="1"/>
  <c r="N3700" i="1" s="1"/>
  <c r="L3701" i="1"/>
  <c r="N3701" i="1" s="1"/>
  <c r="L3702" i="1"/>
  <c r="N3702" i="1" s="1"/>
  <c r="L3703" i="1"/>
  <c r="N3703" i="1" s="1"/>
  <c r="L3704" i="1"/>
  <c r="N3704" i="1" s="1"/>
  <c r="L3705" i="1"/>
  <c r="N3705" i="1" s="1"/>
  <c r="L3706" i="1"/>
  <c r="N3706" i="1" s="1"/>
  <c r="L3707" i="1"/>
  <c r="N3707" i="1" s="1"/>
  <c r="L3708" i="1"/>
  <c r="N3708" i="1" s="1"/>
  <c r="L3709" i="1"/>
  <c r="N3709" i="1" s="1"/>
  <c r="L3710" i="1"/>
  <c r="N3710" i="1" s="1"/>
  <c r="L3711" i="1"/>
  <c r="N3711" i="1" s="1"/>
  <c r="L3712" i="1"/>
  <c r="N3712" i="1" s="1"/>
  <c r="L3713" i="1"/>
  <c r="N3713" i="1" s="1"/>
  <c r="L3714" i="1"/>
  <c r="N3714" i="1" s="1"/>
  <c r="L3715" i="1"/>
  <c r="N3715" i="1" s="1"/>
  <c r="L3716" i="1"/>
  <c r="N3716" i="1" s="1"/>
  <c r="L3717" i="1"/>
  <c r="N3717" i="1" s="1"/>
  <c r="L3718" i="1"/>
  <c r="N3718" i="1" s="1"/>
  <c r="L3719" i="1"/>
  <c r="N3719" i="1" s="1"/>
  <c r="L3720" i="1"/>
  <c r="N3720" i="1" s="1"/>
  <c r="L3721" i="1"/>
  <c r="N3721" i="1" s="1"/>
  <c r="L3722" i="1"/>
  <c r="N3722" i="1" s="1"/>
  <c r="L3723" i="1"/>
  <c r="N3723" i="1" s="1"/>
  <c r="L3724" i="1"/>
  <c r="N3724" i="1" s="1"/>
  <c r="L3725" i="1"/>
  <c r="N3725" i="1" s="1"/>
  <c r="L3726" i="1"/>
  <c r="N3726" i="1" s="1"/>
  <c r="L3727" i="1"/>
  <c r="N3727" i="1" s="1"/>
  <c r="L3728" i="1"/>
  <c r="N3728" i="1" s="1"/>
  <c r="L3729" i="1"/>
  <c r="N3729" i="1" s="1"/>
  <c r="L3730" i="1"/>
  <c r="N3730" i="1" s="1"/>
  <c r="L3731" i="1"/>
  <c r="N3731" i="1" s="1"/>
  <c r="L3732" i="1"/>
  <c r="N3732" i="1" s="1"/>
  <c r="L3733" i="1"/>
  <c r="N3733" i="1" s="1"/>
  <c r="L3734" i="1"/>
  <c r="N3734" i="1" s="1"/>
  <c r="L3735" i="1"/>
  <c r="N3735" i="1" s="1"/>
  <c r="L3736" i="1"/>
  <c r="N3736" i="1" s="1"/>
  <c r="L3737" i="1"/>
  <c r="N3737" i="1" s="1"/>
  <c r="L3738" i="1"/>
  <c r="N3738" i="1" s="1"/>
  <c r="L3739" i="1"/>
  <c r="N3739" i="1" s="1"/>
  <c r="L3740" i="1"/>
  <c r="N3740" i="1" s="1"/>
  <c r="L3741" i="1"/>
  <c r="N3741" i="1" s="1"/>
  <c r="L3742" i="1"/>
  <c r="N3742" i="1" s="1"/>
  <c r="L3743" i="1"/>
  <c r="N3743" i="1" s="1"/>
  <c r="L3744" i="1"/>
  <c r="N3744" i="1" s="1"/>
  <c r="L3745" i="1"/>
  <c r="N3745" i="1" s="1"/>
  <c r="L3746" i="1"/>
  <c r="N3746" i="1" s="1"/>
  <c r="L3747" i="1"/>
  <c r="N3747" i="1" s="1"/>
  <c r="L3748" i="1"/>
  <c r="N3748" i="1" s="1"/>
  <c r="L3749" i="1"/>
  <c r="N3749" i="1" s="1"/>
  <c r="L3750" i="1"/>
  <c r="N3750" i="1" s="1"/>
  <c r="L3751" i="1"/>
  <c r="N3751" i="1" s="1"/>
  <c r="L3752" i="1"/>
  <c r="N3752" i="1" s="1"/>
  <c r="L3753" i="1"/>
  <c r="N3753" i="1" s="1"/>
  <c r="L3754" i="1"/>
  <c r="N3754" i="1" s="1"/>
  <c r="L3755" i="1"/>
  <c r="N3755" i="1" s="1"/>
  <c r="L3756" i="1"/>
  <c r="N3756" i="1" s="1"/>
  <c r="L3757" i="1"/>
  <c r="N3757" i="1" s="1"/>
  <c r="L3758" i="1"/>
  <c r="N3758" i="1" s="1"/>
  <c r="L3759" i="1"/>
  <c r="N3759" i="1" s="1"/>
  <c r="L3760" i="1"/>
  <c r="N3760" i="1" s="1"/>
  <c r="L3761" i="1"/>
  <c r="N3761" i="1" s="1"/>
  <c r="L3762" i="1"/>
  <c r="N3762" i="1" s="1"/>
  <c r="L3763" i="1"/>
  <c r="N3763" i="1" s="1"/>
  <c r="L3764" i="1"/>
  <c r="N3764" i="1" s="1"/>
  <c r="L3765" i="1"/>
  <c r="N3765" i="1" s="1"/>
  <c r="L3766" i="1"/>
  <c r="N3766" i="1" s="1"/>
  <c r="L3767" i="1"/>
  <c r="N3767" i="1" s="1"/>
  <c r="L3768" i="1"/>
  <c r="N3768" i="1" s="1"/>
  <c r="L3769" i="1"/>
  <c r="N3769" i="1" s="1"/>
  <c r="L3770" i="1"/>
  <c r="N3770" i="1" s="1"/>
  <c r="L3771" i="1"/>
  <c r="N3771" i="1" s="1"/>
  <c r="L3772" i="1"/>
  <c r="N3772" i="1" s="1"/>
  <c r="L3773" i="1"/>
  <c r="N3773" i="1" s="1"/>
  <c r="L3774" i="1"/>
  <c r="N3774" i="1" s="1"/>
  <c r="L3775" i="1"/>
  <c r="N3775" i="1" s="1"/>
  <c r="L3776" i="1"/>
  <c r="N3776" i="1" s="1"/>
  <c r="L3777" i="1"/>
  <c r="N3777" i="1" s="1"/>
  <c r="L3778" i="1"/>
  <c r="N3778" i="1" s="1"/>
  <c r="L3779" i="1"/>
  <c r="N3779" i="1" s="1"/>
  <c r="L3780" i="1"/>
  <c r="N3780" i="1" s="1"/>
  <c r="L3781" i="1"/>
  <c r="N3781" i="1" s="1"/>
  <c r="L3782" i="1"/>
  <c r="N3782" i="1" s="1"/>
  <c r="L3783" i="1"/>
  <c r="N3783" i="1" s="1"/>
  <c r="L3784" i="1"/>
  <c r="N3784" i="1" s="1"/>
  <c r="L3785" i="1"/>
  <c r="N3785" i="1" s="1"/>
  <c r="L3786" i="1"/>
  <c r="N3786" i="1" s="1"/>
  <c r="L3787" i="1"/>
  <c r="N3787" i="1" s="1"/>
  <c r="L3788" i="1"/>
  <c r="N3788" i="1" s="1"/>
  <c r="L3789" i="1"/>
  <c r="N3789" i="1" s="1"/>
  <c r="L3790" i="1"/>
  <c r="N3790" i="1" s="1"/>
  <c r="L3791" i="1"/>
  <c r="N3791" i="1" s="1"/>
  <c r="L3792" i="1"/>
  <c r="N3792" i="1" s="1"/>
  <c r="L3793" i="1"/>
  <c r="N3793" i="1" s="1"/>
  <c r="L3794" i="1"/>
  <c r="N3794" i="1" s="1"/>
  <c r="L3795" i="1"/>
  <c r="N3795" i="1" s="1"/>
  <c r="L3796" i="1"/>
  <c r="N3796" i="1" s="1"/>
  <c r="L3797" i="1"/>
  <c r="N3797" i="1" s="1"/>
  <c r="L3798" i="1"/>
  <c r="N3798" i="1" s="1"/>
  <c r="L3799" i="1"/>
  <c r="N3799" i="1" s="1"/>
  <c r="L3800" i="1"/>
  <c r="N3800" i="1" s="1"/>
  <c r="L3801" i="1"/>
  <c r="N3801" i="1" s="1"/>
  <c r="L3802" i="1"/>
  <c r="N3802" i="1" s="1"/>
  <c r="L3803" i="1"/>
  <c r="N3803" i="1" s="1"/>
  <c r="L3804" i="1"/>
  <c r="N3804" i="1" s="1"/>
  <c r="L3805" i="1"/>
  <c r="N3805" i="1" s="1"/>
  <c r="L3806" i="1"/>
  <c r="N3806" i="1" s="1"/>
  <c r="L3807" i="1"/>
  <c r="N3807" i="1" s="1"/>
  <c r="L3808" i="1"/>
  <c r="N3808" i="1" s="1"/>
  <c r="L3809" i="1"/>
  <c r="N3809" i="1" s="1"/>
  <c r="L3810" i="1"/>
  <c r="N3810" i="1" s="1"/>
  <c r="L3811" i="1"/>
  <c r="N3811" i="1" s="1"/>
  <c r="L3812" i="1"/>
  <c r="N3812" i="1" s="1"/>
  <c r="L3813" i="1"/>
  <c r="N3813" i="1" s="1"/>
  <c r="L3814" i="1"/>
  <c r="N3814" i="1" s="1"/>
  <c r="L3815" i="1"/>
  <c r="N3815" i="1" s="1"/>
  <c r="L3816" i="1"/>
  <c r="N3816" i="1" s="1"/>
  <c r="L3817" i="1"/>
  <c r="N3817" i="1" s="1"/>
  <c r="L3818" i="1"/>
  <c r="N3818" i="1" s="1"/>
  <c r="L3819" i="1"/>
  <c r="N3819" i="1" s="1"/>
  <c r="L3820" i="1"/>
  <c r="N3820" i="1" s="1"/>
  <c r="L3821" i="1"/>
  <c r="N3821" i="1" s="1"/>
  <c r="L3822" i="1"/>
  <c r="N3822" i="1" s="1"/>
  <c r="L3823" i="1"/>
  <c r="N3823" i="1" s="1"/>
  <c r="L3824" i="1"/>
  <c r="N3824" i="1" s="1"/>
  <c r="L3825" i="1"/>
  <c r="N3825" i="1" s="1"/>
  <c r="L3826" i="1"/>
  <c r="N3826" i="1" s="1"/>
  <c r="L3827" i="1"/>
  <c r="N3827" i="1" s="1"/>
  <c r="L3828" i="1"/>
  <c r="N3828" i="1" s="1"/>
  <c r="L3829" i="1"/>
  <c r="N3829" i="1" s="1"/>
  <c r="L3830" i="1"/>
  <c r="N3830" i="1" s="1"/>
  <c r="L3831" i="1"/>
  <c r="N3831" i="1" s="1"/>
  <c r="L3832" i="1"/>
  <c r="N3832" i="1" s="1"/>
  <c r="L3833" i="1"/>
  <c r="N3833" i="1" s="1"/>
  <c r="L3834" i="1"/>
  <c r="N3834" i="1" s="1"/>
  <c r="L3835" i="1"/>
  <c r="N3835" i="1" s="1"/>
  <c r="L3836" i="1"/>
  <c r="N3836" i="1" s="1"/>
  <c r="L3837" i="1"/>
  <c r="N3837" i="1" s="1"/>
  <c r="L3838" i="1"/>
  <c r="N3838" i="1" s="1"/>
  <c r="L3839" i="1"/>
  <c r="N3839" i="1" s="1"/>
  <c r="L3840" i="1"/>
  <c r="N3840" i="1" s="1"/>
  <c r="L3841" i="1"/>
  <c r="N3841" i="1" s="1"/>
  <c r="L3842" i="1"/>
  <c r="N3842" i="1" s="1"/>
  <c r="L3843" i="1"/>
  <c r="N3843" i="1" s="1"/>
  <c r="L3844" i="1"/>
  <c r="N3844" i="1" s="1"/>
  <c r="L3845" i="1"/>
  <c r="N3845" i="1" s="1"/>
  <c r="L3846" i="1"/>
  <c r="N3846" i="1" s="1"/>
  <c r="L3847" i="1"/>
  <c r="N3847" i="1" s="1"/>
  <c r="L3848" i="1"/>
  <c r="N3848" i="1" s="1"/>
  <c r="L3849" i="1"/>
  <c r="N3849" i="1" s="1"/>
  <c r="L3850" i="1"/>
  <c r="N3850" i="1" s="1"/>
  <c r="L3851" i="1"/>
  <c r="N3851" i="1" s="1"/>
  <c r="L3852" i="1"/>
  <c r="N3852" i="1" s="1"/>
  <c r="L3853" i="1"/>
  <c r="N3853" i="1" s="1"/>
  <c r="L3854" i="1"/>
  <c r="N3854" i="1" s="1"/>
  <c r="L3855" i="1"/>
  <c r="N3855" i="1" s="1"/>
  <c r="L3856" i="1"/>
  <c r="N3856" i="1" s="1"/>
  <c r="L3857" i="1"/>
  <c r="N3857" i="1" s="1"/>
  <c r="L3858" i="1"/>
  <c r="N3858" i="1" s="1"/>
  <c r="L3859" i="1"/>
  <c r="N3859" i="1" s="1"/>
  <c r="L3860" i="1"/>
  <c r="N3860" i="1" s="1"/>
  <c r="L3861" i="1"/>
  <c r="N3861" i="1" s="1"/>
  <c r="L3862" i="1"/>
  <c r="N3862" i="1" s="1"/>
  <c r="L3863" i="1"/>
  <c r="N3863" i="1" s="1"/>
  <c r="L3864" i="1"/>
  <c r="N3864" i="1" s="1"/>
  <c r="L3865" i="1"/>
  <c r="N3865" i="1" s="1"/>
  <c r="L3866" i="1"/>
  <c r="N3866" i="1" s="1"/>
  <c r="L3867" i="1"/>
  <c r="N3867" i="1" s="1"/>
  <c r="L3868" i="1"/>
  <c r="N3868" i="1" s="1"/>
  <c r="L3869" i="1"/>
  <c r="N3869" i="1" s="1"/>
  <c r="L3870" i="1"/>
  <c r="N3870" i="1" s="1"/>
  <c r="L3871" i="1"/>
  <c r="N3871" i="1" s="1"/>
  <c r="L3872" i="1"/>
  <c r="N3872" i="1" s="1"/>
  <c r="L3873" i="1"/>
  <c r="N3873" i="1" s="1"/>
  <c r="L3874" i="1"/>
  <c r="N3874" i="1" s="1"/>
  <c r="L3875" i="1"/>
  <c r="N3875" i="1" s="1"/>
  <c r="L3876" i="1"/>
  <c r="N3876" i="1" s="1"/>
  <c r="L3877" i="1"/>
  <c r="N3877" i="1" s="1"/>
  <c r="L3878" i="1"/>
  <c r="N3878" i="1" s="1"/>
  <c r="L3879" i="1"/>
  <c r="N3879" i="1" s="1"/>
  <c r="L3880" i="1"/>
  <c r="N3880" i="1" s="1"/>
  <c r="L3881" i="1"/>
  <c r="N3881" i="1" s="1"/>
  <c r="L3882" i="1"/>
  <c r="N3882" i="1" s="1"/>
  <c r="L3883" i="1"/>
  <c r="N3883" i="1" s="1"/>
  <c r="L3884" i="1"/>
  <c r="N3884" i="1" s="1"/>
  <c r="L3885" i="1"/>
  <c r="N3885" i="1" s="1"/>
  <c r="L3886" i="1"/>
  <c r="N3886" i="1" s="1"/>
  <c r="L3887" i="1"/>
  <c r="N3887" i="1" s="1"/>
  <c r="L3888" i="1"/>
  <c r="N3888" i="1" s="1"/>
  <c r="L3889" i="1"/>
  <c r="N3889" i="1" s="1"/>
  <c r="L3890" i="1"/>
  <c r="N3890" i="1" s="1"/>
  <c r="L3891" i="1"/>
  <c r="N3891" i="1" s="1"/>
  <c r="L3892" i="1"/>
  <c r="N3892" i="1" s="1"/>
  <c r="L3893" i="1"/>
  <c r="N3893" i="1" s="1"/>
  <c r="L3894" i="1"/>
  <c r="N3894" i="1" s="1"/>
  <c r="L3895" i="1"/>
  <c r="N3895" i="1" s="1"/>
  <c r="L3896" i="1"/>
  <c r="N3896" i="1" s="1"/>
  <c r="L3897" i="1"/>
  <c r="N3897" i="1" s="1"/>
  <c r="L3898" i="1"/>
  <c r="N3898" i="1" s="1"/>
  <c r="L3899" i="1"/>
  <c r="N3899" i="1" s="1"/>
  <c r="L3900" i="1"/>
  <c r="N3900" i="1" s="1"/>
  <c r="L3901" i="1"/>
  <c r="N3901" i="1" s="1"/>
  <c r="L3902" i="1"/>
  <c r="N3902" i="1" s="1"/>
  <c r="L3903" i="1"/>
  <c r="N3903" i="1" s="1"/>
  <c r="L3904" i="1"/>
  <c r="N3904" i="1" s="1"/>
  <c r="L3905" i="1"/>
  <c r="N3905" i="1" s="1"/>
  <c r="L3906" i="1"/>
  <c r="N3906" i="1" s="1"/>
  <c r="L3907" i="1"/>
  <c r="N3907" i="1" s="1"/>
  <c r="L3908" i="1"/>
  <c r="N3908" i="1" s="1"/>
  <c r="L3909" i="1"/>
  <c r="N3909" i="1" s="1"/>
  <c r="L3910" i="1"/>
  <c r="N3910" i="1" s="1"/>
  <c r="L3911" i="1"/>
  <c r="N3911" i="1" s="1"/>
  <c r="L3912" i="1"/>
  <c r="N3912" i="1" s="1"/>
  <c r="L3913" i="1"/>
  <c r="N3913" i="1" s="1"/>
  <c r="L3914" i="1"/>
  <c r="N3914" i="1" s="1"/>
  <c r="L3915" i="1"/>
  <c r="N3915" i="1" s="1"/>
  <c r="L3916" i="1"/>
  <c r="N3916" i="1" s="1"/>
  <c r="L3917" i="1"/>
  <c r="N3917" i="1" s="1"/>
  <c r="L3918" i="1"/>
  <c r="N3918" i="1" s="1"/>
  <c r="L3919" i="1"/>
  <c r="N3919" i="1" s="1"/>
  <c r="L3920" i="1"/>
  <c r="N3920" i="1" s="1"/>
  <c r="L3921" i="1"/>
  <c r="N3921" i="1" s="1"/>
  <c r="L3922" i="1"/>
  <c r="N3922" i="1" s="1"/>
  <c r="L3923" i="1"/>
  <c r="N3923" i="1" s="1"/>
  <c r="L3924" i="1"/>
  <c r="N3924" i="1" s="1"/>
  <c r="L3925" i="1"/>
  <c r="N3925" i="1" s="1"/>
  <c r="L3926" i="1"/>
  <c r="N3926" i="1" s="1"/>
  <c r="L3927" i="1"/>
  <c r="N3927" i="1" s="1"/>
  <c r="L3928" i="1"/>
  <c r="N3928" i="1" s="1"/>
  <c r="L3929" i="1"/>
  <c r="N3929" i="1" s="1"/>
  <c r="L3930" i="1"/>
  <c r="N3930" i="1" s="1"/>
  <c r="L3931" i="1"/>
  <c r="N3931" i="1" s="1"/>
  <c r="L3932" i="1"/>
  <c r="N3932" i="1" s="1"/>
  <c r="L3933" i="1"/>
  <c r="N3933" i="1" s="1"/>
  <c r="L3934" i="1"/>
  <c r="N3934" i="1" s="1"/>
  <c r="L3935" i="1"/>
  <c r="N3935" i="1" s="1"/>
  <c r="L3936" i="1"/>
  <c r="N3936" i="1" s="1"/>
  <c r="L3937" i="1"/>
  <c r="N3937" i="1" s="1"/>
  <c r="L3938" i="1"/>
  <c r="N3938" i="1" s="1"/>
  <c r="L3939" i="1"/>
  <c r="N3939" i="1" s="1"/>
  <c r="L3940" i="1"/>
  <c r="N3940" i="1" s="1"/>
  <c r="L3941" i="1"/>
  <c r="N3941" i="1" s="1"/>
  <c r="L3942" i="1"/>
  <c r="N3942" i="1" s="1"/>
  <c r="L3943" i="1"/>
  <c r="N3943" i="1" s="1"/>
  <c r="L3944" i="1"/>
  <c r="N3944" i="1" s="1"/>
  <c r="L3945" i="1"/>
  <c r="N3945" i="1" s="1"/>
  <c r="L3946" i="1"/>
  <c r="N3946" i="1" s="1"/>
  <c r="L3947" i="1"/>
  <c r="N3947" i="1" s="1"/>
  <c r="L3948" i="1"/>
  <c r="N3948" i="1" s="1"/>
  <c r="L3949" i="1"/>
  <c r="N3949" i="1" s="1"/>
  <c r="L3950" i="1"/>
  <c r="N3950" i="1" s="1"/>
  <c r="L3951" i="1"/>
  <c r="N3951" i="1" s="1"/>
  <c r="L3952" i="1"/>
  <c r="N3952" i="1" s="1"/>
  <c r="L3953" i="1"/>
  <c r="N3953" i="1" s="1"/>
  <c r="L3954" i="1"/>
  <c r="N3954" i="1" s="1"/>
  <c r="L3955" i="1"/>
  <c r="N3955" i="1" s="1"/>
  <c r="L3956" i="1"/>
  <c r="N3956" i="1" s="1"/>
  <c r="L3957" i="1"/>
  <c r="N3957" i="1" s="1"/>
  <c r="L3958" i="1"/>
  <c r="N3958" i="1" s="1"/>
  <c r="L3959" i="1"/>
  <c r="N3959" i="1" s="1"/>
  <c r="L3960" i="1"/>
  <c r="N3960" i="1" s="1"/>
  <c r="L3961" i="1"/>
  <c r="N3961" i="1" s="1"/>
  <c r="L3962" i="1"/>
  <c r="N3962" i="1" s="1"/>
  <c r="L3963" i="1"/>
  <c r="N3963" i="1" s="1"/>
  <c r="L3964" i="1"/>
  <c r="N3964" i="1" s="1"/>
  <c r="L3965" i="1"/>
  <c r="N3965" i="1" s="1"/>
  <c r="L3966" i="1"/>
  <c r="N3966" i="1" s="1"/>
  <c r="L3967" i="1"/>
  <c r="N3967" i="1" s="1"/>
  <c r="L3968" i="1"/>
  <c r="N3968" i="1" s="1"/>
  <c r="L3969" i="1"/>
  <c r="N3969" i="1" s="1"/>
  <c r="L3970" i="1"/>
  <c r="N3970" i="1" s="1"/>
  <c r="L3971" i="1"/>
  <c r="N3971" i="1" s="1"/>
  <c r="L3972" i="1"/>
  <c r="N3972" i="1" s="1"/>
  <c r="L3973" i="1"/>
  <c r="N3973" i="1" s="1"/>
  <c r="L3974" i="1"/>
  <c r="N3974" i="1" s="1"/>
  <c r="L3975" i="1"/>
  <c r="N3975" i="1" s="1"/>
  <c r="L3976" i="1"/>
  <c r="N3976" i="1" s="1"/>
  <c r="L3977" i="1"/>
  <c r="N3977" i="1" s="1"/>
  <c r="L3978" i="1"/>
  <c r="N3978" i="1" s="1"/>
  <c r="L3979" i="1"/>
  <c r="N3979" i="1" s="1"/>
  <c r="L3980" i="1"/>
  <c r="N3980" i="1" s="1"/>
  <c r="L3981" i="1"/>
  <c r="N3981" i="1" s="1"/>
  <c r="L3982" i="1"/>
  <c r="N3982" i="1" s="1"/>
  <c r="L3983" i="1"/>
  <c r="N3983" i="1" s="1"/>
  <c r="L3984" i="1"/>
  <c r="N3984" i="1" s="1"/>
  <c r="L3985" i="1"/>
  <c r="N3985" i="1" s="1"/>
  <c r="L3986" i="1"/>
  <c r="N3986" i="1" s="1"/>
  <c r="L3987" i="1"/>
  <c r="N3987" i="1" s="1"/>
  <c r="L3988" i="1"/>
  <c r="N3988" i="1" s="1"/>
  <c r="L3989" i="1"/>
  <c r="N3989" i="1" s="1"/>
  <c r="L3990" i="1"/>
  <c r="N3990" i="1" s="1"/>
  <c r="L3991" i="1"/>
  <c r="N3991" i="1" s="1"/>
  <c r="L3992" i="1"/>
  <c r="N3992" i="1" s="1"/>
  <c r="L3993" i="1"/>
  <c r="N3993" i="1" s="1"/>
  <c r="L3994" i="1"/>
  <c r="N3994" i="1" s="1"/>
  <c r="L3995" i="1"/>
  <c r="N3995" i="1" s="1"/>
  <c r="L3996" i="1"/>
  <c r="N3996" i="1" s="1"/>
  <c r="L3997" i="1"/>
  <c r="N3997" i="1" s="1"/>
  <c r="L3998" i="1"/>
  <c r="N3998" i="1" s="1"/>
  <c r="L3999" i="1"/>
  <c r="N3999" i="1" s="1"/>
  <c r="L4000" i="1"/>
  <c r="N4000" i="1" s="1"/>
  <c r="L4001" i="1"/>
  <c r="N4001" i="1" s="1"/>
  <c r="L4002" i="1"/>
  <c r="N4002" i="1" s="1"/>
  <c r="L4003" i="1"/>
  <c r="N4003" i="1" s="1"/>
  <c r="L4004" i="1"/>
  <c r="N4004" i="1" s="1"/>
  <c r="L4005" i="1"/>
  <c r="N4005" i="1" s="1"/>
  <c r="L4006" i="1"/>
  <c r="N4006" i="1" s="1"/>
  <c r="L4007" i="1"/>
  <c r="N4007" i="1" s="1"/>
  <c r="L4008" i="1"/>
  <c r="N4008" i="1" s="1"/>
  <c r="L4009" i="1"/>
  <c r="N4009" i="1" s="1"/>
  <c r="L4010" i="1"/>
  <c r="N4010" i="1" s="1"/>
  <c r="L4011" i="1"/>
  <c r="N4011" i="1" s="1"/>
  <c r="L4012" i="1"/>
  <c r="N4012" i="1" s="1"/>
  <c r="L4013" i="1"/>
  <c r="N4013" i="1" s="1"/>
  <c r="L4014" i="1"/>
  <c r="N4014" i="1" s="1"/>
  <c r="L4015" i="1"/>
  <c r="N4015" i="1" s="1"/>
  <c r="L4016" i="1"/>
  <c r="N4016" i="1" s="1"/>
  <c r="L4017" i="1"/>
  <c r="N4017" i="1" s="1"/>
  <c r="L4018" i="1"/>
  <c r="N4018" i="1" s="1"/>
  <c r="L4019" i="1"/>
  <c r="N4019" i="1" s="1"/>
  <c r="L4020" i="1"/>
  <c r="N4020" i="1" s="1"/>
  <c r="L4021" i="1"/>
  <c r="N4021" i="1" s="1"/>
  <c r="L4022" i="1"/>
  <c r="N4022" i="1" s="1"/>
  <c r="L4023" i="1"/>
  <c r="N4023" i="1" s="1"/>
  <c r="L4024" i="1"/>
  <c r="N4024" i="1" s="1"/>
  <c r="L4025" i="1"/>
  <c r="N4025" i="1" s="1"/>
  <c r="L4026" i="1"/>
  <c r="N4026" i="1" s="1"/>
  <c r="L4027" i="1"/>
  <c r="N4027" i="1" s="1"/>
  <c r="L4028" i="1"/>
  <c r="N4028" i="1" s="1"/>
  <c r="L4029" i="1"/>
  <c r="N4029" i="1" s="1"/>
  <c r="L4030" i="1"/>
  <c r="N4030" i="1" s="1"/>
  <c r="L4031" i="1"/>
  <c r="N4031" i="1" s="1"/>
  <c r="L4032" i="1"/>
  <c r="N4032" i="1" s="1"/>
  <c r="L4033" i="1"/>
  <c r="N4033" i="1" s="1"/>
  <c r="L4034" i="1"/>
  <c r="N4034" i="1" s="1"/>
  <c r="L4035" i="1"/>
  <c r="N4035" i="1" s="1"/>
  <c r="L4036" i="1"/>
  <c r="N4036" i="1" s="1"/>
  <c r="L4037" i="1"/>
  <c r="N4037" i="1" s="1"/>
  <c r="L4038" i="1"/>
  <c r="N4038" i="1" s="1"/>
  <c r="L4039" i="1"/>
  <c r="N4039" i="1" s="1"/>
  <c r="L4040" i="1"/>
  <c r="N4040" i="1" s="1"/>
  <c r="L4041" i="1"/>
  <c r="N4041" i="1" s="1"/>
  <c r="L4042" i="1"/>
  <c r="N4042" i="1" s="1"/>
  <c r="L4043" i="1"/>
  <c r="N4043" i="1" s="1"/>
  <c r="L4044" i="1"/>
  <c r="N4044" i="1" s="1"/>
  <c r="L4045" i="1"/>
  <c r="N4045" i="1" s="1"/>
  <c r="L4046" i="1"/>
  <c r="N4046" i="1" s="1"/>
  <c r="L4047" i="1"/>
  <c r="N4047" i="1" s="1"/>
  <c r="L4048" i="1"/>
  <c r="N4048" i="1" s="1"/>
  <c r="L4049" i="1"/>
  <c r="N4049" i="1" s="1"/>
  <c r="L4050" i="1"/>
  <c r="N4050" i="1" s="1"/>
  <c r="L4051" i="1"/>
  <c r="N4051" i="1" s="1"/>
  <c r="L4052" i="1"/>
  <c r="N4052" i="1" s="1"/>
  <c r="L4053" i="1"/>
  <c r="N4053" i="1" s="1"/>
  <c r="L4054" i="1"/>
  <c r="N4054" i="1" s="1"/>
  <c r="L4055" i="1"/>
  <c r="N4055" i="1" s="1"/>
  <c r="L4056" i="1"/>
  <c r="N4056" i="1" s="1"/>
  <c r="L4057" i="1"/>
  <c r="N4057" i="1" s="1"/>
  <c r="L4058" i="1"/>
  <c r="N4058" i="1" s="1"/>
  <c r="L4059" i="1"/>
  <c r="N4059" i="1" s="1"/>
  <c r="L4060" i="1"/>
  <c r="N4060" i="1" s="1"/>
  <c r="L4061" i="1"/>
  <c r="N4061" i="1" s="1"/>
  <c r="L4062" i="1"/>
  <c r="N4062" i="1" s="1"/>
  <c r="L4063" i="1"/>
  <c r="N4063" i="1" s="1"/>
  <c r="L4064" i="1"/>
  <c r="N4064" i="1" s="1"/>
  <c r="L4065" i="1"/>
  <c r="N4065" i="1" s="1"/>
  <c r="L4066" i="1"/>
  <c r="N4066" i="1" s="1"/>
  <c r="L4067" i="1"/>
  <c r="N4067" i="1" s="1"/>
  <c r="L4068" i="1"/>
  <c r="N4068" i="1" s="1"/>
  <c r="L4069" i="1"/>
  <c r="N4069" i="1" s="1"/>
  <c r="L4070" i="1"/>
  <c r="N4070" i="1" s="1"/>
  <c r="L4071" i="1"/>
  <c r="N4071" i="1" s="1"/>
  <c r="L4072" i="1"/>
  <c r="N4072" i="1" s="1"/>
  <c r="L4073" i="1"/>
  <c r="N4073" i="1" s="1"/>
  <c r="L4074" i="1"/>
  <c r="N4074" i="1" s="1"/>
  <c r="L4075" i="1"/>
  <c r="N4075" i="1" s="1"/>
  <c r="L4076" i="1"/>
  <c r="N4076" i="1" s="1"/>
  <c r="L4077" i="1"/>
  <c r="N4077" i="1" s="1"/>
  <c r="L4078" i="1"/>
  <c r="N4078" i="1" s="1"/>
  <c r="L4079" i="1"/>
  <c r="N4079" i="1" s="1"/>
  <c r="L4080" i="1"/>
  <c r="N4080" i="1" s="1"/>
  <c r="L4081" i="1"/>
  <c r="N4081" i="1" s="1"/>
  <c r="L4082" i="1"/>
  <c r="N4082" i="1" s="1"/>
  <c r="L4083" i="1"/>
  <c r="N4083" i="1" s="1"/>
  <c r="L4084" i="1"/>
  <c r="N4084" i="1" s="1"/>
  <c r="L4085" i="1"/>
  <c r="N4085" i="1" s="1"/>
  <c r="L4086" i="1"/>
  <c r="N4086" i="1" s="1"/>
  <c r="L4087" i="1"/>
  <c r="N4087" i="1" s="1"/>
  <c r="L4088" i="1"/>
  <c r="N4088" i="1" s="1"/>
  <c r="L4089" i="1"/>
  <c r="N4089" i="1" s="1"/>
  <c r="L4090" i="1"/>
  <c r="N4090" i="1" s="1"/>
  <c r="L4091" i="1"/>
  <c r="N4091" i="1" s="1"/>
  <c r="L4092" i="1"/>
  <c r="N4092" i="1" s="1"/>
  <c r="L4093" i="1"/>
  <c r="N4093" i="1" s="1"/>
  <c r="L4094" i="1"/>
  <c r="N4094" i="1" s="1"/>
  <c r="L4095" i="1"/>
  <c r="N4095" i="1" s="1"/>
  <c r="L4096" i="1"/>
  <c r="N4096" i="1" s="1"/>
  <c r="L4097" i="1"/>
  <c r="N4097" i="1" s="1"/>
  <c r="L4098" i="1"/>
  <c r="N4098" i="1" s="1"/>
  <c r="L4099" i="1"/>
  <c r="N4099" i="1" s="1"/>
  <c r="L4100" i="1"/>
  <c r="N4100" i="1" s="1"/>
  <c r="L4101" i="1"/>
  <c r="N4101" i="1" s="1"/>
  <c r="L4102" i="1"/>
  <c r="N4102" i="1" s="1"/>
  <c r="L4103" i="1"/>
  <c r="N4103" i="1" s="1"/>
  <c r="L4104" i="1"/>
  <c r="N4104" i="1" s="1"/>
  <c r="L4105" i="1"/>
  <c r="N4105" i="1" s="1"/>
  <c r="L4106" i="1"/>
  <c r="N4106" i="1" s="1"/>
  <c r="L4107" i="1"/>
  <c r="N4107" i="1" s="1"/>
  <c r="L4108" i="1"/>
  <c r="N4108" i="1" s="1"/>
  <c r="L4109" i="1"/>
  <c r="N4109" i="1" s="1"/>
  <c r="L4110" i="1"/>
  <c r="N4110" i="1" s="1"/>
  <c r="L4111" i="1"/>
  <c r="N4111" i="1" s="1"/>
  <c r="L4112" i="1"/>
  <c r="N4112" i="1" s="1"/>
  <c r="L4113" i="1"/>
  <c r="N4113" i="1" s="1"/>
  <c r="L4114" i="1"/>
  <c r="N4114" i="1" s="1"/>
  <c r="L4115" i="1"/>
  <c r="N4115" i="1" s="1"/>
  <c r="L2" i="1"/>
  <c r="N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014" i="1"/>
  <c r="S1973" i="1"/>
  <c r="S2078" i="1"/>
  <c r="S1950" i="1"/>
  <c r="S2015" i="1"/>
  <c r="S1480" i="1"/>
  <c r="S1980" i="1"/>
  <c r="S1975" i="1"/>
  <c r="S2066" i="1"/>
  <c r="S1517" i="1"/>
  <c r="S2013" i="1"/>
  <c r="S2072" i="1"/>
  <c r="S1956" i="1"/>
  <c r="S1947" i="1"/>
  <c r="S2645" i="1"/>
  <c r="S1943" i="1"/>
  <c r="S1946" i="1"/>
  <c r="S2613" i="1"/>
  <c r="S2036" i="1"/>
  <c r="S644" i="1"/>
  <c r="S2199" i="1"/>
  <c r="S2252" i="1"/>
  <c r="S1966" i="1"/>
  <c r="S1981" i="1"/>
  <c r="S2003" i="1"/>
  <c r="S1968" i="1"/>
  <c r="S1919" i="1"/>
  <c r="S2189" i="1"/>
  <c r="S1979" i="1"/>
  <c r="S2227" i="1"/>
  <c r="S2021" i="1"/>
  <c r="S2329" i="1"/>
  <c r="S2272" i="1"/>
  <c r="S1982" i="1"/>
  <c r="S2054" i="1"/>
  <c r="S1958" i="1"/>
  <c r="S373" i="1"/>
  <c r="S1945" i="1"/>
  <c r="S2041" i="1"/>
  <c r="S2985" i="1"/>
  <c r="S328" i="1"/>
  <c r="S2037" i="1"/>
  <c r="S2077" i="1"/>
  <c r="S1957" i="1"/>
  <c r="S2025" i="1"/>
  <c r="S2027" i="1"/>
  <c r="S2715" i="1"/>
  <c r="S2075" i="1"/>
  <c r="S2011" i="1"/>
  <c r="S206" i="1"/>
  <c r="S1007" i="1"/>
  <c r="S271" i="1"/>
  <c r="S1970" i="1"/>
  <c r="S300" i="1"/>
  <c r="S1467" i="1"/>
  <c r="S2244" i="1"/>
  <c r="S2194" i="1"/>
  <c r="S2050" i="1"/>
  <c r="S2024" i="1"/>
  <c r="S2008" i="1"/>
  <c r="S391" i="1"/>
  <c r="S2029" i="1"/>
  <c r="S2006" i="1"/>
  <c r="S282" i="1"/>
  <c r="S1971" i="1"/>
  <c r="S691" i="1"/>
  <c r="S2064" i="1"/>
  <c r="S334" i="1"/>
  <c r="S3036" i="1"/>
  <c r="S1963" i="1"/>
  <c r="S2626" i="1"/>
  <c r="S2004" i="1"/>
  <c r="S2607" i="1"/>
  <c r="S701" i="1"/>
  <c r="S2611" i="1"/>
  <c r="S1953" i="1"/>
  <c r="S655" i="1"/>
  <c r="S2247" i="1"/>
  <c r="S2728" i="1"/>
  <c r="S2338" i="1"/>
  <c r="S2049" i="1"/>
  <c r="S3840" i="1"/>
  <c r="S1960" i="1"/>
  <c r="S3559" i="1"/>
  <c r="S261" i="1"/>
  <c r="S980" i="1"/>
  <c r="S1952" i="1"/>
  <c r="S2012" i="1"/>
  <c r="S2622" i="1"/>
  <c r="S2187" i="1"/>
  <c r="S2712" i="1"/>
  <c r="S2018" i="1"/>
  <c r="S1503" i="1"/>
  <c r="S250" i="1"/>
  <c r="S3125" i="1"/>
  <c r="S1338" i="1"/>
  <c r="S1962" i="1"/>
  <c r="S389" i="1"/>
  <c r="S1313" i="1"/>
  <c r="S2067" i="1"/>
  <c r="S2312" i="1"/>
  <c r="S2074" i="1"/>
  <c r="S330" i="1"/>
  <c r="S1027" i="1"/>
  <c r="S2058" i="1"/>
  <c r="S294" i="1"/>
  <c r="S2269" i="1"/>
  <c r="S2034" i="1"/>
  <c r="S1976" i="1"/>
  <c r="S646" i="1"/>
  <c r="S2032" i="1"/>
  <c r="S1969" i="1"/>
  <c r="S2739" i="1"/>
  <c r="S2341" i="1"/>
  <c r="S1308" i="1"/>
  <c r="S279" i="1"/>
  <c r="S1954" i="1"/>
  <c r="S2195" i="1"/>
  <c r="S297" i="1"/>
  <c r="S2020" i="1"/>
  <c r="S1683" i="1"/>
  <c r="S1535" i="1"/>
  <c r="S1750" i="1"/>
  <c r="S2071" i="1"/>
  <c r="S2239" i="1"/>
  <c r="S355" i="1"/>
  <c r="S1524" i="1"/>
  <c r="S2998" i="1"/>
  <c r="S2033" i="1"/>
  <c r="S2051" i="1"/>
  <c r="S1252" i="1"/>
  <c r="S1482" i="1"/>
  <c r="S2727" i="1"/>
  <c r="S2079" i="1"/>
  <c r="S260" i="1"/>
  <c r="S1019" i="1"/>
  <c r="S2273" i="1"/>
  <c r="S1972" i="1"/>
  <c r="S2073" i="1"/>
  <c r="S3168" i="1"/>
  <c r="S395" i="1"/>
  <c r="S344" i="1"/>
  <c r="S6" i="1"/>
  <c r="S737" i="1"/>
  <c r="S2735" i="1"/>
  <c r="S2196" i="1"/>
  <c r="S709" i="1"/>
  <c r="S2200" i="1"/>
  <c r="S1951" i="1"/>
  <c r="S3029" i="1"/>
  <c r="S327" i="1"/>
  <c r="S403" i="1"/>
  <c r="S290" i="1"/>
  <c r="S360" i="1"/>
  <c r="S3000" i="1"/>
  <c r="S3693" i="1"/>
  <c r="S1345" i="1"/>
  <c r="S1212" i="1"/>
  <c r="S2711" i="1"/>
  <c r="S2310" i="1"/>
  <c r="S1959" i="1"/>
  <c r="S335" i="1"/>
  <c r="S1366" i="1"/>
  <c r="S1204" i="1"/>
  <c r="S14" i="1"/>
  <c r="S2729" i="1"/>
  <c r="S2062" i="1"/>
  <c r="S2118" i="1"/>
  <c r="S1471" i="1"/>
  <c r="S643" i="1"/>
  <c r="S2052" i="1"/>
  <c r="S1532" i="1"/>
  <c r="S1078" i="1"/>
  <c r="S2710" i="1"/>
  <c r="S2927" i="1"/>
  <c r="S1469" i="1"/>
  <c r="S2732" i="1"/>
  <c r="S284" i="1"/>
  <c r="S3006" i="1"/>
  <c r="S2271" i="1"/>
  <c r="S2035" i="1"/>
  <c r="S349" i="1"/>
  <c r="S650" i="1"/>
  <c r="S342" i="1"/>
  <c r="S353" i="1"/>
  <c r="S2061" i="1"/>
  <c r="S671" i="1"/>
  <c r="S333" i="1"/>
  <c r="S2342" i="1"/>
  <c r="S2648" i="1"/>
  <c r="S3068" i="1"/>
  <c r="S286" i="1"/>
  <c r="S2705" i="1"/>
  <c r="S243" i="1"/>
  <c r="S2944" i="1"/>
  <c r="S357" i="1"/>
  <c r="S280" i="1"/>
  <c r="S2445" i="1"/>
  <c r="S1317" i="1"/>
  <c r="S39" i="1"/>
  <c r="S1196" i="1"/>
  <c r="S3650" i="1"/>
  <c r="S2047" i="1"/>
  <c r="S963" i="1"/>
  <c r="S1523" i="1"/>
  <c r="S3549" i="1"/>
  <c r="S2056" i="1"/>
  <c r="S1478" i="1"/>
  <c r="S2282" i="1"/>
  <c r="S2038" i="1"/>
  <c r="S1217" i="1"/>
  <c r="S2708" i="1"/>
  <c r="S1198" i="1"/>
  <c r="S2604" i="1"/>
  <c r="S363" i="1"/>
  <c r="S1276" i="1"/>
  <c r="S368" i="1"/>
  <c r="S26" i="1"/>
  <c r="S1199" i="1"/>
  <c r="S259" i="1"/>
  <c r="S2007" i="1"/>
  <c r="S406" i="1"/>
  <c r="S323" i="1"/>
  <c r="S2332" i="1"/>
  <c r="S332" i="1"/>
  <c r="S1258" i="1"/>
  <c r="S695" i="1"/>
  <c r="S2991" i="1"/>
  <c r="S2456" i="1"/>
  <c r="S3239" i="1"/>
  <c r="S1000" i="1"/>
  <c r="S3217" i="1"/>
  <c r="S2192" i="1"/>
  <c r="S1474" i="1"/>
  <c r="S2180" i="1"/>
  <c r="S346" i="1"/>
  <c r="S1371" i="1"/>
  <c r="S1955" i="1"/>
  <c r="S713" i="1"/>
  <c r="S2040" i="1"/>
  <c r="S1912" i="1"/>
  <c r="S1977" i="1"/>
  <c r="S1479" i="1"/>
  <c r="S2028" i="1"/>
  <c r="S1473" i="1"/>
  <c r="S724" i="1"/>
  <c r="S3031" i="1"/>
  <c r="S856" i="1"/>
  <c r="S41" i="1"/>
  <c r="S2609" i="1"/>
  <c r="S2612" i="1"/>
  <c r="S656" i="1"/>
  <c r="S287" i="1"/>
  <c r="S2241" i="1"/>
  <c r="S20" i="1"/>
  <c r="S3284" i="1"/>
  <c r="S2717" i="1"/>
  <c r="S3038" i="1"/>
  <c r="S252" i="1"/>
  <c r="S2300" i="1"/>
  <c r="S273" i="1"/>
  <c r="S1536" i="1"/>
  <c r="S2733" i="1"/>
  <c r="S2019" i="1"/>
  <c r="S1114" i="1"/>
  <c r="S3427" i="1"/>
  <c r="S45" i="1"/>
  <c r="S1520" i="1"/>
  <c r="S985" i="1"/>
  <c r="S2461" i="1"/>
  <c r="S3226" i="1"/>
  <c r="S345" i="1"/>
  <c r="S372" i="1"/>
  <c r="S1255" i="1"/>
  <c r="S2059" i="1"/>
  <c r="S413" i="1"/>
  <c r="S2233" i="1"/>
  <c r="S2730" i="1"/>
  <c r="S319" i="1"/>
  <c r="S2444" i="1"/>
  <c r="S660" i="1"/>
  <c r="S152" i="1"/>
  <c r="S2039" i="1"/>
  <c r="S1538" i="1"/>
  <c r="S2719" i="1"/>
  <c r="S3011" i="1"/>
  <c r="S298" i="1"/>
  <c r="S2722" i="1"/>
  <c r="S265" i="1"/>
  <c r="S338" i="1"/>
  <c r="S2716" i="1"/>
  <c r="S981" i="1"/>
  <c r="S2081" i="1"/>
  <c r="S2270" i="1"/>
  <c r="S352" i="1"/>
  <c r="S2618" i="1"/>
  <c r="S34" i="1"/>
  <c r="S2186" i="1"/>
  <c r="S1477" i="1"/>
  <c r="S3016" i="1"/>
  <c r="S2204" i="1"/>
  <c r="S2709" i="1"/>
  <c r="S256" i="1"/>
  <c r="S218" i="1"/>
  <c r="S1528" i="1"/>
  <c r="S2989" i="1"/>
  <c r="S3213" i="1"/>
  <c r="S1541" i="1"/>
  <c r="S3037" i="1"/>
  <c r="S1219" i="1"/>
  <c r="S324" i="1"/>
  <c r="S281" i="1"/>
  <c r="S1516" i="1"/>
  <c r="S2334" i="1"/>
  <c r="S387" i="1"/>
  <c r="S2331" i="1"/>
  <c r="S645" i="1"/>
  <c r="S289" i="1"/>
  <c r="S732" i="1"/>
  <c r="S295" i="1"/>
  <c r="S672" i="1"/>
  <c r="S2070" i="1"/>
  <c r="S2080" i="1"/>
  <c r="S1659" i="1"/>
  <c r="S383" i="1"/>
  <c r="S359" i="1"/>
  <c r="S1221" i="1"/>
  <c r="S2926" i="1"/>
  <c r="S2495" i="1"/>
  <c r="S962" i="1"/>
  <c r="S245" i="1"/>
  <c r="S1260" i="1"/>
  <c r="S2337" i="1"/>
  <c r="S2330" i="1"/>
  <c r="S302" i="1"/>
  <c r="S3252" i="1"/>
  <c r="S361" i="1"/>
  <c r="S317" i="1"/>
  <c r="S1097" i="1"/>
  <c r="S653" i="1"/>
  <c r="S2986" i="1"/>
  <c r="S2234" i="1"/>
  <c r="S1339" i="1"/>
  <c r="S517" i="1"/>
  <c r="S2254" i="1"/>
  <c r="S309" i="1"/>
  <c r="S3261" i="1"/>
  <c r="S1277" i="1"/>
  <c r="S2226" i="1"/>
  <c r="S1519" i="1"/>
  <c r="S1534" i="1"/>
  <c r="S1965" i="1"/>
  <c r="S686" i="1"/>
  <c r="S1026" i="1"/>
  <c r="S2459" i="1"/>
  <c r="S3149" i="1"/>
  <c r="S2026" i="1"/>
  <c r="S3019" i="1"/>
  <c r="S1525" i="1"/>
  <c r="S1186" i="1"/>
  <c r="S3003" i="1"/>
  <c r="S2633" i="1"/>
  <c r="S2190" i="1"/>
  <c r="S2736" i="1"/>
  <c r="S420" i="1"/>
  <c r="S386" i="1"/>
  <c r="S1269" i="1"/>
  <c r="S29" i="1"/>
  <c r="S1504" i="1"/>
  <c r="S1748" i="1"/>
  <c r="S1225" i="1"/>
  <c r="S2676" i="1"/>
  <c r="S2188" i="1"/>
  <c r="S1299" i="1"/>
  <c r="S3247" i="1"/>
  <c r="S2170" i="1"/>
  <c r="S2623" i="1"/>
  <c r="S1195" i="1"/>
  <c r="S3041" i="1"/>
  <c r="S2093" i="1"/>
  <c r="S277" i="1"/>
  <c r="S1511" i="1"/>
  <c r="S1539" i="1"/>
  <c r="S3231" i="1"/>
  <c r="S263" i="1"/>
  <c r="S311" i="1"/>
  <c r="S1908" i="1"/>
  <c r="S401" i="1"/>
  <c r="S2664" i="1"/>
  <c r="S322" i="1"/>
  <c r="S1021" i="1"/>
  <c r="S1777" i="1"/>
  <c r="S2159" i="1"/>
  <c r="S2665" i="1"/>
  <c r="S2606" i="1"/>
  <c r="S313" i="1"/>
  <c r="S2537" i="1"/>
  <c r="S1848" i="1"/>
  <c r="S2225" i="1"/>
  <c r="S285" i="1"/>
  <c r="S1006" i="1"/>
  <c r="S1510" i="1"/>
  <c r="S2229" i="1"/>
  <c r="S1271" i="1"/>
  <c r="S1218" i="1"/>
  <c r="S3255" i="1"/>
  <c r="S2540" i="1"/>
  <c r="S1353" i="1"/>
  <c r="S23" i="1"/>
  <c r="S299" i="1"/>
  <c r="S393" i="1"/>
  <c r="S3238" i="1"/>
  <c r="S727" i="1"/>
  <c r="S1830" i="1"/>
  <c r="S61" i="1"/>
  <c r="S3221" i="1"/>
  <c r="S2237" i="1"/>
  <c r="S44" i="1"/>
  <c r="S1002" i="1"/>
  <c r="S2160" i="1"/>
  <c r="S954" i="1"/>
  <c r="S1514" i="1"/>
  <c r="S2228" i="1"/>
  <c r="S682" i="1"/>
  <c r="S961" i="1"/>
  <c r="S2249" i="1"/>
  <c r="S1964" i="1"/>
  <c r="S953" i="1"/>
  <c r="S1531" i="1"/>
  <c r="S416" i="1"/>
  <c r="S659" i="1"/>
  <c r="S2246" i="1"/>
  <c r="S2261" i="1"/>
  <c r="S394" i="1"/>
  <c r="S2720" i="1"/>
  <c r="S1522" i="1"/>
  <c r="S1284" i="1"/>
  <c r="S1518" i="1"/>
  <c r="S2307" i="1"/>
  <c r="S3021" i="1"/>
  <c r="S2666" i="1"/>
  <c r="S258" i="1"/>
  <c r="S1506" i="1"/>
  <c r="S2610" i="1"/>
  <c r="S301" i="1"/>
  <c r="S347" i="1"/>
  <c r="S315" i="1"/>
  <c r="S2635" i="1"/>
  <c r="S1542" i="1"/>
  <c r="S1343" i="1"/>
  <c r="S995" i="1"/>
  <c r="S1854" i="1"/>
  <c r="S823" i="1"/>
  <c r="S3189" i="1"/>
  <c r="S381" i="1"/>
  <c r="S1209" i="1"/>
  <c r="S1940" i="1"/>
  <c r="S1892" i="1"/>
  <c r="S2043" i="1"/>
  <c r="S1468" i="1"/>
  <c r="S2614" i="1"/>
  <c r="S2110" i="1"/>
  <c r="S2658" i="1"/>
  <c r="S318" i="1"/>
  <c r="S348" i="1"/>
  <c r="S957" i="1"/>
  <c r="S1974" i="1"/>
  <c r="S2725" i="1"/>
  <c r="S1205" i="1"/>
  <c r="S1282" i="1"/>
  <c r="S1507" i="1"/>
  <c r="S340" i="1"/>
  <c r="S3045" i="1"/>
  <c r="S3404" i="1"/>
  <c r="S288" i="1"/>
  <c r="S3130" i="1"/>
  <c r="S2046" i="1"/>
  <c r="S1259" i="1"/>
  <c r="S1755" i="1"/>
  <c r="S1512" i="1"/>
  <c r="S242" i="1"/>
  <c r="S398" i="1"/>
  <c r="S2198" i="1"/>
  <c r="S2668" i="1"/>
  <c r="S1279" i="1"/>
  <c r="S2259" i="1"/>
  <c r="S1306" i="1"/>
  <c r="S2620" i="1"/>
  <c r="S2997" i="1"/>
  <c r="S2184" i="1"/>
  <c r="S291" i="1"/>
  <c r="S3276" i="1"/>
  <c r="S536" i="1"/>
  <c r="S3015" i="1"/>
  <c r="S3306" i="1"/>
  <c r="S1961" i="1"/>
  <c r="S1513" i="1"/>
  <c r="S797" i="1"/>
  <c r="S2318" i="1"/>
  <c r="S3781" i="1"/>
  <c r="S367" i="1"/>
  <c r="S1633" i="1"/>
  <c r="S1222" i="1"/>
  <c r="S3413" i="1"/>
  <c r="S1210" i="1"/>
  <c r="S1220" i="1"/>
  <c r="S3237" i="1"/>
  <c r="S3274" i="1"/>
  <c r="S303" i="1"/>
  <c r="S700" i="1"/>
  <c r="S1295" i="1"/>
  <c r="S3340" i="1"/>
  <c r="S1856" i="1"/>
  <c r="S3269" i="1"/>
  <c r="S59" i="1"/>
  <c r="S1794" i="1"/>
  <c r="S248" i="1"/>
  <c r="S3288" i="1"/>
  <c r="S2452" i="1"/>
  <c r="S1832" i="1"/>
  <c r="S1463" i="1"/>
  <c r="S2340" i="1"/>
  <c r="S3222" i="1"/>
  <c r="S540" i="1"/>
  <c r="S834" i="1"/>
  <c r="S3048" i="1"/>
  <c r="S2238" i="1"/>
  <c r="S244" i="1"/>
  <c r="S3" i="1"/>
  <c r="S690" i="1"/>
  <c r="S1609" i="1"/>
  <c r="S3165" i="1"/>
  <c r="S792" i="1"/>
  <c r="S1336" i="1"/>
  <c r="S2139" i="1"/>
  <c r="S2734" i="1"/>
  <c r="S320" i="1"/>
  <c r="S53" i="1"/>
  <c r="S2023" i="1"/>
  <c r="S971" i="1"/>
  <c r="S1270" i="1"/>
  <c r="S1281" i="1"/>
  <c r="S1978" i="1"/>
  <c r="S1772" i="1"/>
  <c r="S379" i="1"/>
  <c r="S2231" i="1"/>
  <c r="S547" i="1"/>
  <c r="S2523" i="1"/>
  <c r="S1354" i="1"/>
  <c r="S2274" i="1"/>
  <c r="S2242" i="1"/>
  <c r="S1197" i="1"/>
  <c r="S1857" i="1"/>
  <c r="S415" i="1"/>
  <c r="S1206" i="1"/>
  <c r="S1256" i="1"/>
  <c r="S1009" i="1"/>
  <c r="S743" i="1"/>
  <c r="S2339" i="1"/>
  <c r="S2201" i="1"/>
  <c r="S1187" i="1"/>
  <c r="S3256" i="1"/>
  <c r="S3046" i="1"/>
  <c r="S1967" i="1"/>
  <c r="S1207" i="1"/>
  <c r="S370" i="1"/>
  <c r="S269" i="1"/>
  <c r="S399" i="1"/>
  <c r="S1311" i="1"/>
  <c r="S82" i="1"/>
  <c r="S615" i="1"/>
  <c r="S3258" i="1"/>
  <c r="S755" i="1"/>
  <c r="S2805" i="1"/>
  <c r="S679" i="1"/>
  <c r="S3007" i="1"/>
  <c r="S3244" i="1"/>
  <c r="S310" i="1"/>
  <c r="S2724" i="1"/>
  <c r="S3264" i="1"/>
  <c r="S827" i="1"/>
  <c r="S4024" i="1"/>
  <c r="S1315" i="1"/>
  <c r="S1403" i="1"/>
  <c r="S1751" i="1"/>
  <c r="S1845" i="1"/>
  <c r="S2044" i="1"/>
  <c r="S3679" i="1"/>
  <c r="S534" i="1"/>
  <c r="S3026" i="1"/>
  <c r="S3216" i="1"/>
  <c r="S3220" i="1"/>
  <c r="S1765" i="1"/>
  <c r="S3470" i="1"/>
  <c r="S362" i="1"/>
  <c r="S2987" i="1"/>
  <c r="S2048" i="1"/>
  <c r="S2608" i="1"/>
  <c r="S3250" i="1"/>
  <c r="S30" i="1"/>
  <c r="S842" i="1"/>
  <c r="S18" i="1"/>
  <c r="S351" i="1"/>
  <c r="S1515" i="1"/>
  <c r="S51" i="1"/>
  <c r="S527" i="1"/>
  <c r="S364" i="1"/>
  <c r="S2718" i="1"/>
  <c r="S2279" i="1"/>
  <c r="S219" i="1"/>
  <c r="S1782" i="1"/>
  <c r="S3483" i="1"/>
  <c r="S673" i="1"/>
  <c r="S1836" i="1"/>
  <c r="S657" i="1"/>
  <c r="S3318" i="1"/>
  <c r="S2014" i="1"/>
  <c r="S2230" i="1"/>
  <c r="S1030" i="1"/>
  <c r="S1001" i="1"/>
  <c r="S354" i="1"/>
  <c r="S1627" i="1"/>
  <c r="S2" i="1"/>
  <c r="S54" i="1"/>
  <c r="S1810" i="1"/>
  <c r="S2009" i="1"/>
  <c r="S2333" i="1"/>
  <c r="S2453" i="1"/>
  <c r="S3714" i="1"/>
  <c r="S2637" i="1"/>
  <c r="S1272" i="1"/>
  <c r="S1319" i="1"/>
  <c r="S3391" i="1"/>
  <c r="S3092" i="1"/>
  <c r="S2253" i="1"/>
  <c r="S1399" i="1"/>
  <c r="S2105" i="1"/>
  <c r="S2968" i="1"/>
  <c r="S1401" i="1"/>
  <c r="S738" i="1"/>
  <c r="S3211" i="1"/>
  <c r="S2257" i="1"/>
  <c r="S251" i="1"/>
  <c r="S1948" i="1"/>
  <c r="S402" i="1"/>
  <c r="S3081" i="1"/>
  <c r="S1224" i="1"/>
  <c r="S1031" i="1"/>
  <c r="S1381" i="1"/>
  <c r="S3248" i="1"/>
  <c r="S71" i="1"/>
  <c r="S57" i="1"/>
  <c r="S1941" i="1"/>
  <c r="S2795" i="1"/>
  <c r="S3622" i="1"/>
  <c r="S2675" i="1"/>
  <c r="S2723" i="1"/>
  <c r="S1646" i="1"/>
  <c r="S1797" i="1"/>
  <c r="S2202" i="1"/>
  <c r="S674" i="1"/>
  <c r="S397" i="1"/>
  <c r="S2266" i="1"/>
  <c r="S2451" i="1"/>
  <c r="S3895" i="1"/>
  <c r="S1033" i="1"/>
  <c r="S2616" i="1"/>
  <c r="S2232" i="1"/>
  <c r="S2965" i="1"/>
  <c r="S2449" i="1"/>
  <c r="S658" i="1"/>
  <c r="S736" i="1"/>
  <c r="S262" i="1"/>
  <c r="S1632" i="1"/>
  <c r="S2820" i="1"/>
  <c r="S751" i="1"/>
  <c r="S1893" i="1"/>
  <c r="S3436" i="1"/>
  <c r="S1023" i="1"/>
  <c r="S331" i="1"/>
  <c r="S419" i="1"/>
  <c r="S1375" i="1"/>
  <c r="S3509" i="1"/>
  <c r="S2298" i="1"/>
  <c r="S2053" i="1"/>
  <c r="S1618" i="1"/>
  <c r="S5" i="1"/>
  <c r="S2999" i="1"/>
  <c r="S1935" i="1"/>
  <c r="S3465" i="1"/>
  <c r="S369" i="1"/>
  <c r="S350" i="1"/>
  <c r="S3175" i="1"/>
  <c r="S3360" i="1"/>
  <c r="S60" i="1"/>
  <c r="S1753" i="1"/>
  <c r="S3768" i="1"/>
  <c r="S1395" i="1"/>
  <c r="S3716" i="1"/>
  <c r="S1619" i="1"/>
  <c r="S1351" i="1"/>
  <c r="S2480" i="1"/>
  <c r="S2474" i="1"/>
  <c r="S3300" i="1"/>
  <c r="S3526" i="1"/>
  <c r="S798" i="1"/>
  <c r="S3577" i="1"/>
  <c r="S336" i="1"/>
  <c r="S3423" i="1"/>
  <c r="S56" i="1"/>
  <c r="S2932" i="1"/>
  <c r="S3024" i="1"/>
  <c r="S529" i="1"/>
  <c r="S1676" i="1"/>
  <c r="S1752" i="1"/>
  <c r="S1280" i="1"/>
  <c r="S3155" i="1"/>
  <c r="S3457" i="1"/>
  <c r="S304" i="1"/>
  <c r="S2057" i="1"/>
  <c r="S1693" i="1"/>
  <c r="S3402" i="1"/>
  <c r="S3408" i="1"/>
  <c r="S2813" i="1"/>
  <c r="S3290" i="1"/>
  <c r="S2541" i="1"/>
  <c r="S1838" i="1"/>
  <c r="S723" i="1"/>
  <c r="S1635" i="1"/>
  <c r="S2992" i="1"/>
  <c r="S1139" i="1"/>
  <c r="S2738" i="1"/>
  <c r="S3243" i="1"/>
  <c r="S307" i="1"/>
  <c r="S1470" i="1"/>
  <c r="S1191" i="1"/>
  <c r="S1268" i="1"/>
  <c r="S2830" i="1"/>
  <c r="S3435" i="1"/>
  <c r="S741" i="1"/>
  <c r="S1368" i="1"/>
  <c r="S1785" i="1"/>
  <c r="S1802" i="1"/>
  <c r="S1749" i="1"/>
  <c r="S3157" i="1"/>
  <c r="S1819" i="1"/>
  <c r="S1756" i="1"/>
  <c r="S400" i="1"/>
  <c r="S2313" i="1"/>
  <c r="S1378" i="1"/>
  <c r="S1521" i="1"/>
  <c r="S2245" i="1"/>
  <c r="S1897" i="1"/>
  <c r="S254" i="1"/>
  <c r="S2092" i="1"/>
  <c r="S3043" i="1"/>
  <c r="S1852" i="1"/>
  <c r="S1617" i="1"/>
  <c r="S3362" i="1"/>
  <c r="S1200" i="1"/>
  <c r="S1189" i="1"/>
  <c r="S9" i="1"/>
  <c r="S365" i="1"/>
  <c r="S2031" i="1"/>
  <c r="S2255" i="1"/>
  <c r="S314" i="1"/>
  <c r="S710" i="1"/>
  <c r="S1387" i="1"/>
  <c r="S681" i="1"/>
  <c r="S221" i="1"/>
  <c r="S2185" i="1"/>
  <c r="S2315" i="1"/>
  <c r="S2993" i="1"/>
  <c r="S48" i="1"/>
  <c r="S2975" i="1"/>
  <c r="S1938" i="1"/>
  <c r="S337" i="1"/>
  <c r="S1686" i="1"/>
  <c r="S3633" i="1"/>
  <c r="S3018" i="1"/>
  <c r="S1655" i="1"/>
  <c r="S3304" i="1"/>
  <c r="S2265" i="1"/>
  <c r="S2447" i="1"/>
  <c r="S326" i="1"/>
  <c r="S1015" i="1"/>
  <c r="S3008" i="1"/>
  <c r="S2692" i="1"/>
  <c r="S58" i="1"/>
  <c r="S2462" i="1"/>
  <c r="S257" i="1"/>
  <c r="S1045" i="1"/>
  <c r="S3778" i="1"/>
  <c r="S38" i="1"/>
  <c r="S8" i="1"/>
  <c r="S3066" i="1"/>
  <c r="S1530" i="1"/>
  <c r="S796" i="1"/>
  <c r="S3030" i="1"/>
  <c r="S2448" i="1"/>
  <c r="S808" i="1"/>
  <c r="S1384" i="1"/>
  <c r="S3341" i="1"/>
  <c r="S3050" i="1"/>
  <c r="S487" i="1"/>
  <c r="S1944" i="1"/>
  <c r="S2235" i="1"/>
  <c r="S2535" i="1"/>
  <c r="S1762" i="1"/>
  <c r="S2598" i="1"/>
  <c r="S3171" i="1"/>
  <c r="S2941" i="1"/>
  <c r="S3245" i="1"/>
  <c r="S2799" i="1"/>
  <c r="S1664" i="1"/>
  <c r="S1670" i="1"/>
  <c r="S3588" i="1"/>
  <c r="S1807" i="1"/>
  <c r="S1436" i="1"/>
  <c r="S2262" i="1"/>
  <c r="S2931" i="1"/>
  <c r="S1466" i="1"/>
  <c r="S1264" i="1"/>
  <c r="S2017" i="1"/>
  <c r="S3271" i="1"/>
  <c r="S3664" i="1"/>
  <c r="S3328" i="1"/>
  <c r="S2223" i="1"/>
  <c r="S2501" i="1"/>
  <c r="S1663" i="1"/>
  <c r="S1628" i="1"/>
  <c r="S2443" i="1"/>
  <c r="S3379" i="1"/>
  <c r="S1608" i="1"/>
  <c r="S1066" i="1"/>
  <c r="S2129" i="1"/>
  <c r="S2122" i="1"/>
  <c r="S2243" i="1"/>
  <c r="S818" i="1"/>
  <c r="S1829" i="1"/>
  <c r="S421" i="1"/>
  <c r="S2527" i="1"/>
  <c r="S845" i="1"/>
  <c r="S2977" i="1"/>
  <c r="S1188" i="1"/>
  <c r="S3378" i="1"/>
  <c r="S375" i="1"/>
  <c r="S1747" i="1"/>
  <c r="S3767" i="1"/>
  <c r="S1660" i="1"/>
  <c r="S730" i="1"/>
  <c r="S3109" i="1"/>
  <c r="S3156" i="1"/>
  <c r="S3268" i="1"/>
  <c r="S306" i="1"/>
  <c r="S1332" i="1"/>
  <c r="S3365" i="1"/>
  <c r="S376" i="1"/>
  <c r="S896" i="1"/>
  <c r="S2731" i="1"/>
  <c r="S3536" i="1"/>
  <c r="S2263" i="1"/>
  <c r="S1307" i="1"/>
  <c r="S793" i="1"/>
  <c r="S2463" i="1"/>
  <c r="S482" i="1"/>
  <c r="S1283" i="1"/>
  <c r="S1029" i="1"/>
  <c r="S366" i="1"/>
  <c r="S358" i="1"/>
  <c r="S109" i="1"/>
  <c r="S3295" i="1"/>
  <c r="S104" i="1"/>
  <c r="S134" i="1"/>
  <c r="S1273" i="1"/>
  <c r="S2526" i="1"/>
  <c r="S3173" i="1"/>
  <c r="S3004" i="1"/>
  <c r="S2615" i="1"/>
  <c r="S1363" i="1"/>
  <c r="S3027" i="1"/>
  <c r="S3146" i="1"/>
  <c r="S485" i="1"/>
  <c r="S67" i="1"/>
  <c r="S1658" i="1"/>
  <c r="S1367" i="1"/>
  <c r="S2250" i="1"/>
  <c r="S2859" i="1"/>
  <c r="S1373" i="1"/>
  <c r="S2042" i="1"/>
  <c r="S1767" i="1"/>
  <c r="S63" i="1"/>
  <c r="S2087" i="1"/>
  <c r="S2740" i="1"/>
  <c r="S726" i="1"/>
  <c r="S3260" i="1"/>
  <c r="S1079" i="1"/>
  <c r="S2115" i="1"/>
  <c r="S2737" i="1"/>
  <c r="S2726" i="1"/>
  <c r="S2296" i="1"/>
  <c r="S2714" i="1"/>
  <c r="S3614" i="1"/>
  <c r="S1348" i="1"/>
  <c r="S836" i="1"/>
  <c r="S1540" i="1"/>
  <c r="S3073" i="1"/>
  <c r="S3230" i="1"/>
  <c r="S371" i="1"/>
  <c r="S2786" i="1"/>
  <c r="S788" i="1"/>
  <c r="S3184" i="1"/>
  <c r="S2305" i="1"/>
  <c r="S115" i="1"/>
  <c r="S3022" i="1"/>
  <c r="S1624" i="1"/>
  <c r="S3529" i="1"/>
  <c r="S2045" i="1"/>
  <c r="S749" i="1"/>
  <c r="S1028" i="1"/>
  <c r="S515" i="1"/>
  <c r="S974" i="1"/>
  <c r="S91" i="1"/>
  <c r="S2214" i="1"/>
  <c r="S1377" i="1"/>
  <c r="S1032" i="1"/>
  <c r="S3191" i="1"/>
  <c r="S1799" i="1"/>
  <c r="S1390" i="1"/>
  <c r="S249" i="1"/>
  <c r="S1679" i="1"/>
  <c r="S444" i="1"/>
  <c r="S3064" i="1"/>
  <c r="S2303" i="1"/>
  <c r="S946" i="1"/>
  <c r="S3788" i="1"/>
  <c r="S325" i="1"/>
  <c r="S1215" i="1"/>
  <c r="S3111" i="1"/>
  <c r="S283" i="1"/>
  <c r="S3281" i="1"/>
  <c r="S989" i="1"/>
  <c r="S2549" i="1"/>
  <c r="S1011" i="1"/>
  <c r="S2552" i="1"/>
  <c r="S473" i="1"/>
  <c r="S2721" i="1"/>
  <c r="S1746" i="1"/>
  <c r="S956" i="1"/>
  <c r="S1899" i="1"/>
  <c r="S3312" i="1"/>
  <c r="S1036" i="1"/>
  <c r="S2532" i="1"/>
  <c r="S341" i="1"/>
  <c r="S1398" i="1"/>
  <c r="S2311" i="1"/>
  <c r="S88" i="1"/>
  <c r="S2631" i="1"/>
  <c r="S1090" i="1"/>
  <c r="S1568" i="1"/>
  <c r="S2286" i="1"/>
  <c r="S1211" i="1"/>
  <c r="S2972" i="1"/>
  <c r="S390" i="1"/>
  <c r="S2870" i="1"/>
  <c r="S2178" i="1"/>
  <c r="S733" i="1"/>
  <c r="S2809" i="1"/>
  <c r="S3104" i="1"/>
  <c r="S2531" i="1"/>
  <c r="S276" i="1"/>
  <c r="S1645" i="1"/>
  <c r="S1631" i="1"/>
  <c r="S1358" i="1"/>
  <c r="S3426" i="1"/>
  <c r="S1526" i="1"/>
  <c r="S3241" i="1"/>
  <c r="S852" i="1"/>
  <c r="S1936" i="1"/>
  <c r="S3576" i="1"/>
  <c r="S1203" i="1"/>
  <c r="S4035" i="1"/>
  <c r="S1320" i="1"/>
  <c r="S739" i="1"/>
  <c r="S703" i="1"/>
  <c r="S2550" i="1"/>
  <c r="S1253" i="1"/>
  <c r="S835" i="1"/>
  <c r="S3344" i="1"/>
  <c r="S410" i="1"/>
  <c r="S804" i="1"/>
  <c r="S3283" i="1"/>
  <c r="S2094" i="1"/>
  <c r="S1257" i="1"/>
  <c r="S2699" i="1"/>
  <c r="S1623" i="1"/>
  <c r="S16" i="1"/>
  <c r="S2320" i="1"/>
  <c r="S2306" i="1"/>
  <c r="S1607" i="1"/>
  <c r="S1860" i="1"/>
  <c r="S2191" i="1"/>
  <c r="S525" i="1"/>
  <c r="S1202" i="1"/>
  <c r="S3752" i="1"/>
  <c r="S1745" i="1"/>
  <c r="S13" i="1"/>
  <c r="S2100" i="1"/>
  <c r="S847" i="1"/>
  <c r="S1323" i="1"/>
  <c r="S3215" i="1"/>
  <c r="S293" i="1"/>
  <c r="S3386" i="1"/>
  <c r="S2498" i="1"/>
  <c r="S2824" i="1"/>
  <c r="S3334" i="1"/>
  <c r="S47" i="1"/>
  <c r="S264" i="1"/>
  <c r="S1350" i="1"/>
  <c r="S3235" i="1"/>
  <c r="S2065" i="1"/>
  <c r="S266" i="1"/>
  <c r="S2251" i="1"/>
  <c r="S278" i="1"/>
  <c r="S1816" i="1"/>
  <c r="S2655" i="1"/>
  <c r="S1182" i="1"/>
  <c r="S1034" i="1"/>
  <c r="S3091" i="1"/>
  <c r="S3555" i="1"/>
  <c r="S2801" i="1"/>
  <c r="S841" i="1"/>
  <c r="S846" i="1"/>
  <c r="S3657" i="1"/>
  <c r="S1759" i="1"/>
  <c r="S3251" i="1"/>
  <c r="S1309" i="1"/>
  <c r="S3458" i="1"/>
  <c r="S1369" i="1"/>
  <c r="S3160" i="1"/>
  <c r="S2969" i="1"/>
  <c r="S924" i="1"/>
  <c r="S3363" i="1"/>
  <c r="S3556" i="1"/>
  <c r="S1346" i="1"/>
  <c r="S2814" i="1"/>
  <c r="S382" i="1"/>
  <c r="S1758" i="1"/>
  <c r="S120" i="1"/>
  <c r="S2166" i="1"/>
  <c r="S3491" i="1"/>
  <c r="S321" i="1"/>
  <c r="S3544" i="1"/>
  <c r="S2659" i="1"/>
  <c r="S1934" i="1"/>
  <c r="S3287" i="1"/>
  <c r="S3158" i="1"/>
  <c r="S15" i="1"/>
  <c r="S754" i="1"/>
  <c r="S828" i="1"/>
  <c r="S647" i="1"/>
  <c r="S270" i="1"/>
  <c r="S2409" i="1"/>
  <c r="S267" i="1"/>
  <c r="S1647" i="1"/>
  <c r="S1370" i="1"/>
  <c r="S2197" i="1"/>
  <c r="S3700" i="1"/>
  <c r="S3350" i="1"/>
  <c r="S3774" i="1"/>
  <c r="S2460" i="1"/>
  <c r="S2275" i="1"/>
  <c r="S3299" i="1"/>
  <c r="S3824" i="1"/>
  <c r="S806" i="1"/>
  <c r="S2240" i="1"/>
  <c r="S2963" i="1"/>
  <c r="S3177" i="1"/>
  <c r="S725" i="1"/>
  <c r="S1389" i="1"/>
  <c r="S3262" i="1"/>
  <c r="S329" i="1"/>
  <c r="S1806" i="1"/>
  <c r="S729" i="1"/>
  <c r="S1612" i="1"/>
  <c r="S2322" i="1"/>
  <c r="S1433" i="1"/>
  <c r="S3279" i="1"/>
  <c r="S1784" i="1"/>
  <c r="S2280" i="1"/>
  <c r="S3775" i="1"/>
  <c r="S113" i="1"/>
  <c r="S2289" i="1"/>
  <c r="S2063" i="1"/>
  <c r="S1805" i="1"/>
  <c r="S275" i="1"/>
  <c r="S49" i="1"/>
  <c r="S3799" i="1"/>
  <c r="S3354" i="1"/>
  <c r="S3336" i="1"/>
  <c r="S35" i="1"/>
  <c r="S2182" i="1"/>
  <c r="S3485" i="1"/>
  <c r="S1383" i="1"/>
  <c r="S3497" i="1"/>
  <c r="S2175" i="1"/>
  <c r="S1761" i="1"/>
  <c r="S3113" i="1"/>
  <c r="S274" i="1"/>
  <c r="S1887" i="1"/>
  <c r="S3047" i="1"/>
  <c r="S1274" i="1"/>
  <c r="S1537" i="1"/>
  <c r="S3438" i="1"/>
  <c r="S3658" i="1"/>
  <c r="S3687" i="1"/>
  <c r="S3827" i="1"/>
  <c r="S405" i="1"/>
  <c r="S3442" i="1"/>
  <c r="S94" i="1"/>
  <c r="S396" i="1"/>
  <c r="S3278" i="1"/>
  <c r="S3148" i="1"/>
  <c r="S2821" i="1"/>
  <c r="S1649" i="1"/>
  <c r="S2116" i="1"/>
  <c r="S2787" i="1"/>
  <c r="S2653" i="1"/>
  <c r="S523" i="1"/>
  <c r="S3333" i="1"/>
  <c r="S731" i="1"/>
  <c r="S1251" i="1"/>
  <c r="S3023" i="1"/>
  <c r="S3219" i="1"/>
  <c r="S1702" i="1"/>
  <c r="S1352" i="1"/>
  <c r="S114" i="1"/>
  <c r="S1003" i="1"/>
  <c r="S3371" i="1"/>
  <c r="S247" i="1"/>
  <c r="S3750" i="1"/>
  <c r="S3210" i="1"/>
  <c r="S3755" i="1"/>
  <c r="S2983" i="1"/>
  <c r="S2663" i="1"/>
  <c r="S1616" i="1"/>
  <c r="S3466" i="1"/>
  <c r="S746" i="1"/>
  <c r="S522" i="1"/>
  <c r="S2984" i="1"/>
  <c r="S2976" i="1"/>
  <c r="S3591" i="1"/>
  <c r="S761" i="1"/>
  <c r="S2264" i="1"/>
  <c r="S3164" i="1"/>
  <c r="S2107" i="1"/>
  <c r="S2082" i="1"/>
  <c r="S2800" i="1"/>
  <c r="S2981" i="1"/>
  <c r="S843" i="1"/>
  <c r="S1038" i="1"/>
  <c r="S3353" i="1"/>
  <c r="S2164" i="1"/>
  <c r="S1068" i="1"/>
  <c r="S2055" i="1"/>
  <c r="S3762" i="1"/>
  <c r="S3214" i="1"/>
  <c r="S838" i="1"/>
  <c r="S2534" i="1"/>
  <c r="S2546" i="1"/>
  <c r="S3723" i="1"/>
  <c r="S2966" i="1"/>
  <c r="S108" i="1"/>
  <c r="S3571" i="1"/>
  <c r="S3337" i="1"/>
  <c r="S3689" i="1"/>
  <c r="S669" i="1"/>
  <c r="S3592" i="1"/>
  <c r="S801" i="1"/>
  <c r="S2476" i="1"/>
  <c r="S102" i="1"/>
  <c r="S296" i="1"/>
  <c r="S2524" i="1"/>
  <c r="S3765" i="1"/>
  <c r="S3830" i="1"/>
  <c r="S1037" i="1"/>
  <c r="S1337" i="1"/>
  <c r="S1911" i="1"/>
  <c r="S3783" i="1"/>
  <c r="S1326" i="1"/>
  <c r="S478" i="1"/>
  <c r="S3475" i="1"/>
  <c r="S2213" i="1"/>
  <c r="S481" i="1"/>
  <c r="S2278" i="1"/>
  <c r="S1787" i="1"/>
  <c r="S1400" i="1"/>
  <c r="S1254" i="1"/>
  <c r="S2268" i="1"/>
  <c r="S292" i="1"/>
  <c r="S851" i="1"/>
  <c r="S3181" i="1"/>
  <c r="S3418" i="1"/>
  <c r="S1025" i="1"/>
  <c r="S140" i="1"/>
  <c r="S3014" i="1"/>
  <c r="S2491" i="1"/>
  <c r="S1385" i="1"/>
  <c r="S996" i="1"/>
  <c r="S1873" i="1"/>
  <c r="S1638" i="1"/>
  <c r="S3488" i="1"/>
  <c r="S62" i="1"/>
  <c r="S64" i="1"/>
  <c r="S2455" i="1"/>
  <c r="S3115" i="1"/>
  <c r="S923" i="1"/>
  <c r="S704" i="1"/>
  <c r="S3186" i="1"/>
  <c r="S3725" i="1"/>
  <c r="S3829" i="1"/>
  <c r="S3162" i="1"/>
  <c r="S2147" i="1"/>
  <c r="S3346" i="1"/>
  <c r="S1305" i="1"/>
  <c r="S752" i="1"/>
  <c r="S3758" i="1"/>
  <c r="S3525" i="1"/>
  <c r="S3675" i="1"/>
  <c r="S1654" i="1"/>
  <c r="S1527" i="1"/>
  <c r="S119" i="1"/>
  <c r="S2533" i="1"/>
  <c r="S2528" i="1"/>
  <c r="S2483" i="1"/>
  <c r="S2810" i="1"/>
  <c r="S2499" i="1"/>
  <c r="S810" i="1"/>
  <c r="S3676" i="1"/>
  <c r="S185" i="1"/>
  <c r="S2212" i="1"/>
  <c r="S3468" i="1"/>
  <c r="S3400" i="1"/>
  <c r="S3267" i="1"/>
  <c r="S3761" i="1"/>
  <c r="S3726" i="1"/>
  <c r="S3317" i="1"/>
  <c r="S3035" i="1"/>
  <c r="S253" i="1"/>
  <c r="S7" i="1"/>
  <c r="S2619" i="1"/>
  <c r="S2068" i="1"/>
  <c r="S1293" i="1"/>
  <c r="S628" i="1"/>
  <c r="S1386" i="1"/>
  <c r="S1464" i="1"/>
  <c r="S1301" i="1"/>
  <c r="S2293" i="1"/>
  <c r="S469" i="1"/>
  <c r="S1669" i="1"/>
  <c r="S2667" i="1"/>
  <c r="S2060" i="1"/>
  <c r="S3770" i="1"/>
  <c r="S1922" i="1"/>
  <c r="S3275" i="1"/>
  <c r="S2530" i="1"/>
  <c r="S817" i="1"/>
  <c r="S3310" i="1"/>
  <c r="S1249" i="1"/>
  <c r="S2111" i="1"/>
  <c r="S3361" i="1"/>
  <c r="S2818" i="1"/>
  <c r="S2173" i="1"/>
  <c r="S3020" i="1"/>
  <c r="S2741" i="1"/>
  <c r="S2096" i="1"/>
  <c r="S3504" i="1"/>
  <c r="S809" i="1"/>
  <c r="S1798" i="1"/>
  <c r="S861" i="1"/>
  <c r="S1667" i="1"/>
  <c r="S2486" i="1"/>
  <c r="S3795" i="1"/>
  <c r="S3684" i="1"/>
  <c r="S1267" i="1"/>
  <c r="S1890" i="1"/>
  <c r="S811" i="1"/>
  <c r="S3484" i="1"/>
  <c r="S3342" i="1"/>
  <c r="S1275" i="1"/>
  <c r="S3223" i="1"/>
  <c r="S1533" i="1"/>
  <c r="S2323" i="1"/>
  <c r="S305" i="1"/>
  <c r="S2176" i="1"/>
  <c r="S1405" i="1"/>
  <c r="S1593" i="1"/>
  <c r="S3383" i="1"/>
  <c r="S2529" i="1"/>
  <c r="S3302" i="1"/>
  <c r="S3307" i="1"/>
  <c r="S2336" i="1"/>
  <c r="S3628" i="1"/>
  <c r="S1380" i="1"/>
  <c r="S3846" i="1"/>
  <c r="S1634" i="1"/>
  <c r="S2940" i="1"/>
  <c r="S3428" i="1"/>
  <c r="S32" i="1"/>
  <c r="S3587" i="1"/>
  <c r="S1302" i="1"/>
  <c r="S1505" i="1"/>
  <c r="S3159" i="1"/>
  <c r="S77" i="1"/>
  <c r="S1630" i="1"/>
  <c r="S3420" i="1"/>
  <c r="S3719" i="1"/>
  <c r="S2088" i="1"/>
  <c r="S1668" i="1"/>
  <c r="S800" i="1"/>
  <c r="S1290" i="1"/>
  <c r="S3236" i="1"/>
  <c r="S2083" i="1"/>
  <c r="S3697" i="1"/>
  <c r="S3303" i="1"/>
  <c r="S3604" i="1"/>
  <c r="S84" i="1"/>
  <c r="S3494" i="1"/>
  <c r="S533" i="1"/>
  <c r="S3519" i="1"/>
  <c r="S3051" i="1"/>
  <c r="S1781" i="1"/>
  <c r="S246" i="1"/>
  <c r="S118" i="1"/>
  <c r="S747" i="1"/>
  <c r="S2101" i="1"/>
  <c r="S1861" i="1"/>
  <c r="S2713" i="1"/>
  <c r="S2304" i="1"/>
  <c r="S1397" i="1"/>
  <c r="S2548" i="1"/>
  <c r="S3608" i="1"/>
  <c r="S2547" i="1"/>
  <c r="S3975" i="1"/>
  <c r="S538" i="1"/>
  <c r="S2841" i="1"/>
  <c r="S3685" i="1"/>
  <c r="S3985" i="1"/>
  <c r="S1529" i="1"/>
  <c r="S316" i="1"/>
  <c r="S1651" i="1"/>
  <c r="S526" i="1"/>
  <c r="S1292" i="1"/>
  <c r="S3759" i="1"/>
  <c r="S1250" i="1"/>
  <c r="S2030" i="1"/>
  <c r="S553" i="1"/>
  <c r="S2553" i="1"/>
  <c r="S3212" i="1"/>
  <c r="S3696" i="1"/>
  <c r="S1262" i="1"/>
  <c r="S2928" i="1"/>
  <c r="S2543" i="1"/>
  <c r="S2308" i="1"/>
  <c r="S343" i="1"/>
  <c r="S3498" i="1"/>
  <c r="S3376" i="1"/>
  <c r="S2970" i="1"/>
  <c r="S31" i="1"/>
  <c r="S110" i="1"/>
  <c r="S4037" i="1"/>
  <c r="S2556" i="1"/>
  <c r="S854" i="1"/>
  <c r="S532" i="1"/>
  <c r="S3335" i="1"/>
  <c r="S3823" i="1"/>
  <c r="S3352" i="1"/>
  <c r="S2287" i="1"/>
  <c r="S356" i="1"/>
  <c r="S3490" i="1"/>
  <c r="S90" i="1"/>
  <c r="S93" i="1"/>
  <c r="S778" i="1"/>
  <c r="S3717" i="1"/>
  <c r="S824" i="1"/>
  <c r="S2815" i="1"/>
  <c r="S969" i="1"/>
  <c r="S753" i="1"/>
  <c r="S689" i="1"/>
  <c r="S3691" i="1"/>
  <c r="S2222" i="1"/>
  <c r="S3152" i="1"/>
  <c r="S2937" i="1"/>
  <c r="S4108" i="1"/>
  <c r="S3673" i="1"/>
  <c r="S3384" i="1"/>
  <c r="S3153" i="1"/>
  <c r="S272" i="1"/>
  <c r="S3017" i="1"/>
  <c r="S3389" i="1"/>
  <c r="S10" i="1"/>
  <c r="S103" i="1"/>
  <c r="S1681" i="1"/>
  <c r="S833" i="1"/>
  <c r="S651" i="1"/>
  <c r="S3301" i="1"/>
  <c r="S3169" i="1"/>
  <c r="S3562" i="1"/>
  <c r="S2602" i="1"/>
  <c r="S2167" i="1"/>
  <c r="S2090" i="1"/>
  <c r="S3586" i="1"/>
  <c r="S1678" i="1"/>
  <c r="S1883" i="1"/>
  <c r="S3722" i="1"/>
  <c r="S2704" i="1"/>
  <c r="S524" i="1"/>
  <c r="S1926" i="1"/>
  <c r="S1606" i="1"/>
  <c r="S1333" i="1"/>
  <c r="S2679" i="1"/>
  <c r="S1570" i="1"/>
  <c r="S1076" i="1"/>
  <c r="S2979" i="1"/>
  <c r="S2902" i="1"/>
  <c r="S100" i="1"/>
  <c r="S3613" i="1"/>
  <c r="S121" i="1"/>
  <c r="S2617" i="1"/>
  <c r="S3225" i="1"/>
  <c r="S36" i="1"/>
  <c r="S2698" i="1"/>
  <c r="S3606" i="1"/>
  <c r="S2117" i="1"/>
  <c r="S3682" i="1"/>
  <c r="S1884" i="1"/>
  <c r="S1823" i="1"/>
  <c r="S1476" i="1"/>
  <c r="S3528" i="1"/>
  <c r="S2808" i="1"/>
  <c r="S2478" i="1"/>
  <c r="S380" i="1"/>
  <c r="S3343" i="1"/>
  <c r="S3324" i="1"/>
  <c r="S1360" i="1"/>
  <c r="S1889" i="1"/>
  <c r="S3663" i="1"/>
  <c r="S2464" i="1"/>
  <c r="S2833" i="1"/>
  <c r="S2674" i="1"/>
  <c r="S3595" i="1"/>
  <c r="S748" i="1"/>
  <c r="S1341" i="1"/>
  <c r="S3263" i="1"/>
  <c r="S3515" i="1"/>
  <c r="S2603" i="1"/>
  <c r="S2165" i="1"/>
  <c r="S1096" i="1"/>
  <c r="S3623" i="1"/>
  <c r="S55" i="1"/>
  <c r="S2982" i="1"/>
  <c r="S3690" i="1"/>
  <c r="S3704" i="1"/>
  <c r="S3424" i="1"/>
  <c r="S3836" i="1"/>
  <c r="S3188" i="1"/>
  <c r="S2934" i="1"/>
  <c r="S2446" i="1"/>
  <c r="S3412" i="1"/>
  <c r="S3585" i="1"/>
  <c r="S2086" i="1"/>
  <c r="S2314" i="1"/>
  <c r="S2321" i="1"/>
  <c r="S799" i="1"/>
  <c r="S1214" i="1"/>
  <c r="S3042" i="1"/>
  <c r="S2260" i="1"/>
  <c r="S742" i="1"/>
  <c r="S1850" i="1"/>
  <c r="S1005" i="1"/>
  <c r="S1190" i="1"/>
  <c r="S1931" i="1"/>
  <c r="S2973" i="1"/>
  <c r="S2490" i="1"/>
  <c r="S1181" i="1"/>
  <c r="S898" i="1"/>
  <c r="S2554" i="1"/>
  <c r="S3511" i="1"/>
  <c r="S1022" i="1"/>
  <c r="S3636" i="1"/>
  <c r="S3366" i="1"/>
  <c r="S3471" i="1"/>
  <c r="S1986" i="1"/>
  <c r="S414" i="1"/>
  <c r="S2642" i="1"/>
  <c r="S2792" i="1"/>
  <c r="S2632" i="1"/>
  <c r="S2657" i="1"/>
  <c r="S807" i="1"/>
  <c r="S3626" i="1"/>
  <c r="S3240" i="1"/>
  <c r="S2994" i="1"/>
  <c r="S3382" i="1"/>
  <c r="S1278" i="1"/>
  <c r="S1689" i="1"/>
  <c r="S1754" i="1"/>
  <c r="S3224" i="1"/>
  <c r="S3618" i="1"/>
  <c r="S3416" i="1"/>
  <c r="S3170" i="1"/>
  <c r="S1312" i="1"/>
  <c r="S116" i="1"/>
  <c r="S2827" i="1"/>
  <c r="S3698" i="1"/>
  <c r="S3669" i="1"/>
  <c r="S3575" i="1"/>
  <c r="S3597" i="1"/>
  <c r="S3517" i="1"/>
  <c r="S3627" i="1"/>
  <c r="S1357" i="1"/>
  <c r="S2183" i="1"/>
  <c r="S3661" i="1"/>
  <c r="S1666" i="1"/>
  <c r="S1016" i="1"/>
  <c r="S3356" i="1"/>
  <c r="S2804" i="1"/>
  <c r="S1392" i="1"/>
  <c r="S3286" i="1"/>
  <c r="S3674" i="1"/>
  <c r="S4069" i="1"/>
  <c r="S3508" i="1"/>
  <c r="S839" i="1"/>
  <c r="S407" i="1"/>
  <c r="S339" i="1"/>
  <c r="S2791" i="1"/>
  <c r="S3005" i="1"/>
  <c r="S3010" i="1"/>
  <c r="S3176" i="1"/>
  <c r="S212" i="1"/>
  <c r="S3439" i="1"/>
  <c r="S3469" i="1"/>
  <c r="S2285" i="1"/>
  <c r="S1849" i="1"/>
  <c r="S661" i="1"/>
  <c r="S3242" i="1"/>
  <c r="S408" i="1"/>
  <c r="S12" i="1"/>
  <c r="S3787" i="1"/>
  <c r="S654" i="1"/>
  <c r="S735" i="1"/>
  <c r="S2091" i="1"/>
  <c r="S3611" i="1"/>
  <c r="S2562" i="1"/>
  <c r="S1826" i="1"/>
  <c r="S4050" i="1"/>
  <c r="S168" i="1"/>
  <c r="S1859" i="1"/>
  <c r="S2099" i="1"/>
  <c r="S2832" i="1"/>
  <c r="S3377" i="1"/>
  <c r="S3414" i="1"/>
  <c r="S3625" i="1"/>
  <c r="S3756" i="1"/>
  <c r="S3782" i="1"/>
  <c r="S500" i="1"/>
  <c r="S3913" i="1"/>
  <c r="S2276" i="1"/>
  <c r="S1106" i="1"/>
  <c r="S1914" i="1"/>
  <c r="S1004" i="1"/>
  <c r="S3403" i="1"/>
  <c r="S2788" i="1"/>
  <c r="S1193" i="1"/>
  <c r="S3179" i="1"/>
  <c r="S2168" i="1"/>
  <c r="S1928" i="1"/>
  <c r="S3421" i="1"/>
  <c r="S308" i="1"/>
  <c r="S3707" i="1"/>
  <c r="S2835" i="1"/>
  <c r="S840" i="1"/>
  <c r="S978" i="1"/>
  <c r="S2022" i="1"/>
  <c r="S1650" i="1"/>
  <c r="S3728" i="1"/>
  <c r="S3254" i="1"/>
  <c r="S1168" i="1"/>
  <c r="S3584" i="1"/>
  <c r="S2834" i="1"/>
  <c r="S3779" i="1"/>
  <c r="S3232" i="1"/>
  <c r="S3486" i="1"/>
  <c r="S1018" i="1"/>
  <c r="S1376" i="1"/>
  <c r="S1394" i="1"/>
  <c r="S2673" i="1"/>
  <c r="S805" i="1"/>
  <c r="S404" i="1"/>
  <c r="S1652" i="1"/>
  <c r="S795" i="1"/>
  <c r="S4038" i="1"/>
  <c r="S3265" i="1"/>
  <c r="S3459" i="1"/>
  <c r="S2882" i="1"/>
  <c r="S2628" i="1"/>
  <c r="S1671" i="1"/>
  <c r="S1866" i="1"/>
  <c r="S3339" i="1"/>
  <c r="S40" i="1"/>
  <c r="S3532" i="1"/>
  <c r="S521" i="1"/>
  <c r="S3313" i="1"/>
  <c r="S722" i="1"/>
  <c r="S1902" i="1"/>
  <c r="S1404" i="1"/>
  <c r="S3204" i="1"/>
  <c r="S589" i="1"/>
  <c r="S3185" i="1"/>
  <c r="S2149" i="1"/>
  <c r="S2458" i="1"/>
  <c r="S1937" i="1"/>
  <c r="S1603" i="1"/>
  <c r="S2812" i="1"/>
  <c r="S3141" i="1"/>
  <c r="S866" i="1"/>
  <c r="S2936" i="1"/>
  <c r="S1201" i="1"/>
  <c r="S1675" i="1"/>
  <c r="S3505" i="1"/>
  <c r="S2942" i="1"/>
  <c r="S822" i="1"/>
  <c r="S1903" i="1"/>
  <c r="S3617" i="1"/>
  <c r="S3166" i="1"/>
  <c r="S2831" i="1"/>
  <c r="S2277" i="1"/>
  <c r="S3825" i="1"/>
  <c r="S3249" i="1"/>
  <c r="S1216" i="1"/>
  <c r="S3330" i="1"/>
  <c r="S2368" i="1"/>
  <c r="S1930" i="1"/>
  <c r="S3308" i="1"/>
  <c r="S3552" i="1"/>
  <c r="S2477" i="1"/>
  <c r="S3656" i="1"/>
  <c r="S89" i="1"/>
  <c r="S853" i="1"/>
  <c r="S3201" i="1"/>
  <c r="S844" i="1"/>
  <c r="S977" i="1"/>
  <c r="S1261" i="1"/>
  <c r="S3440" i="1"/>
  <c r="S1895" i="1"/>
  <c r="S2842" i="1"/>
  <c r="S3367" i="1"/>
  <c r="S1362" i="1"/>
  <c r="S378" i="1"/>
  <c r="S3507" i="1"/>
  <c r="S2542" i="1"/>
  <c r="S3280" i="1"/>
  <c r="S1509" i="1"/>
  <c r="S3180" i="1"/>
  <c r="S3266" i="1"/>
  <c r="S2935" i="1"/>
  <c r="S3540" i="1"/>
  <c r="S2317" i="1"/>
  <c r="S3443" i="1"/>
  <c r="S3599" i="1"/>
  <c r="S2811" i="1"/>
  <c r="S3563" i="1"/>
  <c r="S3270" i="1"/>
  <c r="S3605" i="1"/>
  <c r="S1349" i="1"/>
  <c r="S3489" i="1"/>
  <c r="S988" i="1"/>
  <c r="S3209" i="1"/>
  <c r="S760" i="1"/>
  <c r="S1297" i="1"/>
  <c r="S757" i="1"/>
  <c r="S3594" i="1"/>
  <c r="S862" i="1"/>
  <c r="S1243" i="1"/>
  <c r="S728" i="1"/>
  <c r="S1643" i="1"/>
  <c r="S2988" i="1"/>
  <c r="S1699" i="1"/>
  <c r="S3322" i="1"/>
  <c r="S3892" i="1"/>
  <c r="S767" i="1"/>
  <c r="S3780" i="1"/>
  <c r="S3616" i="1"/>
  <c r="S3701" i="1"/>
  <c r="S3320" i="1"/>
  <c r="S794" i="1"/>
  <c r="S1359" i="1"/>
  <c r="S1637" i="1"/>
  <c r="S1844" i="1"/>
  <c r="S2179" i="1"/>
  <c r="S2248" i="1"/>
  <c r="S2422" i="1"/>
  <c r="S3314" i="1"/>
  <c r="S1831" i="1"/>
  <c r="S4042" i="1"/>
  <c r="S1304" i="1"/>
  <c r="S2097" i="1"/>
  <c r="S2468" i="1"/>
  <c r="S3289" i="1"/>
  <c r="S3518" i="1"/>
  <c r="S3546" i="1"/>
  <c r="S3776" i="1"/>
  <c r="S2672" i="1"/>
  <c r="S3939" i="1"/>
  <c r="S947" i="1"/>
  <c r="S1572" i="1"/>
  <c r="S3107" i="1"/>
  <c r="S692" i="1"/>
  <c r="S2220" i="1"/>
  <c r="S1223" i="1"/>
  <c r="S894" i="1"/>
  <c r="S3292" i="1"/>
  <c r="S1933" i="1"/>
  <c r="S539" i="1"/>
  <c r="S1247" i="1"/>
  <c r="S2829" i="1"/>
  <c r="S2840" i="1"/>
  <c r="S1691" i="1"/>
  <c r="S3557" i="1"/>
  <c r="S815" i="1"/>
  <c r="S1694" i="1"/>
  <c r="S3349" i="1"/>
  <c r="S74" i="1"/>
  <c r="S68" i="1"/>
  <c r="S25" i="1"/>
  <c r="S3012" i="1"/>
  <c r="S2847" i="1"/>
  <c r="S107" i="1"/>
  <c r="S3150" i="1"/>
  <c r="S891" i="1"/>
  <c r="S3805" i="1"/>
  <c r="S1803" i="1"/>
  <c r="S2108" i="1"/>
  <c r="S2929" i="1"/>
  <c r="S837" i="1"/>
  <c r="S1248" i="1"/>
  <c r="S1629" i="1"/>
  <c r="S1989" i="1"/>
  <c r="S3769" i="1"/>
  <c r="S2555" i="1"/>
  <c r="S3154" i="1"/>
  <c r="S69" i="1"/>
  <c r="S2465" i="1"/>
  <c r="S3315" i="1"/>
  <c r="S699" i="1"/>
  <c r="S1924" i="1"/>
  <c r="S3450" i="1"/>
  <c r="S4107" i="1"/>
  <c r="S3174" i="1"/>
  <c r="S2256" i="1"/>
  <c r="S1024" i="1"/>
  <c r="S972" i="1"/>
  <c r="S1577" i="1"/>
  <c r="S3926" i="1"/>
  <c r="S3572" i="1"/>
  <c r="S1769" i="1"/>
  <c r="S802" i="1"/>
  <c r="S2625" i="1"/>
  <c r="S65" i="1"/>
  <c r="S2103" i="1"/>
  <c r="S3480" i="1"/>
  <c r="S716" i="1"/>
  <c r="S3172" i="1"/>
  <c r="S73" i="1"/>
  <c r="S803" i="1"/>
  <c r="S213" i="1"/>
  <c r="S2466" i="1"/>
  <c r="S785" i="1"/>
  <c r="S3659" i="1"/>
  <c r="S3558" i="1"/>
  <c r="S3357" i="1"/>
  <c r="S1648" i="1"/>
  <c r="S3681" i="1"/>
  <c r="S187" i="1"/>
  <c r="S1481" i="1"/>
  <c r="S1728" i="1"/>
  <c r="S111" i="1"/>
  <c r="S3434" i="1"/>
  <c r="S2205" i="1"/>
  <c r="S3814" i="1"/>
  <c r="S1800" i="1"/>
  <c r="S3178" i="1"/>
  <c r="S1040" i="1"/>
  <c r="S1744" i="1"/>
  <c r="S3432" i="1"/>
  <c r="S3298" i="1"/>
  <c r="S3699" i="1"/>
  <c r="S50" i="1"/>
  <c r="S1766" i="1"/>
  <c r="S2828" i="1"/>
  <c r="S2109" i="1"/>
  <c r="S1098" i="1"/>
  <c r="S2794" i="1"/>
  <c r="S826" i="1"/>
  <c r="S2557" i="1"/>
  <c r="S2294" i="1"/>
  <c r="S3819" i="1"/>
  <c r="S2470" i="1"/>
  <c r="S1657" i="1"/>
  <c r="S3409" i="1"/>
  <c r="S649" i="1"/>
  <c r="S3550" i="1"/>
  <c r="S3482" i="1"/>
  <c r="S17" i="1"/>
  <c r="S1891" i="1"/>
  <c r="S209" i="1"/>
  <c r="S2113" i="1"/>
  <c r="S3850" i="1"/>
  <c r="S3259" i="1"/>
  <c r="S3815" i="1"/>
  <c r="S1554" i="1"/>
  <c r="S3851" i="1"/>
  <c r="S2134" i="1"/>
  <c r="S1285" i="1"/>
  <c r="S3501" i="1"/>
  <c r="S2974" i="1"/>
  <c r="S3083" i="1"/>
  <c r="S3163" i="1"/>
  <c r="S3816" i="1"/>
  <c r="S1827" i="1"/>
  <c r="S2647" i="1"/>
  <c r="S2536" i="1"/>
  <c r="S3388" i="1"/>
  <c r="S3710" i="1"/>
  <c r="S2309" i="1"/>
  <c r="S3568" i="1"/>
  <c r="S1300" i="1"/>
  <c r="S3603" i="1"/>
  <c r="S3305" i="1"/>
  <c r="S2772" i="1"/>
  <c r="S66" i="1"/>
  <c r="S1246" i="1"/>
  <c r="S3479" i="1"/>
  <c r="S756" i="1"/>
  <c r="S3381" i="1"/>
  <c r="S1167" i="1"/>
  <c r="S146" i="1"/>
  <c r="S3197" i="1"/>
  <c r="S2487" i="1"/>
  <c r="S385" i="1"/>
  <c r="S3537" i="1"/>
  <c r="S3282" i="1"/>
  <c r="S3467" i="1"/>
  <c r="S3878" i="1"/>
  <c r="S819" i="1"/>
  <c r="S1303" i="1"/>
  <c r="S3430" i="1"/>
  <c r="S2646" i="1"/>
  <c r="S1841" i="1"/>
  <c r="S1923" i="1"/>
  <c r="S537" i="1"/>
  <c r="S2790" i="1"/>
  <c r="S2793" i="1"/>
  <c r="S3680" i="1"/>
  <c r="S3227" i="1"/>
  <c r="S3839" i="1"/>
  <c r="S3474" i="1"/>
  <c r="S790" i="1"/>
  <c r="S1843" i="1"/>
  <c r="S3784" i="1"/>
  <c r="S1287" i="1"/>
  <c r="S409" i="1"/>
  <c r="S2914" i="1"/>
  <c r="S3715" i="1"/>
  <c r="S1316" i="1"/>
  <c r="S42" i="1"/>
  <c r="S3521" i="1"/>
  <c r="S1263" i="1"/>
  <c r="S1858" i="1"/>
  <c r="S3811" i="1"/>
  <c r="S3841" i="1"/>
  <c r="S1443" i="1"/>
  <c r="S1286" i="1"/>
  <c r="S1828" i="1"/>
  <c r="S3359" i="1"/>
  <c r="S3476" i="1"/>
  <c r="S3620" i="1"/>
  <c r="S1653" i="1"/>
  <c r="S2121" i="1"/>
  <c r="S3522" i="1"/>
  <c r="S3729" i="1"/>
  <c r="S3596" i="1"/>
  <c r="S1673" i="1"/>
  <c r="S1636" i="1"/>
  <c r="S3655" i="1"/>
  <c r="S2112" i="1"/>
  <c r="S2431" i="1"/>
  <c r="S750" i="1"/>
  <c r="S3375" i="1"/>
  <c r="S3777" i="1"/>
  <c r="S22" i="1"/>
  <c r="S535" i="1"/>
  <c r="S3161" i="1"/>
  <c r="S885" i="1"/>
  <c r="S3218" i="1"/>
  <c r="S1605" i="1"/>
  <c r="S43" i="1"/>
  <c r="S46" i="1"/>
  <c r="S2209" i="1"/>
  <c r="S2475" i="1"/>
  <c r="S2482" i="1"/>
  <c r="S3387" i="1"/>
  <c r="S3405" i="1"/>
  <c r="S3433" i="1"/>
  <c r="S3447" i="1"/>
  <c r="S3629" i="1"/>
  <c r="S3772" i="1"/>
  <c r="S1621" i="1"/>
  <c r="S2939" i="1"/>
  <c r="S2206" i="1"/>
  <c r="S1786" i="1"/>
  <c r="S915" i="1"/>
  <c r="S2624" i="1"/>
  <c r="S1716" i="1"/>
  <c r="S3385" i="1"/>
  <c r="S3273" i="1"/>
  <c r="S832" i="1"/>
  <c r="S28" i="1"/>
  <c r="S1228" i="1"/>
  <c r="S1674" i="1"/>
  <c r="S3044" i="1"/>
  <c r="S3481" i="1"/>
  <c r="S2497" i="1"/>
  <c r="S501" i="1"/>
  <c r="S2885" i="1"/>
  <c r="S2677" i="1"/>
  <c r="S987" i="1"/>
  <c r="S2621" i="1"/>
  <c r="S2316" i="1"/>
  <c r="S1775" i="1"/>
  <c r="S1472" i="1"/>
  <c r="S440" i="1"/>
  <c r="S1291" i="1"/>
  <c r="S2638" i="1"/>
  <c r="S2837" i="1"/>
  <c r="S1294" i="1"/>
  <c r="S130" i="1"/>
  <c r="S3032" i="1"/>
  <c r="S667" i="1"/>
  <c r="S3730" i="1"/>
  <c r="S791" i="1"/>
  <c r="S3709" i="1"/>
  <c r="S3445" i="1"/>
  <c r="S1839" i="1"/>
  <c r="S2010" i="1"/>
  <c r="S3712" i="1"/>
  <c r="S3573" i="1"/>
  <c r="S483" i="1"/>
  <c r="S3272" i="1"/>
  <c r="S3102" i="1"/>
  <c r="S3812" i="1"/>
  <c r="S2597" i="1"/>
  <c r="S1082" i="1"/>
  <c r="S3708" i="1"/>
  <c r="S1475" i="1"/>
  <c r="S3277" i="1"/>
  <c r="S1100" i="1"/>
  <c r="S3198" i="1"/>
  <c r="S1641" i="1"/>
  <c r="S3692" i="1"/>
  <c r="S3818" i="1"/>
  <c r="S3856" i="1"/>
  <c r="S158" i="1"/>
  <c r="S1265" i="1"/>
  <c r="S3945" i="1"/>
  <c r="S968" i="1"/>
  <c r="S2605" i="1"/>
  <c r="S1680" i="1"/>
  <c r="S1611" i="1"/>
  <c r="S2119" i="1"/>
  <c r="S1690" i="1"/>
  <c r="S2519" i="1"/>
  <c r="S3372" i="1"/>
  <c r="S3635" i="1"/>
  <c r="S3100" i="1"/>
  <c r="S2216" i="1"/>
  <c r="S2747" i="1"/>
  <c r="S2177" i="1"/>
  <c r="S1330" i="1"/>
  <c r="S4012" i="1"/>
  <c r="S2707" i="1"/>
  <c r="S860" i="1"/>
  <c r="S98" i="1"/>
  <c r="S3099" i="1"/>
  <c r="S528" i="1"/>
  <c r="S1822" i="1"/>
  <c r="S2670" i="1"/>
  <c r="S1329" i="1"/>
  <c r="S3419" i="1"/>
  <c r="S112" i="1"/>
  <c r="S2684" i="1"/>
  <c r="S3849" i="1"/>
  <c r="S1804" i="1"/>
  <c r="S1245" i="1"/>
  <c r="S3500" i="1"/>
  <c r="S3499" i="1"/>
  <c r="S652" i="1"/>
  <c r="S3316" i="1"/>
  <c r="S991" i="1"/>
  <c r="S1508" i="1"/>
  <c r="S3530" i="1"/>
  <c r="S3724" i="1"/>
  <c r="S37" i="1"/>
  <c r="S2084" i="1"/>
  <c r="S3253" i="1"/>
  <c r="S3487" i="1"/>
  <c r="S2669" i="1"/>
  <c r="S771" i="1"/>
  <c r="S2778" i="1"/>
  <c r="S1927" i="1"/>
  <c r="S81" i="1"/>
  <c r="S3520" i="1"/>
  <c r="S3348" i="1"/>
  <c r="S3246" i="1"/>
  <c r="S1792" i="1"/>
  <c r="S2967" i="1"/>
  <c r="S2141" i="1"/>
  <c r="S1288" i="1"/>
  <c r="S2971" i="1"/>
  <c r="S3612" i="1"/>
  <c r="S3441" i="1"/>
  <c r="S2816" i="1"/>
  <c r="S2551" i="1"/>
  <c r="S2181" i="1"/>
  <c r="S2291" i="1"/>
  <c r="S3233" i="1"/>
  <c r="S2954" i="1"/>
  <c r="S3001" i="1"/>
  <c r="S740" i="1"/>
  <c r="S3332" i="1"/>
  <c r="S101" i="1"/>
  <c r="S3395" i="1"/>
  <c r="S1587" i="1"/>
  <c r="S3951" i="1"/>
  <c r="S1620" i="1"/>
  <c r="S1457" i="1"/>
  <c r="S930" i="1"/>
  <c r="S812" i="1"/>
  <c r="S3355" i="1"/>
  <c r="S202" i="1"/>
  <c r="S2383" i="1"/>
  <c r="S2703" i="1"/>
  <c r="S3545" i="1"/>
  <c r="S79" i="1"/>
  <c r="S3398" i="1"/>
  <c r="S531" i="1"/>
  <c r="S1356" i="1"/>
  <c r="S2292" i="1"/>
  <c r="S2005" i="1"/>
  <c r="S3390" i="1"/>
  <c r="S2326" i="1"/>
  <c r="S1372" i="1"/>
  <c r="S2089" i="1"/>
  <c r="S3120" i="1"/>
  <c r="S744" i="1"/>
  <c r="S3785" i="1"/>
  <c r="S942" i="1"/>
  <c r="S2281" i="1"/>
  <c r="S2095" i="1"/>
  <c r="S3392" i="1"/>
  <c r="S3760" i="1"/>
  <c r="S384" i="1"/>
  <c r="S3351" i="1"/>
  <c r="S1789" i="1"/>
  <c r="S3454" i="1"/>
  <c r="S662" i="1"/>
  <c r="S3553" i="1"/>
  <c r="S1426" i="1"/>
  <c r="S3326" i="1"/>
  <c r="S1846" i="1"/>
  <c r="S3358" i="1"/>
  <c r="S936" i="1"/>
  <c r="S3513" i="1"/>
  <c r="S2496" i="1"/>
  <c r="S255" i="1"/>
  <c r="S19" i="1"/>
  <c r="S3503" i="1"/>
  <c r="S3660" i="1"/>
  <c r="S1379" i="1"/>
  <c r="S3078" i="1"/>
  <c r="S87" i="1"/>
  <c r="S3703" i="1"/>
  <c r="S2297" i="1"/>
  <c r="S1604" i="1"/>
  <c r="S2288" i="1"/>
  <c r="S2489" i="1"/>
  <c r="S3580" i="1"/>
  <c r="S3872" i="1"/>
  <c r="S3033" i="1"/>
  <c r="S3429" i="1"/>
  <c r="S3495" i="1"/>
  <c r="S3583" i="1"/>
  <c r="S3766" i="1"/>
  <c r="S857" i="1"/>
  <c r="S3229" i="1"/>
  <c r="S2158" i="1"/>
  <c r="S982" i="1"/>
  <c r="S83" i="1"/>
  <c r="S678" i="1"/>
  <c r="S2634" i="1"/>
  <c r="S1230" i="1"/>
  <c r="S198" i="1"/>
  <c r="S3904" i="1"/>
  <c r="S610" i="1"/>
  <c r="S3773" i="1"/>
  <c r="S1864" i="1"/>
  <c r="S268" i="1"/>
  <c r="S1900" i="1"/>
  <c r="S1134" i="1"/>
  <c r="S3182" i="1"/>
  <c r="S825" i="1"/>
  <c r="S2627" i="1"/>
  <c r="S1107" i="1"/>
  <c r="S417" i="1"/>
  <c r="S1985" i="1"/>
  <c r="S1783" i="1"/>
  <c r="S556" i="1"/>
  <c r="S2525" i="1"/>
  <c r="S1697" i="1"/>
  <c r="S2780" i="1"/>
  <c r="S952" i="1"/>
  <c r="S3835" i="1"/>
  <c r="S1905" i="1"/>
  <c r="S1719" i="1"/>
  <c r="S3524" i="1"/>
  <c r="S830" i="1"/>
  <c r="S2284" i="1"/>
  <c r="S717" i="1"/>
  <c r="S128" i="1"/>
  <c r="S3925" i="1"/>
  <c r="S3671" i="1"/>
  <c r="S934" i="1"/>
  <c r="S1677" i="1"/>
  <c r="S2996" i="1"/>
  <c r="S789" i="1"/>
  <c r="S105" i="1"/>
  <c r="S559" i="1"/>
  <c r="S1035" i="1"/>
  <c r="S3451" i="1"/>
  <c r="S2471" i="1"/>
  <c r="S2920" i="1"/>
  <c r="S2560" i="1"/>
  <c r="S2104" i="1"/>
  <c r="S2836" i="1"/>
  <c r="S879" i="1"/>
  <c r="S1886" i="1"/>
  <c r="S80" i="1"/>
  <c r="S2120" i="1"/>
  <c r="S2408" i="1"/>
  <c r="S848" i="1"/>
  <c r="S1355" i="1"/>
  <c r="S4079" i="1"/>
  <c r="S2661" i="1"/>
  <c r="S1325" i="1"/>
  <c r="S1743" i="1"/>
  <c r="S530" i="1"/>
  <c r="S2802" i="1"/>
  <c r="S3764" i="1"/>
  <c r="S3753" i="1"/>
  <c r="S2958" i="1"/>
  <c r="S1656" i="1"/>
  <c r="S2783" i="1"/>
  <c r="S3937" i="1"/>
  <c r="S3234" i="1"/>
  <c r="S694" i="1"/>
  <c r="S3979" i="1"/>
  <c r="S1706" i="1"/>
  <c r="S1853" i="1"/>
  <c r="S207" i="1"/>
  <c r="S3151" i="1"/>
  <c r="S177" i="1"/>
  <c r="S3077" i="1"/>
  <c r="S3705" i="1"/>
  <c r="S143" i="1"/>
  <c r="S3028" i="1"/>
  <c r="S878" i="1"/>
  <c r="S2479" i="1"/>
  <c r="S412" i="1"/>
  <c r="S2938" i="1"/>
  <c r="S3533" i="1"/>
  <c r="S3637" i="1"/>
  <c r="S3492" i="1"/>
  <c r="S816" i="1"/>
  <c r="S2335" i="1"/>
  <c r="S3034" i="1"/>
  <c r="S1932" i="1"/>
  <c r="S2467" i="1"/>
  <c r="S3543" i="1"/>
  <c r="S3694" i="1"/>
  <c r="S3325" i="1"/>
  <c r="S3834" i="1"/>
  <c r="S2485" i="1"/>
  <c r="S465" i="1"/>
  <c r="S3615" i="1"/>
  <c r="S3228" i="1"/>
  <c r="S3718" i="1"/>
  <c r="S635" i="1"/>
  <c r="S3401" i="1"/>
  <c r="S3879" i="1"/>
  <c r="S21" i="1"/>
  <c r="S3983" i="1"/>
  <c r="S1888" i="1"/>
  <c r="S3593" i="1"/>
  <c r="S2437" i="1"/>
  <c r="S3167" i="1"/>
  <c r="S2964" i="1"/>
  <c r="S3539" i="1"/>
  <c r="S2589" i="1"/>
  <c r="S1870" i="1"/>
  <c r="S3460" i="1"/>
  <c r="S1610" i="1"/>
  <c r="S418" i="1"/>
  <c r="S869" i="1"/>
  <c r="S859" i="1"/>
  <c r="S1644" i="1"/>
  <c r="S3668" i="1"/>
  <c r="S2784" i="1"/>
  <c r="S1901" i="1"/>
  <c r="S1298" i="1"/>
  <c r="S3345" i="1"/>
  <c r="S2789" i="1"/>
  <c r="S3720" i="1"/>
  <c r="S3106" i="1"/>
  <c r="S3598" i="1"/>
  <c r="S2469" i="1"/>
  <c r="S3094" i="1"/>
  <c r="S1626" i="1"/>
  <c r="S1682" i="1"/>
  <c r="S3567" i="1"/>
  <c r="S1091" i="1"/>
  <c r="S2600" i="1"/>
  <c r="S3331" i="1"/>
  <c r="S2236" i="1"/>
  <c r="S943" i="1"/>
  <c r="S4001" i="1"/>
  <c r="S1162" i="1"/>
  <c r="S2806" i="1"/>
  <c r="S3786" i="1"/>
  <c r="S1776" i="1"/>
  <c r="S1760" i="1"/>
  <c r="S2706" i="1"/>
  <c r="S3199" i="1"/>
  <c r="S1896" i="1"/>
  <c r="S2785" i="1"/>
  <c r="S2891" i="1"/>
  <c r="S3534" i="1"/>
  <c r="S2207" i="1"/>
  <c r="S1310" i="1"/>
  <c r="S1328" i="1"/>
  <c r="S2208" i="1"/>
  <c r="S1622" i="1"/>
  <c r="S3621" i="1"/>
  <c r="S2407" i="1"/>
  <c r="S4054" i="1"/>
  <c r="S3548" i="1"/>
  <c r="S1939" i="1"/>
  <c r="S3437" i="1"/>
  <c r="S3683" i="1"/>
  <c r="S3319" i="1"/>
  <c r="S3393" i="1"/>
  <c r="S1942" i="1"/>
  <c r="S3570" i="1"/>
  <c r="S680" i="1"/>
  <c r="S95" i="1"/>
  <c r="S3368" i="1"/>
  <c r="S3935" i="1"/>
  <c r="S2361" i="1"/>
  <c r="S3600" i="1"/>
  <c r="S2680" i="1"/>
  <c r="S3771" i="1"/>
  <c r="S2539" i="1"/>
  <c r="S3844" i="1"/>
  <c r="S2953" i="1"/>
  <c r="S1364" i="1"/>
  <c r="S3364" i="1"/>
  <c r="S3569" i="1"/>
  <c r="S3711" i="1"/>
  <c r="S3448" i="1"/>
  <c r="S1266" i="1"/>
  <c r="S1771" i="1"/>
  <c r="S1665" i="1"/>
  <c r="S3009" i="1"/>
  <c r="S3449" i="1"/>
  <c r="S3473" i="1"/>
  <c r="S2949" i="1"/>
  <c r="S2258" i="1"/>
  <c r="S3309" i="1"/>
  <c r="S2559" i="1"/>
  <c r="S3039" i="1"/>
  <c r="S783" i="1"/>
  <c r="S3845" i="1"/>
  <c r="S3821" i="1"/>
  <c r="S3502" i="1"/>
  <c r="S1226" i="1"/>
  <c r="S3862" i="1"/>
  <c r="S2678" i="1"/>
  <c r="S2500" i="1"/>
  <c r="S648" i="1"/>
  <c r="S3410" i="1"/>
  <c r="S2301" i="1"/>
  <c r="S1713" i="1"/>
  <c r="S1640" i="1"/>
  <c r="S1835" i="1"/>
  <c r="S2758" i="1"/>
  <c r="S1885" i="1"/>
  <c r="S3370" i="1"/>
  <c r="S3686" i="1"/>
  <c r="S312" i="1"/>
  <c r="S3128" i="1"/>
  <c r="S871" i="1"/>
  <c r="S782" i="1"/>
  <c r="S813" i="1"/>
  <c r="S2106" i="1"/>
  <c r="S3374" i="1"/>
  <c r="S3561" i="1"/>
  <c r="S3670" i="1"/>
  <c r="S1208" i="1"/>
  <c r="S2472" i="1"/>
  <c r="S1833" i="1"/>
  <c r="S3678" i="1"/>
  <c r="S2389" i="1"/>
  <c r="S1087" i="1"/>
  <c r="S1672" i="1"/>
  <c r="S3800" i="1"/>
  <c r="S786" i="1"/>
  <c r="S3582" i="1"/>
  <c r="S1039" i="1"/>
  <c r="S1592" i="1"/>
  <c r="S1170" i="1"/>
  <c r="S3551" i="1"/>
  <c r="S2210" i="1"/>
  <c r="S1615" i="1"/>
  <c r="S2221" i="1"/>
  <c r="S1213" i="1"/>
  <c r="S3908" i="1"/>
  <c r="S3601" i="1"/>
  <c r="S2299" i="1"/>
  <c r="S3040" i="1"/>
  <c r="S3566" i="1"/>
  <c r="S1882" i="1"/>
  <c r="S2995" i="1"/>
  <c r="S1662" i="1"/>
  <c r="S2770" i="1"/>
  <c r="S1840" i="1"/>
  <c r="S2290" i="1"/>
  <c r="S2484" i="1"/>
  <c r="S1613" i="1"/>
  <c r="S2671" i="1"/>
  <c r="S1862" i="1"/>
  <c r="S3624" i="1"/>
  <c r="S3817" i="1"/>
  <c r="S2511" i="1"/>
  <c r="S3915" i="1"/>
  <c r="S392" i="1"/>
  <c r="S1847" i="1"/>
  <c r="S2174" i="1"/>
  <c r="S2823" i="1"/>
  <c r="S2930" i="1"/>
  <c r="S2990" i="1"/>
  <c r="S3187" i="1"/>
  <c r="S3506" i="1"/>
  <c r="S3514" i="1"/>
  <c r="S3810" i="1"/>
  <c r="S1796" i="1"/>
  <c r="S1780" i="1"/>
  <c r="S1340" i="1"/>
  <c r="S2636" i="1"/>
  <c r="S3882" i="1"/>
  <c r="S1842" i="1"/>
  <c r="S1169" i="1"/>
  <c r="S707" i="1"/>
  <c r="S2980" i="1"/>
  <c r="S2629" i="1"/>
  <c r="S3422" i="1"/>
  <c r="S2875" i="1"/>
  <c r="S3462" i="1"/>
  <c r="S2517" i="1"/>
  <c r="S3639" i="1"/>
  <c r="S2630" i="1"/>
  <c r="S2798" i="1"/>
  <c r="S2295" i="1"/>
  <c r="S3397" i="1"/>
  <c r="S1396" i="1"/>
  <c r="S1154" i="1"/>
  <c r="S814" i="1"/>
  <c r="S3095" i="1"/>
  <c r="S979" i="1"/>
  <c r="S3916" i="1"/>
  <c r="S1788" i="1"/>
  <c r="S3512" i="1"/>
  <c r="S666" i="1"/>
  <c r="S787" i="1"/>
  <c r="S75" i="1"/>
  <c r="S3838" i="1"/>
  <c r="S2193" i="1"/>
  <c r="S1773" i="1"/>
  <c r="S1492" i="1"/>
  <c r="S677" i="1"/>
  <c r="S2561" i="1"/>
  <c r="S3369" i="1"/>
  <c r="S1176" i="1"/>
  <c r="S1465" i="1"/>
  <c r="S2654" i="1"/>
  <c r="S1764" i="1"/>
  <c r="S3802" i="1"/>
  <c r="S960" i="1"/>
  <c r="S4057" i="1"/>
  <c r="S3619" i="1"/>
  <c r="S966" i="1"/>
  <c r="S1321" i="1"/>
  <c r="S3666" i="1"/>
  <c r="S1388" i="1"/>
  <c r="S3843" i="1"/>
  <c r="S3446" i="1"/>
  <c r="S1814" i="1"/>
  <c r="S958" i="1"/>
  <c r="S475" i="1"/>
  <c r="S2217" i="1"/>
  <c r="S1774" i="1"/>
  <c r="S1730" i="1"/>
  <c r="S2127" i="1"/>
  <c r="S3853" i="1"/>
  <c r="S1739" i="1"/>
  <c r="S600" i="1"/>
  <c r="S1071" i="1"/>
  <c r="S2839" i="1"/>
  <c r="S2085" i="1"/>
  <c r="S3847" i="1"/>
  <c r="S3285" i="1"/>
  <c r="S705" i="1"/>
  <c r="S2746" i="1"/>
  <c r="S2639" i="1"/>
  <c r="S3053" i="1"/>
  <c r="S3813" i="1"/>
  <c r="S758" i="1"/>
  <c r="S460" i="1"/>
  <c r="S3646" i="1"/>
  <c r="S2102" i="1"/>
  <c r="S1855" i="1"/>
  <c r="S3900" i="1"/>
  <c r="S745" i="1"/>
  <c r="S2224" i="1"/>
  <c r="S1825" i="1"/>
  <c r="S2302" i="1"/>
  <c r="S3329" i="1"/>
  <c r="S1439" i="1"/>
  <c r="S1949" i="1"/>
  <c r="S1435" i="1"/>
  <c r="S3741" i="1"/>
  <c r="S2748" i="1"/>
  <c r="S2454" i="1"/>
  <c r="S2686" i="1"/>
  <c r="S4097" i="1"/>
  <c r="S189" i="1"/>
  <c r="S1417" i="1"/>
  <c r="S3610" i="1"/>
  <c r="S27" i="1"/>
  <c r="S2488" i="1"/>
  <c r="S3093" i="1"/>
  <c r="S3098" i="1"/>
  <c r="S4058" i="1"/>
  <c r="S2933" i="1"/>
  <c r="S3493" i="1"/>
  <c r="S2387" i="1"/>
  <c r="S2558" i="1"/>
  <c r="S3396" i="1"/>
  <c r="S3651" i="1"/>
  <c r="S2819" i="1"/>
  <c r="S3579" i="1"/>
  <c r="S4059" i="1"/>
  <c r="S3554" i="1"/>
  <c r="S448" i="1"/>
  <c r="S1361" i="1"/>
  <c r="S70" i="1"/>
  <c r="S1685" i="1"/>
  <c r="S2826" i="1"/>
  <c r="S3452" i="1"/>
  <c r="S4085" i="1"/>
  <c r="S1625" i="1"/>
  <c r="S2211" i="1"/>
  <c r="S3654" i="1"/>
  <c r="S2872" i="1"/>
  <c r="S887" i="1"/>
  <c r="S2494" i="1"/>
  <c r="S205" i="1"/>
  <c r="S3049" i="1"/>
  <c r="S4076" i="1"/>
  <c r="S1110" i="1"/>
  <c r="S2744" i="1"/>
  <c r="S876" i="1"/>
  <c r="S4096" i="1"/>
  <c r="S2797" i="1"/>
  <c r="S1391" i="1"/>
  <c r="S997" i="1"/>
  <c r="S2544" i="1"/>
  <c r="S183" i="1"/>
  <c r="S3025" i="1"/>
  <c r="S3297" i="1"/>
  <c r="S3541" i="1"/>
  <c r="S718" i="1"/>
  <c r="S4000" i="1"/>
  <c r="S2957" i="1"/>
  <c r="S3828" i="1"/>
  <c r="S3667" i="1"/>
  <c r="S3757" i="1"/>
  <c r="S964" i="1"/>
  <c r="S3296" i="1"/>
  <c r="S3456" i="1"/>
  <c r="S1502" i="1"/>
  <c r="S665" i="1"/>
  <c r="S784" i="1"/>
  <c r="S3463" i="1"/>
  <c r="S633" i="1"/>
  <c r="S670" i="1"/>
  <c r="S411" i="1"/>
  <c r="S1894" i="1"/>
  <c r="S2502" i="1"/>
  <c r="S1642" i="1"/>
  <c r="S1081" i="1"/>
  <c r="S1558" i="1"/>
  <c r="S430" i="1"/>
  <c r="S1192" i="1"/>
  <c r="S2922" i="1"/>
  <c r="S2369" i="1"/>
  <c r="S944" i="1"/>
  <c r="S2803" i="1"/>
  <c r="S3291" i="1"/>
  <c r="S3531" i="1"/>
  <c r="S3453" i="1"/>
  <c r="S2913" i="1"/>
  <c r="S2000" i="1"/>
  <c r="S3930" i="1"/>
  <c r="S1779" i="1"/>
  <c r="S1725" i="1"/>
  <c r="S2879" i="1"/>
  <c r="S1578" i="1"/>
  <c r="S3867" i="1"/>
  <c r="S3347" i="1"/>
  <c r="S3415" i="1"/>
  <c r="S3075" i="1"/>
  <c r="S3133" i="1"/>
  <c r="S881" i="1"/>
  <c r="S4106" i="1"/>
  <c r="S3960" i="1"/>
  <c r="S3987" i="1"/>
  <c r="S1041" i="1"/>
  <c r="S166" i="1"/>
  <c r="S509" i="1"/>
  <c r="S868" i="1"/>
  <c r="S2473" i="1"/>
  <c r="S3138" i="1"/>
  <c r="S1915" i="1"/>
  <c r="S697" i="1"/>
  <c r="S3052" i="1"/>
  <c r="S72" i="1"/>
  <c r="S1692" i="1"/>
  <c r="S3589" i="1"/>
  <c r="S2172" i="1"/>
  <c r="S117" i="1"/>
  <c r="S3461" i="1"/>
  <c r="S3535" i="1"/>
  <c r="S11" i="1"/>
  <c r="S2069" i="1"/>
  <c r="S2002" i="1"/>
  <c r="S2898" i="1"/>
  <c r="S2907" i="1"/>
  <c r="S1020" i="1"/>
  <c r="S3733" i="1"/>
  <c r="S3978" i="1"/>
  <c r="S1929" i="1"/>
  <c r="S1374" i="1"/>
  <c r="S3411" i="1"/>
  <c r="S2076" i="1"/>
  <c r="S2917" i="1"/>
  <c r="S3087" i="1"/>
  <c r="S2098" i="1"/>
  <c r="S1296" i="1"/>
  <c r="S3406" i="1"/>
  <c r="S2146" i="1"/>
  <c r="S2492" i="1"/>
  <c r="S3702" i="1"/>
  <c r="S2955" i="1"/>
  <c r="S1289" i="1"/>
  <c r="S2817" i="1"/>
  <c r="S2144" i="1"/>
  <c r="S388" i="1"/>
  <c r="S1440" i="1"/>
  <c r="S52" i="1"/>
  <c r="S106" i="1"/>
  <c r="S377" i="1"/>
  <c r="S2267" i="1"/>
  <c r="S759" i="1"/>
  <c r="S3523" i="1"/>
  <c r="S3380" i="1"/>
  <c r="S1808" i="1"/>
  <c r="S605" i="1"/>
  <c r="S696" i="1"/>
  <c r="S3195" i="1"/>
  <c r="S3065" i="1"/>
  <c r="S1402" i="1"/>
  <c r="S1129" i="1"/>
  <c r="S1177" i="1"/>
  <c r="S3609" i="1"/>
  <c r="S4077" i="1"/>
  <c r="S434" i="1"/>
  <c r="S2776" i="1"/>
  <c r="S3293" i="1"/>
  <c r="S3713" i="1"/>
  <c r="S3820" i="1"/>
  <c r="S2908" i="1"/>
  <c r="S3754" i="1"/>
  <c r="S76" i="1"/>
  <c r="S1661" i="1"/>
  <c r="S4030" i="1"/>
  <c r="S2142" i="1"/>
  <c r="S1727" i="1"/>
  <c r="S171" i="1"/>
  <c r="S1898" i="1"/>
  <c r="S3311" i="1"/>
  <c r="S2283" i="1"/>
  <c r="S1809" i="1"/>
  <c r="S687" i="1"/>
  <c r="S1393" i="1"/>
  <c r="S2899" i="1"/>
  <c r="S3936" i="1"/>
  <c r="S2754" i="1"/>
  <c r="S1614" i="1"/>
  <c r="S3516" i="1"/>
  <c r="S2457" i="1"/>
  <c r="S3183" i="1"/>
  <c r="S820" i="1"/>
  <c r="S858" i="1"/>
  <c r="S3890" i="1"/>
  <c r="S3994" i="1"/>
  <c r="S3135" i="1"/>
  <c r="S3321" i="1"/>
  <c r="S3323" i="1"/>
  <c r="S3833" i="1"/>
  <c r="S1148" i="1"/>
  <c r="S2583" i="1"/>
  <c r="S3527" i="1"/>
  <c r="S3565" i="1"/>
  <c r="S3970" i="1"/>
  <c r="S4" i="1"/>
  <c r="S3751" i="1"/>
  <c r="S3257" i="1"/>
  <c r="S3114" i="1"/>
  <c r="S911" i="1"/>
  <c r="S3896" i="1"/>
  <c r="S831" i="1"/>
  <c r="S1837" i="1"/>
  <c r="S3653" i="1"/>
  <c r="S1639" i="1"/>
  <c r="S2493" i="1"/>
  <c r="S1818" i="1"/>
  <c r="S1992" i="1"/>
  <c r="S1576" i="1"/>
  <c r="S3464" i="1"/>
  <c r="S2869" i="1"/>
  <c r="S3560" i="1"/>
  <c r="S541" i="1"/>
  <c r="S1322" i="1"/>
  <c r="S92" i="1"/>
  <c r="S3831" i="1"/>
  <c r="S3790" i="1"/>
  <c r="S2894" i="1"/>
  <c r="S86" i="1"/>
  <c r="S141" i="1"/>
  <c r="S2924" i="1"/>
  <c r="S3002" i="1"/>
  <c r="S3394" i="1"/>
  <c r="S3574" i="1"/>
  <c r="S3581" i="1"/>
  <c r="S3652" i="1"/>
  <c r="S3763" i="1"/>
  <c r="S1834" i="1"/>
  <c r="S3998" i="1"/>
  <c r="S2641" i="1"/>
  <c r="S4064" i="1"/>
  <c r="S3988" i="1"/>
  <c r="S1709" i="1"/>
  <c r="S1327" i="1"/>
  <c r="S2838" i="1"/>
  <c r="S3407" i="1"/>
  <c r="S706" i="1"/>
  <c r="S3648" i="1"/>
  <c r="S950" i="1"/>
  <c r="S454" i="1"/>
  <c r="S2137" i="1"/>
  <c r="S3086" i="1"/>
  <c r="S3564" i="1"/>
  <c r="S994" i="1"/>
  <c r="S2873" i="1"/>
  <c r="S2390" i="1"/>
  <c r="S2163" i="1"/>
  <c r="S2411" i="1"/>
  <c r="S2416" i="1"/>
  <c r="S4048" i="1"/>
  <c r="S97" i="1"/>
  <c r="S78" i="1"/>
  <c r="S3607" i="1"/>
  <c r="S3809" i="1"/>
  <c r="S3931" i="1"/>
  <c r="S4003" i="1"/>
  <c r="S3871" i="1"/>
  <c r="S3061" i="1"/>
  <c r="S3982" i="1"/>
  <c r="S3327" i="1"/>
  <c r="S1421" i="1"/>
  <c r="S1496" i="1"/>
  <c r="S3899" i="1"/>
  <c r="S2807" i="1"/>
  <c r="S2919" i="1"/>
  <c r="S2385" i="1"/>
  <c r="S164" i="1"/>
  <c r="S821" i="1"/>
  <c r="S1910" i="1"/>
  <c r="S424" i="1"/>
  <c r="S4071" i="1"/>
  <c r="S3118" i="1"/>
  <c r="S2450" i="1"/>
  <c r="S3695" i="1"/>
  <c r="S3822" i="1"/>
  <c r="S3736" i="1"/>
  <c r="S597" i="1"/>
  <c r="S3803" i="1"/>
  <c r="S1126" i="1"/>
  <c r="S1104" i="1"/>
  <c r="S3957" i="1"/>
  <c r="S2219" i="1"/>
  <c r="S99" i="1"/>
  <c r="S2203" i="1"/>
  <c r="S3721" i="1"/>
  <c r="S1429" i="1"/>
  <c r="S2856" i="1"/>
  <c r="S2319" i="1"/>
  <c r="S433" i="1"/>
  <c r="S4034" i="1"/>
  <c r="S975" i="1"/>
  <c r="S1085" i="1"/>
  <c r="S3969" i="1"/>
  <c r="S24" i="1"/>
  <c r="S3706" i="1"/>
  <c r="S1331" i="1"/>
  <c r="S2152" i="1"/>
  <c r="S702" i="1"/>
  <c r="S1432" i="1"/>
  <c r="S137" i="1"/>
  <c r="S3801" i="1"/>
  <c r="S182" i="1"/>
  <c r="S236" i="1"/>
  <c r="S2481" i="1"/>
  <c r="S510" i="1"/>
  <c r="S781" i="1"/>
  <c r="S4098" i="1"/>
  <c r="S4032" i="1"/>
  <c r="S3496" i="1"/>
  <c r="S3940" i="1"/>
  <c r="S452" i="1"/>
  <c r="S2545" i="1"/>
  <c r="S4066" i="1"/>
  <c r="S3455" i="1"/>
  <c r="S1983" i="1"/>
  <c r="S3727" i="1"/>
  <c r="S1811" i="1"/>
  <c r="S2755" i="1"/>
  <c r="S203" i="1"/>
  <c r="S965" i="1"/>
  <c r="S3082" i="1"/>
  <c r="S374" i="1"/>
  <c r="S3132" i="1"/>
  <c r="S917" i="1"/>
  <c r="S1347" i="1"/>
  <c r="S3472" i="1"/>
  <c r="S3013" i="1"/>
  <c r="S3542" i="1"/>
  <c r="S1602" i="1"/>
  <c r="S3731" i="1"/>
  <c r="S1872" i="1"/>
  <c r="S222" i="1"/>
  <c r="S1490" i="1"/>
  <c r="S1687" i="1"/>
  <c r="S155" i="1"/>
  <c r="S2652" i="1"/>
  <c r="S3742" i="1"/>
  <c r="S3688" i="1"/>
  <c r="S2640" i="1"/>
  <c r="S776" i="1"/>
  <c r="S3789" i="1"/>
  <c r="S631" i="1"/>
  <c r="S1569" i="1"/>
  <c r="S4083" i="1"/>
  <c r="S3425" i="1"/>
  <c r="S575" i="1"/>
  <c r="S191" i="1"/>
  <c r="S932" i="1"/>
  <c r="S624" i="1"/>
  <c r="S3477" i="1"/>
  <c r="S147" i="1"/>
  <c r="S3062" i="1"/>
  <c r="S2417" i="1"/>
  <c r="S506" i="1"/>
  <c r="S1778" i="1"/>
  <c r="S3072" i="1"/>
  <c r="S925" i="1"/>
  <c r="S926" i="1"/>
  <c r="S2378" i="1"/>
  <c r="S172" i="1"/>
  <c r="S170" i="1"/>
  <c r="S873" i="1"/>
  <c r="S1156" i="1"/>
  <c r="S1414" i="1"/>
  <c r="S3976" i="1"/>
  <c r="S3837" i="1"/>
  <c r="S2218" i="1"/>
  <c r="S2900" i="1"/>
  <c r="S3478" i="1"/>
  <c r="S2852" i="1"/>
  <c r="S2124" i="1"/>
  <c r="S2426" i="1"/>
  <c r="S829" i="1"/>
  <c r="S2742" i="1"/>
  <c r="S719" i="1"/>
  <c r="S884" i="1"/>
  <c r="S423" i="1"/>
  <c r="S590" i="1"/>
  <c r="S4040" i="1"/>
  <c r="S1851" i="1"/>
  <c r="S1925" i="1"/>
  <c r="S622" i="1"/>
  <c r="S2345" i="1"/>
  <c r="S3117" i="1"/>
  <c r="S3103" i="1"/>
  <c r="S2857" i="1"/>
  <c r="S4041" i="1"/>
  <c r="S850" i="1"/>
  <c r="S855" i="1"/>
  <c r="S1824" i="1"/>
  <c r="S2114" i="1"/>
  <c r="S2925" i="1"/>
  <c r="S685" i="1"/>
  <c r="S967" i="1"/>
  <c r="S3961" i="1"/>
  <c r="S1194" i="1"/>
  <c r="S945" i="1"/>
  <c r="S1548" i="1"/>
  <c r="S3294" i="1"/>
  <c r="S948" i="1"/>
  <c r="S4062" i="1"/>
  <c r="S3967" i="1"/>
  <c r="S2123" i="1"/>
  <c r="S2503" i="1"/>
  <c r="S1597" i="1"/>
  <c r="S976" i="1"/>
  <c r="S2959" i="1"/>
  <c r="S1695" i="1"/>
  <c r="S901" i="1"/>
  <c r="S3399" i="1"/>
  <c r="S200" i="1"/>
  <c r="S3101" i="1"/>
  <c r="S2581" i="1"/>
  <c r="S3373" i="1"/>
  <c r="S2682" i="1"/>
  <c r="S951" i="1"/>
  <c r="S2893" i="1"/>
  <c r="S3207" i="1"/>
  <c r="S2822" i="1"/>
  <c r="S2876" i="1"/>
  <c r="S2350" i="1"/>
  <c r="S1138" i="1"/>
  <c r="S3740" i="1"/>
  <c r="S3826" i="1"/>
  <c r="S1047" i="1"/>
  <c r="S2862" i="1"/>
  <c r="S2910" i="1"/>
  <c r="S199" i="1"/>
  <c r="S623" i="1"/>
  <c r="S693" i="1"/>
  <c r="S1920" i="1"/>
  <c r="S893" i="1"/>
  <c r="S3859" i="1"/>
  <c r="S3893" i="1"/>
  <c r="S2757" i="1"/>
  <c r="S96" i="1"/>
  <c r="S577" i="1"/>
  <c r="S3143" i="1"/>
  <c r="S1112" i="1"/>
  <c r="S1152" i="1"/>
  <c r="S2884" i="1"/>
  <c r="S3869" i="1"/>
  <c r="S3547" i="1"/>
  <c r="S508" i="1"/>
  <c r="S2573" i="1"/>
  <c r="S1010" i="1"/>
  <c r="S1042" i="1"/>
  <c r="S228" i="1"/>
  <c r="S4061" i="1"/>
  <c r="S594" i="1"/>
  <c r="S193" i="1"/>
  <c r="S4027" i="1"/>
  <c r="S241" i="1"/>
  <c r="S3205" i="1"/>
  <c r="S3338" i="1"/>
  <c r="S3444" i="1"/>
  <c r="S3662" i="1"/>
  <c r="S570" i="1"/>
  <c r="S1105" i="1"/>
  <c r="S1406" i="1"/>
  <c r="S1242" i="1"/>
  <c r="S3672" i="1"/>
  <c r="S1017" i="1"/>
  <c r="S4091" i="1"/>
  <c r="S1921" i="1"/>
  <c r="S2001" i="1"/>
  <c r="S2131" i="1"/>
  <c r="S763" i="1"/>
  <c r="S1008" i="1"/>
  <c r="S2760" i="1"/>
  <c r="S3665" i="1"/>
  <c r="S959" i="1"/>
  <c r="S2590" i="1"/>
  <c r="S504" i="1"/>
  <c r="S3538" i="1"/>
  <c r="S973" i="1"/>
  <c r="S1722" i="1"/>
  <c r="S2145" i="1"/>
  <c r="S3136" i="1"/>
  <c r="S4046" i="1"/>
  <c r="S3832" i="1"/>
  <c r="S1575" i="1"/>
  <c r="S592" i="1"/>
  <c r="S1012" i="1"/>
  <c r="S1701" i="1"/>
  <c r="S3640" i="1"/>
  <c r="S4090" i="1"/>
  <c r="S491" i="1"/>
  <c r="S502" i="1"/>
  <c r="S4029" i="1"/>
  <c r="S3980" i="1"/>
  <c r="S1874" i="1"/>
  <c r="S1050" i="1"/>
  <c r="S993" i="1"/>
  <c r="S3971" i="1"/>
  <c r="S3974" i="1"/>
  <c r="S2516" i="1"/>
  <c r="S1237" i="1"/>
  <c r="S675" i="1"/>
  <c r="S519" i="1"/>
  <c r="S1580" i="1"/>
  <c r="S1596" i="1"/>
  <c r="S888" i="1"/>
  <c r="S85" i="1"/>
  <c r="S4093" i="1"/>
  <c r="S426" i="1"/>
  <c r="S3748" i="1"/>
  <c r="S2405" i="1"/>
  <c r="S2403" i="1"/>
  <c r="S4005" i="1"/>
  <c r="S3590" i="1"/>
  <c r="S1423" i="1"/>
  <c r="S4036" i="1"/>
  <c r="S558" i="1"/>
  <c r="S3069" i="1"/>
  <c r="S895" i="1"/>
  <c r="S181" i="1"/>
  <c r="S1365" i="1"/>
  <c r="S3417" i="1"/>
  <c r="S715" i="1"/>
  <c r="S907" i="1"/>
  <c r="S920" i="1"/>
  <c r="S897" i="1"/>
  <c r="S3948" i="1"/>
  <c r="S3431" i="1"/>
  <c r="S721" i="1"/>
  <c r="S129" i="1"/>
  <c r="S1064" i="1"/>
  <c r="S3848" i="1"/>
  <c r="S1157" i="1"/>
  <c r="S1770" i="1"/>
  <c r="S1145" i="1"/>
  <c r="S2886" i="1"/>
  <c r="S3912" i="1"/>
  <c r="S2374" i="1"/>
  <c r="S1441" i="1"/>
  <c r="S179" i="1"/>
  <c r="S2169" i="1"/>
  <c r="S3510" i="1"/>
  <c r="S1118" i="1"/>
  <c r="S1240" i="1"/>
  <c r="S2871" i="1"/>
  <c r="S769" i="1"/>
  <c r="S3070" i="1"/>
  <c r="S581" i="1"/>
  <c r="S3907" i="1"/>
  <c r="S864" i="1"/>
  <c r="S777" i="1"/>
  <c r="S3898" i="1"/>
  <c r="S3984" i="1"/>
  <c r="S1551" i="1"/>
  <c r="S4072" i="1"/>
  <c r="S1108" i="1"/>
  <c r="S3137" i="1"/>
  <c r="S927" i="1"/>
  <c r="S905" i="1"/>
  <c r="S664" i="1"/>
  <c r="S1763" i="1"/>
  <c r="S425" i="1"/>
  <c r="S3909" i="1"/>
  <c r="S2171" i="1"/>
  <c r="S125" i="1"/>
  <c r="S906" i="1"/>
  <c r="S2413" i="1"/>
  <c r="S1159" i="1"/>
  <c r="S3193" i="1"/>
  <c r="S3989" i="1"/>
  <c r="S1487" i="1"/>
  <c r="S513" i="1"/>
  <c r="S2777" i="1"/>
  <c r="S1718" i="1"/>
  <c r="S3739" i="1"/>
  <c r="S486" i="1"/>
  <c r="S2858" i="1"/>
  <c r="S2571" i="1"/>
  <c r="S1458" i="1"/>
  <c r="S2918" i="1"/>
  <c r="S572" i="1"/>
  <c r="S3071" i="1"/>
  <c r="S474" i="1"/>
  <c r="S153" i="1"/>
  <c r="S603" i="1"/>
  <c r="S1993" i="1"/>
  <c r="S2749" i="1"/>
  <c r="S467" i="1"/>
  <c r="S4104" i="1"/>
  <c r="S3973" i="1"/>
  <c r="S3911" i="1"/>
  <c r="S4065" i="1"/>
  <c r="S3902" i="1"/>
  <c r="S3922" i="1"/>
  <c r="S428" i="1"/>
  <c r="S2681" i="1"/>
  <c r="S1227" i="1"/>
  <c r="S607" i="1"/>
  <c r="S933" i="1"/>
  <c r="S3734" i="1"/>
  <c r="S4020" i="1"/>
  <c r="S224" i="1"/>
  <c r="S1069" i="1"/>
  <c r="S2887" i="1"/>
  <c r="S3190" i="1"/>
  <c r="S2923" i="1"/>
  <c r="S3122" i="1"/>
  <c r="S2140" i="1"/>
  <c r="S3090" i="1"/>
  <c r="S955" i="1"/>
  <c r="S3966" i="1"/>
  <c r="S1140" i="1"/>
  <c r="S1868" i="1"/>
  <c r="S3089" i="1"/>
  <c r="S4023" i="1"/>
  <c r="S3901" i="1"/>
  <c r="S892" i="1"/>
  <c r="S436" i="1"/>
  <c r="S1574" i="1"/>
  <c r="S2651" i="1"/>
  <c r="S2825" i="1"/>
  <c r="S555" i="1"/>
  <c r="S912" i="1"/>
  <c r="S3920" i="1"/>
  <c r="S2569" i="1"/>
  <c r="S935" i="1"/>
  <c r="S2364" i="1"/>
  <c r="S2325" i="1"/>
  <c r="S2978" i="1"/>
  <c r="S2153" i="1"/>
  <c r="S3891" i="1"/>
  <c r="S3791" i="1"/>
  <c r="S1235" i="1"/>
  <c r="S3124" i="1"/>
  <c r="S148" i="1"/>
  <c r="S2157" i="1"/>
  <c r="S2126" i="1"/>
  <c r="S595" i="1"/>
  <c r="S505" i="1"/>
  <c r="S882" i="1"/>
  <c r="S3200" i="1"/>
  <c r="S2751" i="1"/>
  <c r="S3981" i="1"/>
  <c r="S4049" i="1"/>
  <c r="S234" i="1"/>
  <c r="S1737" i="1"/>
  <c r="S4055" i="1"/>
  <c r="S1120" i="1"/>
  <c r="S2353" i="1"/>
  <c r="S2328" i="1"/>
  <c r="S1793" i="1"/>
  <c r="S1324" i="1"/>
  <c r="S573" i="1"/>
  <c r="S2650" i="1"/>
  <c r="S986" i="1"/>
  <c r="S970" i="1"/>
  <c r="S1382" i="1"/>
  <c r="S714" i="1"/>
  <c r="S1407" i="1"/>
  <c r="S3079" i="1"/>
  <c r="S4019" i="1"/>
  <c r="S1483" i="1"/>
  <c r="S2761" i="1"/>
  <c r="S2136" i="1"/>
  <c r="S1918" i="1"/>
  <c r="S3194" i="1"/>
  <c r="S863" i="1"/>
  <c r="S3949" i="1"/>
  <c r="S1552" i="1"/>
  <c r="S642" i="1"/>
  <c r="S1147" i="1"/>
  <c r="S1344" i="1"/>
  <c r="S2370" i="1"/>
  <c r="S1425" i="1"/>
  <c r="S1172" i="1"/>
  <c r="S921" i="1"/>
  <c r="S2567" i="1"/>
  <c r="S2946" i="1"/>
  <c r="S220" i="1"/>
  <c r="S602" i="1"/>
  <c r="S2768" i="1"/>
  <c r="S3744" i="1"/>
  <c r="S1102" i="1"/>
  <c r="S1567" i="1"/>
  <c r="S1185" i="1"/>
  <c r="S1559" i="1"/>
  <c r="S1415" i="1"/>
  <c r="S3863" i="1"/>
  <c r="S1493" i="1"/>
  <c r="S3732" i="1"/>
  <c r="S4105" i="1"/>
  <c r="S4022" i="1"/>
  <c r="S3634" i="1"/>
  <c r="S3993" i="1"/>
  <c r="S3578" i="1"/>
  <c r="S3142" i="1"/>
  <c r="S663" i="1"/>
  <c r="S2854" i="1"/>
  <c r="S4060" i="1"/>
  <c r="S3986" i="1"/>
  <c r="S4113" i="1"/>
  <c r="S1562" i="1"/>
  <c r="S1584" i="1"/>
  <c r="S151" i="1"/>
  <c r="S2660" i="1"/>
  <c r="S629" i="1"/>
  <c r="S2765" i="1"/>
  <c r="S904" i="1"/>
  <c r="S720" i="1"/>
  <c r="S2601" i="1"/>
  <c r="S3921" i="1"/>
  <c r="S865" i="1"/>
  <c r="S2504" i="1"/>
  <c r="S4112" i="1"/>
  <c r="S2132" i="1"/>
  <c r="S1909" i="1"/>
  <c r="S2162" i="1"/>
  <c r="S1565" i="1"/>
  <c r="S2324" i="1"/>
  <c r="S1711" i="1"/>
  <c r="S2599" i="1"/>
  <c r="S1119" i="1"/>
  <c r="S450" i="1"/>
  <c r="S2372" i="1"/>
  <c r="S456" i="1"/>
  <c r="S157" i="1"/>
  <c r="S1067" i="1"/>
  <c r="S1573" i="1"/>
  <c r="S576" i="1"/>
  <c r="S2327" i="1"/>
  <c r="S4039" i="1"/>
  <c r="S2863" i="1"/>
  <c r="S1997" i="1"/>
  <c r="S1438" i="1"/>
  <c r="S468" i="1"/>
  <c r="S1790" i="1"/>
  <c r="S1449" i="1"/>
  <c r="S1151" i="1"/>
  <c r="S2512" i="1"/>
  <c r="S3054" i="1"/>
  <c r="S1720" i="1"/>
  <c r="S1013" i="1"/>
  <c r="S2564" i="1"/>
  <c r="S1598" i="1"/>
  <c r="S2384" i="1"/>
  <c r="S4011" i="1"/>
  <c r="S2906" i="1"/>
  <c r="S2796" i="1"/>
  <c r="S2690" i="1"/>
  <c r="S1150" i="1"/>
  <c r="S890" i="1"/>
  <c r="S1410" i="1"/>
  <c r="S3080" i="1"/>
  <c r="S2697" i="1"/>
  <c r="S2850" i="1"/>
  <c r="S545" i="1"/>
  <c r="S1072" i="1"/>
  <c r="S2702" i="1"/>
  <c r="S900" i="1"/>
  <c r="S127" i="1"/>
  <c r="S4018" i="1"/>
  <c r="S3997" i="1"/>
  <c r="S3677" i="1"/>
  <c r="S1801" i="1"/>
  <c r="S3992" i="1"/>
  <c r="S565" i="1"/>
  <c r="S551" i="1"/>
  <c r="S1563" i="1"/>
  <c r="S2521" i="1"/>
  <c r="S874" i="1"/>
  <c r="S880" i="1"/>
  <c r="S999" i="1"/>
  <c r="S998" i="1"/>
  <c r="S3910" i="1"/>
  <c r="S3842" i="1"/>
  <c r="S734" i="1"/>
  <c r="S2880" i="1"/>
  <c r="S872" i="1"/>
  <c r="S593" i="1"/>
  <c r="S711" i="1"/>
  <c r="S458" i="1"/>
  <c r="S3924" i="1"/>
  <c r="S232" i="1"/>
  <c r="S3866" i="1"/>
  <c r="S4095" i="1"/>
  <c r="S619" i="1"/>
  <c r="S4010" i="1"/>
  <c r="S1550" i="1"/>
  <c r="S1916" i="1"/>
  <c r="S2572" i="1"/>
  <c r="S4110" i="1"/>
  <c r="S1500" i="1"/>
  <c r="S3085" i="1"/>
  <c r="S588" i="1"/>
  <c r="S1084" i="1"/>
  <c r="S563" i="1"/>
  <c r="S2382" i="1"/>
  <c r="S2864" i="1"/>
  <c r="S1579" i="1"/>
  <c r="S2357" i="1"/>
  <c r="S2683" i="1"/>
  <c r="S1419" i="1"/>
  <c r="S3642" i="1"/>
  <c r="S684" i="1"/>
  <c r="S1117" i="1"/>
  <c r="S2750" i="1"/>
  <c r="S2781" i="1"/>
  <c r="S548" i="1"/>
  <c r="S507" i="1"/>
  <c r="S2404" i="1"/>
  <c r="S2656" i="1"/>
  <c r="S1074" i="1"/>
  <c r="S1877" i="1"/>
  <c r="S2582" i="1"/>
  <c r="S472" i="1"/>
  <c r="S1705" i="1"/>
  <c r="S1987" i="1"/>
  <c r="S186" i="1"/>
  <c r="S2921" i="1"/>
  <c r="S2375" i="1"/>
  <c r="S488" i="1"/>
  <c r="S561" i="1"/>
  <c r="S2395" i="1"/>
  <c r="S1906" i="1"/>
  <c r="S870" i="1"/>
  <c r="S2154" i="1"/>
  <c r="S2587" i="1"/>
  <c r="S2594" i="1"/>
  <c r="S3088" i="1"/>
  <c r="S239" i="1"/>
  <c r="S1561" i="1"/>
  <c r="S2440" i="1"/>
  <c r="S3097" i="1"/>
  <c r="S192" i="1"/>
  <c r="S2570" i="1"/>
  <c r="S1155" i="1"/>
  <c r="S1485" i="1"/>
  <c r="S3943" i="1"/>
  <c r="S1062" i="1"/>
  <c r="S1991" i="1"/>
  <c r="S3796" i="1"/>
  <c r="S4101" i="1"/>
  <c r="S937" i="1"/>
  <c r="S1715" i="1"/>
  <c r="S516" i="1"/>
  <c r="S774" i="1"/>
  <c r="S3139" i="1"/>
  <c r="S446" i="1"/>
  <c r="S1137" i="1"/>
  <c r="S3897" i="1"/>
  <c r="S2125" i="1"/>
  <c r="S1488" i="1"/>
  <c r="S2138" i="1"/>
  <c r="S1099" i="1"/>
  <c r="S4088" i="1"/>
  <c r="S2438" i="1"/>
  <c r="S457" i="1"/>
  <c r="S1070" i="1"/>
  <c r="S1111" i="1"/>
  <c r="S3968" i="1"/>
  <c r="S2868" i="1"/>
  <c r="S2766" i="1"/>
  <c r="S875" i="1"/>
  <c r="S3962" i="1"/>
  <c r="S3144" i="1"/>
  <c r="S867" i="1"/>
  <c r="S451" i="1"/>
  <c r="S3964" i="1"/>
  <c r="S1077" i="1"/>
  <c r="S1430" i="1"/>
  <c r="S1080" i="1"/>
  <c r="S1095" i="1"/>
  <c r="S1907" i="1"/>
  <c r="S1184" i="1"/>
  <c r="S1103" i="1"/>
  <c r="S4109" i="1"/>
  <c r="S3108" i="1"/>
  <c r="S1813" i="1"/>
  <c r="S150" i="1"/>
  <c r="S3055" i="1"/>
  <c r="S1791" i="1"/>
  <c r="S1234" i="1"/>
  <c r="S2695" i="1"/>
  <c r="S939" i="1"/>
  <c r="S1795" i="1"/>
  <c r="S4007" i="1"/>
  <c r="S941" i="1"/>
  <c r="S2866" i="1"/>
  <c r="S156" i="1"/>
  <c r="S3873" i="1"/>
  <c r="S2348" i="1"/>
  <c r="S2905" i="1"/>
  <c r="S3852" i="1"/>
  <c r="S4075" i="1"/>
  <c r="S2685" i="1"/>
  <c r="S1875" i="1"/>
  <c r="S2763" i="1"/>
  <c r="S2649" i="1"/>
  <c r="S2693" i="1"/>
  <c r="S1164" i="1"/>
  <c r="S3794" i="1"/>
  <c r="S2743" i="1"/>
  <c r="S1160" i="1"/>
  <c r="S1726" i="1"/>
  <c r="S552" i="1"/>
  <c r="S1721" i="1"/>
  <c r="S2861" i="1"/>
  <c r="S3889" i="1"/>
  <c r="S1560" i="1"/>
  <c r="S4070" i="1"/>
  <c r="S2155" i="1"/>
  <c r="S1712" i="1"/>
  <c r="S2769" i="1"/>
  <c r="S775" i="1"/>
  <c r="S3990" i="1"/>
  <c r="S4092" i="1"/>
  <c r="S601" i="1"/>
  <c r="S496" i="1"/>
  <c r="S154" i="1"/>
  <c r="S1175" i="1"/>
  <c r="S2391" i="1"/>
  <c r="S2410" i="1"/>
  <c r="S919" i="1"/>
  <c r="S2508" i="1"/>
  <c r="S499" i="1"/>
  <c r="S1494" i="1"/>
  <c r="S883" i="1"/>
  <c r="S914" i="1"/>
  <c r="S2846" i="1"/>
  <c r="S3649" i="1"/>
  <c r="S1757" i="1"/>
  <c r="S1123" i="1"/>
  <c r="S2881" i="1"/>
  <c r="S4021" i="1"/>
  <c r="S2538" i="1"/>
  <c r="S1314" i="1"/>
  <c r="S1581" i="1"/>
  <c r="S4067" i="1"/>
  <c r="S2700" i="1"/>
  <c r="S3126" i="1"/>
  <c r="S1876" i="1"/>
  <c r="S3855" i="1"/>
  <c r="S455" i="1"/>
  <c r="S3110" i="1"/>
  <c r="S596" i="1"/>
  <c r="S992" i="1"/>
  <c r="S1424" i="1"/>
  <c r="S2436" i="1"/>
  <c r="S2161" i="1"/>
  <c r="S4015" i="1"/>
  <c r="S2593" i="1"/>
  <c r="S2904" i="1"/>
  <c r="S3096" i="1"/>
  <c r="S461" i="1"/>
  <c r="S2356" i="1"/>
  <c r="S3954" i="1"/>
  <c r="S1173" i="1"/>
  <c r="S2393" i="1"/>
  <c r="S2130" i="1"/>
  <c r="S4068" i="1"/>
  <c r="S462" i="1"/>
  <c r="S940" i="1"/>
  <c r="S1990" i="1"/>
  <c r="S1101" i="1"/>
  <c r="S2895" i="1"/>
  <c r="S543" i="1"/>
  <c r="S3952" i="1"/>
  <c r="S2694" i="1"/>
  <c r="S2764" i="1"/>
  <c r="S2415" i="1"/>
  <c r="S3903" i="1"/>
  <c r="S1231" i="1"/>
  <c r="S3749" i="1"/>
  <c r="S3929" i="1"/>
  <c r="S3203" i="1"/>
  <c r="S1821" i="1"/>
  <c r="S2951" i="1"/>
  <c r="S3857" i="1"/>
  <c r="S2133" i="1"/>
  <c r="S3883" i="1"/>
  <c r="S1093" i="1"/>
  <c r="S2950" i="1"/>
  <c r="S432" i="1"/>
  <c r="S4004" i="1"/>
  <c r="S2897" i="1"/>
  <c r="S3076" i="1"/>
  <c r="S1738" i="1"/>
  <c r="S1131" i="1"/>
  <c r="S4044" i="1"/>
  <c r="S902" i="1"/>
  <c r="S3963" i="1"/>
  <c r="S4043" i="1"/>
  <c r="S779" i="1"/>
  <c r="S2432" i="1"/>
  <c r="S1094" i="1"/>
  <c r="S2892" i="1"/>
  <c r="S2911" i="1"/>
  <c r="S4094" i="1"/>
  <c r="S215" i="1"/>
  <c r="S2865" i="1"/>
  <c r="S3854" i="1"/>
  <c r="S599" i="1"/>
  <c r="S1740" i="1"/>
  <c r="S1135" i="1"/>
  <c r="S571" i="1"/>
  <c r="S886" i="1"/>
  <c r="S1544" i="1"/>
  <c r="S3737" i="1"/>
  <c r="S2662" i="1"/>
  <c r="S4013" i="1"/>
  <c r="S640" i="1"/>
  <c r="S1688" i="1"/>
  <c r="S194" i="1"/>
  <c r="S1171" i="1"/>
  <c r="S4051" i="1"/>
  <c r="S2135" i="1"/>
  <c r="S676" i="1"/>
  <c r="S1585" i="1"/>
  <c r="S1088" i="1"/>
  <c r="S1437" i="1"/>
  <c r="S1408" i="1"/>
  <c r="S3928" i="1"/>
  <c r="S1409" i="1"/>
  <c r="S1456" i="1"/>
  <c r="S1055" i="1"/>
  <c r="S2643" i="1"/>
  <c r="S2349" i="1"/>
  <c r="S3644" i="1"/>
  <c r="S1812" i="1"/>
  <c r="S3927" i="1"/>
  <c r="S422" i="1"/>
  <c r="S580" i="1"/>
  <c r="S33" i="1"/>
  <c r="S3602" i="1"/>
  <c r="S562" i="1"/>
  <c r="S1083" i="1"/>
  <c r="S1904" i="1"/>
  <c r="S169" i="1"/>
  <c r="S983" i="1"/>
  <c r="S3972" i="1"/>
  <c r="S514" i="1"/>
  <c r="S1125" i="1"/>
  <c r="S1132" i="1"/>
  <c r="S1717" i="1"/>
  <c r="S3942" i="1"/>
  <c r="S3105" i="1"/>
  <c r="S3868" i="1"/>
  <c r="S161" i="1"/>
  <c r="S1178" i="1"/>
  <c r="S122" i="1"/>
  <c r="S2687" i="1"/>
  <c r="S1913" i="1"/>
  <c r="S773" i="1"/>
  <c r="S3134" i="1"/>
  <c r="S3067" i="1"/>
  <c r="S3112" i="1"/>
  <c r="S2376" i="1"/>
  <c r="S1869" i="1"/>
  <c r="S2128" i="1"/>
  <c r="S3880" i="1"/>
  <c r="S632" i="1"/>
  <c r="S445" i="1"/>
  <c r="S484" i="1"/>
  <c r="S1566" i="1"/>
  <c r="S4002" i="1"/>
  <c r="S1116" i="1"/>
  <c r="S1703" i="1"/>
  <c r="S511" i="1"/>
  <c r="S579" i="1"/>
  <c r="S608" i="1"/>
  <c r="S2398" i="1"/>
  <c r="S2442" i="1"/>
  <c r="S3870" i="1"/>
  <c r="S217" i="1"/>
  <c r="S3919" i="1"/>
  <c r="S4087" i="1"/>
  <c r="S144" i="1"/>
  <c r="S2779" i="1"/>
  <c r="S4086" i="1"/>
  <c r="S1865" i="1"/>
  <c r="S1545" i="1"/>
  <c r="S1128" i="1"/>
  <c r="S2759" i="1"/>
  <c r="S3123" i="1"/>
  <c r="S3738" i="1"/>
  <c r="S3131" i="1"/>
  <c r="S586" i="1"/>
  <c r="S2843" i="1"/>
  <c r="S4026" i="1"/>
  <c r="S1075" i="1"/>
  <c r="S1044" i="1"/>
  <c r="S3797" i="1"/>
  <c r="S3860" i="1"/>
  <c r="S2888" i="1"/>
  <c r="S3747" i="1"/>
  <c r="S849" i="1"/>
  <c r="S2215" i="1"/>
  <c r="S550" i="1"/>
  <c r="S668" i="1"/>
  <c r="S2425" i="1"/>
  <c r="S159" i="1"/>
  <c r="S2386" i="1"/>
  <c r="S1917" i="1"/>
  <c r="S3959" i="1"/>
  <c r="S2877" i="1"/>
  <c r="S1413" i="1"/>
  <c r="S427" i="1"/>
  <c r="S598" i="1"/>
  <c r="S1543" i="1"/>
  <c r="S1046" i="1"/>
  <c r="S1881" i="1"/>
  <c r="S1420" i="1"/>
  <c r="S2903" i="1"/>
  <c r="S546" i="1"/>
  <c r="S1180" i="1"/>
  <c r="S163" i="1"/>
  <c r="S2591" i="1"/>
  <c r="S449" i="1"/>
  <c r="S2420" i="1"/>
  <c r="S2418" i="1"/>
  <c r="S1092" i="1"/>
  <c r="S1696" i="1"/>
  <c r="S3121" i="1"/>
  <c r="S1141" i="1"/>
  <c r="S3808" i="1"/>
  <c r="S442" i="1"/>
  <c r="S1484" i="1"/>
  <c r="S3941" i="1"/>
  <c r="S765" i="1"/>
  <c r="S2588" i="1"/>
  <c r="S2889" i="1"/>
  <c r="S4081" i="1"/>
  <c r="S1121" i="1"/>
  <c r="S1501" i="1"/>
  <c r="S3947" i="1"/>
  <c r="S3996" i="1"/>
  <c r="S4009" i="1"/>
  <c r="S3917" i="1"/>
  <c r="S1115" i="1"/>
  <c r="S1583" i="1"/>
  <c r="S2585" i="1"/>
  <c r="S1244" i="1"/>
  <c r="S611" i="1"/>
  <c r="S2851" i="1"/>
  <c r="S1867" i="1"/>
  <c r="S1183" i="1"/>
  <c r="S638" i="1"/>
  <c r="S4074" i="1"/>
  <c r="S3807" i="1"/>
  <c r="S437" i="1"/>
  <c r="S3995" i="1"/>
  <c r="S1595" i="1"/>
  <c r="S3060" i="1"/>
  <c r="S984" i="1"/>
  <c r="S3906" i="1"/>
  <c r="S2396" i="1"/>
  <c r="S196" i="1"/>
  <c r="S4115" i="1"/>
  <c r="S4084" i="1"/>
  <c r="S1422" i="1"/>
  <c r="S3631" i="1"/>
  <c r="S2433" i="1"/>
  <c r="S447" i="1"/>
  <c r="S4008" i="1"/>
  <c r="S637" i="1"/>
  <c r="S1453" i="1"/>
  <c r="S2434" i="1"/>
  <c r="S3074" i="1"/>
  <c r="S2915" i="1"/>
  <c r="S2362" i="1"/>
  <c r="S2909" i="1"/>
  <c r="S2948" i="1"/>
  <c r="S1994" i="1"/>
  <c r="S2771" i="1"/>
  <c r="S780" i="1"/>
  <c r="S2156" i="1"/>
  <c r="S2150" i="1"/>
  <c r="S621" i="1"/>
  <c r="S641" i="1"/>
  <c r="S544" i="1"/>
  <c r="S3953" i="1"/>
  <c r="S698" i="1"/>
  <c r="S1452" i="1"/>
  <c r="S2584" i="1"/>
  <c r="S578" i="1"/>
  <c r="S2596" i="1"/>
  <c r="S1318" i="1"/>
  <c r="S498" i="1"/>
  <c r="S173" i="1"/>
  <c r="S2429" i="1"/>
  <c r="S3202" i="1"/>
  <c r="S2430" i="1"/>
  <c r="S2691" i="1"/>
  <c r="S2696" i="1"/>
  <c r="S2912" i="1"/>
  <c r="S1136" i="1"/>
  <c r="S2916" i="1"/>
  <c r="S2943" i="1"/>
  <c r="S3641" i="1"/>
  <c r="S3798" i="1"/>
  <c r="S3057" i="1"/>
  <c r="S566" i="1"/>
  <c r="S1704" i="1"/>
  <c r="S542" i="1"/>
  <c r="S1499" i="1"/>
  <c r="S3914" i="1"/>
  <c r="S1442" i="1"/>
  <c r="S216" i="1"/>
  <c r="S3934" i="1"/>
  <c r="S585" i="1"/>
  <c r="S591" i="1"/>
  <c r="S1589" i="1"/>
  <c r="S3864" i="1"/>
  <c r="S4017" i="1"/>
  <c r="S214" i="1"/>
  <c r="S1412" i="1"/>
  <c r="S2423" i="1"/>
  <c r="S568" i="1"/>
  <c r="S636" i="1"/>
  <c r="S2148" i="1"/>
  <c r="S3858" i="1"/>
  <c r="S4047" i="1"/>
  <c r="S1736" i="1"/>
  <c r="S2427" i="1"/>
  <c r="S476" i="1"/>
  <c r="S123" i="1"/>
  <c r="S582" i="1"/>
  <c r="S1547" i="1"/>
  <c r="S1729" i="1"/>
  <c r="S3632" i="1"/>
  <c r="S1724" i="1"/>
  <c r="S683" i="1"/>
  <c r="S1113" i="1"/>
  <c r="S3861" i="1"/>
  <c r="S4114" i="1"/>
  <c r="S1049" i="1"/>
  <c r="S1988" i="1"/>
  <c r="S4052" i="1"/>
  <c r="S466" i="1"/>
  <c r="S1130" i="1"/>
  <c r="S1741" i="1"/>
  <c r="S2346" i="1"/>
  <c r="S3119" i="1"/>
  <c r="S3647" i="1"/>
  <c r="S1600" i="1"/>
  <c r="S2775" i="1"/>
  <c r="S1416" i="1"/>
  <c r="S2424" i="1"/>
  <c r="S4006" i="1"/>
  <c r="S124" i="1"/>
  <c r="S2962" i="1"/>
  <c r="S1462" i="1"/>
  <c r="S494" i="1"/>
  <c r="S226" i="1"/>
  <c r="S2952" i="1"/>
  <c r="S165" i="1"/>
  <c r="S197" i="1"/>
  <c r="S225" i="1"/>
  <c r="S233" i="1"/>
  <c r="S3127" i="1"/>
  <c r="S3063" i="1"/>
  <c r="S2392" i="1"/>
  <c r="S180" i="1"/>
  <c r="S688" i="1"/>
  <c r="S1232" i="1"/>
  <c r="S2644" i="1"/>
  <c r="S2351" i="1"/>
  <c r="S3887" i="1"/>
  <c r="S235" i="1"/>
  <c r="S1698" i="1"/>
  <c r="S1863" i="1"/>
  <c r="S142" i="1"/>
  <c r="S1450" i="1"/>
  <c r="S1984" i="1"/>
  <c r="S2515" i="1"/>
  <c r="S2365" i="1"/>
  <c r="S238" i="1"/>
  <c r="S2878" i="1"/>
  <c r="S3638" i="1"/>
  <c r="S1998" i="1"/>
  <c r="S1447" i="1"/>
  <c r="S1700" i="1"/>
  <c r="S2399" i="1"/>
  <c r="S2380" i="1"/>
  <c r="S464" i="1"/>
  <c r="S584" i="1"/>
  <c r="S639" i="1"/>
  <c r="S708" i="1"/>
  <c r="S913" i="1"/>
  <c r="S2513" i="1"/>
  <c r="S2522" i="1"/>
  <c r="S2563" i="1"/>
  <c r="S2782" i="1"/>
  <c r="S3129" i="1"/>
  <c r="S3630" i="1"/>
  <c r="S174" i="1"/>
  <c r="S2577" i="1"/>
  <c r="S613" i="1"/>
  <c r="S2960" i="1"/>
  <c r="S625" i="1"/>
  <c r="S3116" i="1"/>
  <c r="S4100" i="1"/>
  <c r="S135" i="1"/>
  <c r="S604" i="1"/>
  <c r="S139" i="1"/>
  <c r="S210" i="1"/>
  <c r="S223" i="1"/>
  <c r="S489" i="1"/>
  <c r="S564" i="1"/>
  <c r="S1236" i="1"/>
  <c r="S1418" i="1"/>
  <c r="S2352" i="1"/>
  <c r="S2402" i="1"/>
  <c r="S2896" i="1"/>
  <c r="S2947" i="1"/>
  <c r="S3059" i="1"/>
  <c r="S554" i="1"/>
  <c r="S2509" i="1"/>
  <c r="S1060" i="1"/>
  <c r="S1133" i="1"/>
  <c r="S1434" i="1"/>
  <c r="S2566" i="1"/>
  <c r="S1461" i="1"/>
  <c r="S2506" i="1"/>
  <c r="S2568" i="1"/>
  <c r="S2397" i="1"/>
  <c r="S495" i="1"/>
  <c r="S1571" i="1"/>
  <c r="S2381" i="1"/>
  <c r="S2388" i="1"/>
  <c r="S2574" i="1"/>
  <c r="S2688" i="1"/>
  <c r="S2890" i="1"/>
  <c r="S3877" i="1"/>
  <c r="S3884" i="1"/>
  <c r="S3950" i="1"/>
  <c r="S229" i="1"/>
  <c r="S2359" i="1"/>
  <c r="S240" i="1"/>
  <c r="S211" i="1"/>
  <c r="S567" i="1"/>
  <c r="S627" i="1"/>
  <c r="S1122" i="1"/>
  <c r="S1149" i="1"/>
  <c r="S1153" i="1"/>
  <c r="S1239" i="1"/>
  <c r="S1455" i="1"/>
  <c r="S2371" i="1"/>
  <c r="S3058" i="1"/>
  <c r="S3147" i="1"/>
  <c r="S3645" i="1"/>
  <c r="S3956" i="1"/>
  <c r="S2518" i="1"/>
  <c r="S131" i="1"/>
  <c r="S453" i="1"/>
  <c r="S459" i="1"/>
  <c r="S634" i="1"/>
  <c r="S929" i="1"/>
  <c r="S1556" i="1"/>
  <c r="S2428" i="1"/>
  <c r="S2510" i="1"/>
  <c r="S2565" i="1"/>
  <c r="S3743" i="1"/>
  <c r="S3938" i="1"/>
  <c r="S4031" i="1"/>
  <c r="S4073" i="1"/>
  <c r="S2773" i="1"/>
  <c r="S1163" i="1"/>
  <c r="S3955" i="1"/>
  <c r="S772" i="1"/>
  <c r="S167" i="1"/>
  <c r="S908" i="1"/>
  <c r="S1599" i="1"/>
  <c r="S1820" i="1"/>
  <c r="S2143" i="1"/>
  <c r="S2406" i="1"/>
  <c r="S2412" i="1"/>
  <c r="S2579" i="1"/>
  <c r="S2689" i="1"/>
  <c r="S2956" i="1"/>
  <c r="S3792" i="1"/>
  <c r="S3874" i="1"/>
  <c r="S3881" i="1"/>
  <c r="S3885" i="1"/>
  <c r="S512" i="1"/>
  <c r="S1454" i="1"/>
  <c r="S612" i="1"/>
  <c r="S1427" i="1"/>
  <c r="S1445" i="1"/>
  <c r="S2401" i="1"/>
  <c r="S208" i="1"/>
  <c r="S490" i="1"/>
  <c r="S1051" i="1"/>
  <c r="S3196" i="1"/>
  <c r="S1334" i="1"/>
  <c r="S201" i="1"/>
  <c r="S237" i="1"/>
  <c r="S480" i="1"/>
  <c r="S493" i="1"/>
  <c r="S503" i="1"/>
  <c r="S569" i="1"/>
  <c r="S614" i="1"/>
  <c r="S616" i="1"/>
  <c r="S1058" i="1"/>
  <c r="S1059" i="1"/>
  <c r="S1109" i="1"/>
  <c r="S1166" i="1"/>
  <c r="S1431" i="1"/>
  <c r="S1489" i="1"/>
  <c r="S1731" i="1"/>
  <c r="S1735" i="1"/>
  <c r="S1871" i="1"/>
  <c r="S2358" i="1"/>
  <c r="S2377" i="1"/>
  <c r="S2435" i="1"/>
  <c r="S2441" i="1"/>
  <c r="S2505" i="1"/>
  <c r="S2576" i="1"/>
  <c r="S2578" i="1"/>
  <c r="S2586" i="1"/>
  <c r="S2595" i="1"/>
  <c r="S2756" i="1"/>
  <c r="S2901" i="1"/>
  <c r="S2961" i="1"/>
  <c r="S3886" i="1"/>
  <c r="S3888" i="1"/>
  <c r="S3932" i="1"/>
  <c r="S3965" i="1"/>
  <c r="S4099" i="1"/>
  <c r="S4089" i="1"/>
  <c r="S2855" i="1"/>
  <c r="S1146" i="1"/>
  <c r="S587" i="1"/>
  <c r="S1174" i="1"/>
  <c r="S3084" i="1"/>
  <c r="S4016" i="1"/>
  <c r="S1451" i="1"/>
  <c r="S4056" i="1"/>
  <c r="S1815" i="1"/>
  <c r="S230" i="1"/>
  <c r="S1880" i="1"/>
  <c r="S2414" i="1"/>
  <c r="S2439" i="1"/>
  <c r="S2575" i="1"/>
  <c r="S2774" i="1"/>
  <c r="S2848" i="1"/>
  <c r="S3806" i="1"/>
  <c r="S3933" i="1"/>
  <c r="S470" i="1"/>
  <c r="S549" i="1"/>
  <c r="S557" i="1"/>
  <c r="S520" i="1"/>
  <c r="S149" i="1"/>
  <c r="S439" i="1"/>
  <c r="S497" i="1"/>
  <c r="S928" i="1"/>
  <c r="S1710" i="1"/>
  <c r="S2507" i="1"/>
  <c r="S4025" i="1"/>
  <c r="S1161" i="1"/>
  <c r="S429" i="1"/>
  <c r="S903" i="1"/>
  <c r="S1158" i="1"/>
  <c r="S1999" i="1"/>
  <c r="S176" i="1"/>
  <c r="S204" i="1"/>
  <c r="S471" i="1"/>
  <c r="S1179" i="1"/>
  <c r="S1459" i="1"/>
  <c r="S1555" i="1"/>
  <c r="S1684" i="1"/>
  <c r="S2580" i="1"/>
  <c r="S3865" i="1"/>
  <c r="S2745" i="1"/>
  <c r="S145" i="1"/>
  <c r="S922" i="1"/>
  <c r="S1708" i="1"/>
  <c r="S2344" i="1"/>
  <c r="S2883" i="1"/>
  <c r="S3875" i="1"/>
  <c r="S3958" i="1"/>
  <c r="S1165" i="1"/>
  <c r="S136" i="1"/>
  <c r="S160" i="1"/>
  <c r="S162" i="1"/>
  <c r="S188" i="1"/>
  <c r="S431" i="1"/>
  <c r="S518" i="1"/>
  <c r="S618" i="1"/>
  <c r="S626" i="1"/>
  <c r="S630" i="1"/>
  <c r="S766" i="1"/>
  <c r="S877" i="1"/>
  <c r="S990" i="1"/>
  <c r="S1142" i="1"/>
  <c r="S1233" i="1"/>
  <c r="S1460" i="1"/>
  <c r="S1491" i="1"/>
  <c r="S1714" i="1"/>
  <c r="S1723" i="1"/>
  <c r="S2343" i="1"/>
  <c r="S2520" i="1"/>
  <c r="S2762" i="1"/>
  <c r="S3208" i="1"/>
  <c r="S3946" i="1"/>
  <c r="S4033" i="1"/>
  <c r="S1446" i="1"/>
  <c r="S2853" i="1"/>
  <c r="S1054" i="1"/>
  <c r="S2394" i="1"/>
  <c r="S126" i="1"/>
  <c r="S768" i="1"/>
  <c r="S1063" i="1"/>
  <c r="S1144" i="1"/>
  <c r="S1411" i="1"/>
  <c r="S1564" i="1"/>
  <c r="S1734" i="1"/>
  <c r="S2400" i="1"/>
  <c r="S2767" i="1"/>
  <c r="S3192" i="1"/>
  <c r="S4028" i="1"/>
  <c r="S764" i="1"/>
  <c r="S1057" i="1"/>
  <c r="S1553" i="1"/>
  <c r="S918" i="1"/>
  <c r="S2753" i="1"/>
  <c r="S1124" i="1"/>
  <c r="S1996" i="1"/>
  <c r="S138" i="1"/>
  <c r="S231" i="1"/>
  <c r="S435" i="1"/>
  <c r="S899" i="1"/>
  <c r="S1048" i="1"/>
  <c r="S1127" i="1"/>
  <c r="S1732" i="1"/>
  <c r="S1742" i="1"/>
  <c r="S1817" i="1"/>
  <c r="S2347" i="1"/>
  <c r="S2421" i="1"/>
  <c r="S2592" i="1"/>
  <c r="S2874" i="1"/>
  <c r="S2945" i="1"/>
  <c r="S3643" i="1"/>
  <c r="S3804" i="1"/>
  <c r="S3923" i="1"/>
  <c r="S3991" i="1"/>
  <c r="S3999" i="1"/>
  <c r="S4082" i="1"/>
  <c r="S909" i="1"/>
  <c r="S2867" i="1"/>
  <c r="S574" i="1"/>
  <c r="S770" i="1"/>
  <c r="S910" i="1"/>
  <c r="S1052" i="1"/>
  <c r="S1056" i="1"/>
  <c r="S1238" i="1"/>
  <c r="S1241" i="1"/>
  <c r="S1335" i="1"/>
  <c r="S2379" i="1"/>
  <c r="S1495" i="1"/>
  <c r="S762" i="1"/>
  <c r="S3745" i="1"/>
  <c r="S477" i="1"/>
  <c r="S1229" i="1"/>
  <c r="S1486" i="1"/>
  <c r="S1497" i="1"/>
  <c r="S1707" i="1"/>
  <c r="S1995" i="1"/>
  <c r="S2151" i="1"/>
  <c r="S2354" i="1"/>
  <c r="S2373" i="1"/>
  <c r="S2849" i="1"/>
  <c r="S3918" i="1"/>
  <c r="S2752" i="1"/>
  <c r="S1582" i="1"/>
  <c r="S1342" i="1"/>
  <c r="S178" i="1"/>
  <c r="S190" i="1"/>
  <c r="S479" i="1"/>
  <c r="S606" i="1"/>
  <c r="S916" i="1"/>
  <c r="S1444" i="1"/>
  <c r="S1498" i="1"/>
  <c r="S1588" i="1"/>
  <c r="S1768" i="1"/>
  <c r="S2360" i="1"/>
  <c r="S2844" i="1"/>
  <c r="S3735" i="1"/>
  <c r="S3793" i="1"/>
  <c r="S3905" i="1"/>
  <c r="S938" i="1"/>
  <c r="S133" i="1"/>
  <c r="S712" i="1"/>
  <c r="S1586" i="1"/>
  <c r="S1591" i="1"/>
  <c r="S2845" i="1"/>
  <c r="S3746" i="1"/>
  <c r="S3944" i="1"/>
  <c r="S2514" i="1"/>
  <c r="S175" i="1"/>
  <c r="S1061" i="1"/>
  <c r="S1089" i="1"/>
  <c r="S184" i="1"/>
  <c r="S195" i="1"/>
  <c r="S438" i="1"/>
  <c r="S492" i="1"/>
  <c r="S889" i="1"/>
  <c r="S1065" i="1"/>
  <c r="S1428" i="1"/>
  <c r="S1546" i="1"/>
  <c r="S1733" i="1"/>
  <c r="S2355" i="1"/>
  <c r="S2367" i="1"/>
  <c r="S2419" i="1"/>
  <c r="S2860" i="1"/>
  <c r="S3894" i="1"/>
  <c r="S1448" i="1"/>
  <c r="S949" i="1"/>
  <c r="S560" i="1"/>
  <c r="S1557" i="1"/>
  <c r="S3145" i="1"/>
  <c r="S4078" i="1"/>
  <c r="S3977" i="1"/>
  <c r="S3876" i="1"/>
  <c r="S132" i="1"/>
  <c r="S4103" i="1"/>
  <c r="S4014" i="1"/>
  <c r="S463" i="1"/>
  <c r="S1086" i="1"/>
  <c r="S4063" i="1"/>
  <c r="S1590" i="1"/>
  <c r="S617" i="1"/>
  <c r="S931" i="1"/>
  <c r="S1053" i="1"/>
  <c r="S1143" i="1"/>
  <c r="S1601" i="1"/>
  <c r="S3206" i="1"/>
  <c r="S4053" i="1"/>
  <c r="S4111" i="1"/>
  <c r="S441" i="1"/>
  <c r="S443" i="1"/>
  <c r="S583" i="1"/>
  <c r="S620" i="1"/>
  <c r="S3056" i="1"/>
  <c r="S4045" i="1"/>
  <c r="S1878" i="1"/>
  <c r="S4102" i="1"/>
  <c r="S609" i="1"/>
  <c r="S4080" i="1"/>
  <c r="S227" i="1"/>
  <c r="S2363" i="1"/>
  <c r="S3140" i="1"/>
  <c r="S2366" i="1"/>
  <c r="S1073" i="1"/>
  <c r="S1879" i="1"/>
  <c r="S1043" i="1"/>
  <c r="S1594" i="1"/>
  <c r="S1549" i="1"/>
  <c r="S2701" i="1"/>
  <c r="S2016" i="1"/>
</calcChain>
</file>

<file path=xl/sharedStrings.xml><?xml version="1.0" encoding="utf-8"?>
<sst xmlns="http://schemas.openxmlformats.org/spreadsheetml/2006/main" count="38334" uniqueCount="8383">
  <si>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</si>
  <si>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</si>
  <si>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</si>
  <si>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</si>
  <si>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</si>
  <si>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</si>
  <si>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</si>
  <si>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</si>
  <si>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</si>
  <si>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</si>
  <si>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</si>
  <si>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</si>
  <si>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</si>
  <si>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</si>
  <si>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</si>
  <si>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</si>
  <si>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</si>
  <si>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</si>
  <si>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</si>
  <si>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</si>
  <si>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</si>
  <si>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</si>
  <si>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</si>
  <si>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</si>
  <si>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</si>
  <si>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</si>
  <si>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</si>
  <si>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</si>
  <si>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</si>
  <si>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</si>
  <si>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</si>
  <si>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</si>
  <si>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</si>
  <si>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</si>
  <si>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</si>
  <si>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</si>
  <si>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</si>
  <si>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</si>
  <si>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</si>
  <si>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</si>
  <si>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</si>
  <si>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</si>
  <si>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</si>
  <si>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</si>
  <si>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</si>
  <si>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</si>
  <si>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</si>
  <si>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</si>
  <si>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</si>
  <si>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</si>
  <si>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</si>
  <si>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</si>
  <si>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</si>
  <si>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</si>
  <si>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</si>
  <si>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</si>
  <si>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</si>
  <si>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</si>
  <si>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</si>
  <si>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</si>
  <si>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</si>
  <si>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</si>
  <si>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</si>
  <si>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</si>
  <si>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</si>
  <si>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</si>
  <si>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</si>
  <si>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</si>
  <si>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</si>
  <si>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</si>
  <si>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</si>
  <si>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</si>
  <si>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</si>
  <si>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</si>
  <si>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</si>
  <si>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</si>
  <si>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</si>
  <si>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</si>
  <si>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</si>
  <si>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</si>
  <si>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</si>
  <si>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</si>
  <si>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</si>
  <si>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</si>
  <si>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</si>
  <si>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</si>
  <si>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</si>
  <si>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</si>
  <si>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</si>
  <si>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</si>
  <si>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</si>
  <si>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</si>
  <si>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</si>
  <si>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</si>
  <si>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</si>
  <si>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</si>
  <si>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</si>
  <si>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</si>
  <si>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</si>
  <si>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</si>
  <si>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</si>
  <si>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</si>
  <si>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</si>
  <si>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</si>
  <si>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</si>
  <si>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</si>
  <si>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</si>
  <si>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</si>
  <si>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</si>
  <si>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</si>
  <si>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</si>
  <si>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</si>
  <si>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</si>
  <si>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</si>
  <si>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</si>
  <si>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</si>
  <si>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</si>
  <si>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</si>
  <si>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</si>
  <si>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</si>
  <si>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</si>
  <si>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</si>
  <si>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</si>
  <si>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</si>
  <si>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</si>
  <si>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</si>
  <si>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</si>
  <si>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</si>
  <si>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</si>
  <si>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</si>
  <si>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</si>
  <si>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</si>
  <si>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</si>
  <si>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</si>
  <si>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</si>
  <si>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</si>
  <si>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</si>
  <si>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</si>
  <si>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</si>
  <si>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</si>
  <si>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</si>
  <si>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</si>
  <si>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</si>
  <si>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</si>
  <si>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</si>
  <si>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</si>
  <si>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</si>
  <si>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</si>
  <si>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</si>
  <si>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</si>
  <si>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</si>
  <si>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</si>
  <si>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</si>
  <si>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</si>
  <si>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</si>
  <si>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</si>
  <si>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</si>
  <si>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</si>
  <si>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</si>
  <si>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</si>
  <si>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</si>
  <si>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</si>
  <si>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</si>
  <si>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</si>
  <si>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</si>
  <si>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</si>
  <si>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</si>
  <si>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</si>
  <si>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</si>
  <si>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</si>
  <si>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</si>
  <si>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</si>
  <si>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</si>
  <si>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</si>
  <si>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</si>
  <si>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</si>
  <si>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</si>
  <si>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</si>
  <si>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</si>
  <si>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</si>
  <si>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</si>
  <si>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</si>
  <si>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</si>
  <si>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</si>
  <si>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</si>
  <si>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</si>
  <si>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</si>
  <si>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</si>
  <si>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</si>
  <si>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</si>
  <si>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</si>
  <si>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</si>
  <si>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</si>
  <si>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</si>
  <si>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</si>
  <si>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</si>
  <si>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</si>
  <si>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</si>
  <si>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</si>
  <si>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</si>
  <si>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</si>
  <si>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</si>
  <si>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</si>
  <si>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</si>
  <si>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</si>
  <si>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</si>
  <si>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</si>
  <si>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</si>
  <si>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</si>
  <si>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</si>
  <si>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</si>
  <si>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</si>
  <si>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</si>
  <si>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</si>
  <si>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</si>
  <si>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</si>
  <si>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</si>
  <si>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</si>
  <si>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</si>
  <si>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</si>
  <si>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</si>
  <si>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</si>
  <si>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</si>
  <si>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</si>
  <si>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</si>
  <si>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</si>
  <si>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</si>
  <si>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</si>
  <si>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</si>
  <si>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</si>
  <si>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</si>
  <si>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</si>
  <si>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</si>
  <si>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</si>
  <si>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</si>
  <si>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</si>
  <si>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</si>
  <si>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</si>
  <si>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</si>
  <si>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</si>
  <si>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</si>
  <si>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</si>
  <si>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</si>
  <si>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</si>
  <si>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</si>
  <si>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</si>
  <si>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</si>
  <si>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</si>
  <si>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</si>
  <si>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</si>
  <si>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</si>
  <si>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</si>
  <si>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</si>
  <si>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</si>
  <si>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</si>
  <si>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</si>
  <si>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</si>
  <si>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</si>
  <si>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</si>
  <si>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</si>
  <si>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</si>
  <si>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</si>
  <si>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</si>
  <si>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</si>
  <si>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</si>
  <si>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</si>
  <si>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</si>
  <si>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</si>
  <si>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</si>
  <si>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</si>
  <si>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</si>
  <si>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</si>
  <si>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</si>
  <si>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</si>
  <si>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</si>
  <si>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</si>
  <si>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</si>
  <si>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</si>
  <si>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</si>
  <si>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</si>
  <si>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</si>
  <si>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</si>
  <si>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</si>
  <si>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</si>
  <si>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</si>
  <si>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</si>
  <si>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</si>
  <si>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</si>
  <si>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</si>
  <si>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</si>
  <si>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</si>
  <si>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</si>
  <si>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</si>
  <si>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</si>
  <si>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</si>
  <si>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</si>
  <si>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</si>
  <si>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</si>
  <si>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</si>
  <si>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</si>
  <si>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</si>
  <si>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</si>
  <si>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</si>
  <si>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</si>
  <si>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</si>
  <si>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</si>
  <si>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</si>
  <si>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</si>
  <si>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</si>
  <si>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</si>
  <si>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</si>
  <si>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</si>
  <si>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</si>
  <si>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</si>
  <si>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</si>
  <si>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</si>
  <si>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</si>
  <si>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</si>
  <si>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</si>
  <si>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</si>
  <si>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</si>
  <si>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</si>
  <si>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</si>
  <si>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</si>
  <si>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</si>
  <si>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</si>
  <si>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</si>
  <si>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</si>
  <si>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</si>
  <si>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</si>
  <si>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</si>
  <si>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</si>
  <si>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</si>
  <si>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</si>
  <si>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</si>
  <si>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</si>
  <si>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</si>
  <si>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</si>
  <si>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</si>
  <si>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</si>
  <si>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</si>
  <si>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</si>
  <si>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</si>
  <si>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</si>
  <si>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</si>
  <si>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</si>
  <si>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</si>
  <si>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</si>
  <si>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</si>
  <si>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</si>
  <si>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</si>
  <si>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</si>
  <si>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</si>
  <si>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</si>
  <si>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</si>
  <si>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</si>
  <si>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</si>
  <si>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</si>
  <si>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</si>
  <si>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</si>
  <si>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</si>
  <si>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</si>
  <si>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</si>
  <si>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</si>
  <si>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</si>
  <si>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</si>
  <si>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</si>
  <si>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</si>
  <si>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</si>
  <si>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</si>
  <si>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</si>
  <si>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</si>
  <si>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</si>
  <si>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</si>
  <si>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</si>
  <si>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</si>
  <si>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</si>
  <si>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</si>
  <si>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</si>
  <si>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</si>
  <si>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</si>
  <si>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</si>
  <si>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</si>
  <si>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</si>
  <si>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</si>
  <si>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</si>
  <si>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</si>
  <si>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</si>
  <si>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</si>
  <si>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</si>
  <si>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</si>
  <si>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</si>
  <si>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</si>
  <si>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</si>
  <si>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</si>
  <si>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</si>
  <si>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</si>
  <si>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</si>
  <si>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</si>
  <si>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</si>
  <si>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</si>
  <si>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</si>
  <si>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</si>
  <si>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</si>
  <si>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</si>
  <si>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</si>
  <si>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</si>
  <si>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</si>
  <si>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</si>
  <si>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</si>
  <si>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</si>
  <si>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</si>
  <si>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</si>
  <si>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</si>
  <si>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</si>
  <si>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</si>
  <si>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</si>
  <si>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</si>
  <si>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</si>
  <si>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</si>
  <si>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</si>
  <si>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</si>
  <si>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</si>
  <si>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</si>
  <si>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</si>
  <si>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</si>
  <si>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</si>
  <si>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</si>
  <si>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</si>
  <si>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</si>
  <si>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</si>
  <si>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</si>
  <si>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</si>
  <si>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</si>
  <si>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</si>
  <si>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</si>
  <si>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</si>
  <si>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</si>
  <si>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</si>
  <si>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</si>
  <si>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</si>
  <si>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</si>
  <si>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</si>
  <si>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</si>
  <si>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</si>
  <si>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</si>
  <si>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</si>
  <si>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</si>
  <si>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</si>
  <si>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</si>
  <si>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</si>
  <si>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</si>
  <si>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</si>
  <si>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</si>
  <si>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</si>
  <si>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</si>
  <si>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</si>
  <si>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</si>
  <si>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</si>
  <si>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</si>
  <si>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</si>
  <si>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</si>
  <si>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</si>
  <si>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</si>
  <si>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</si>
  <si>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</si>
  <si>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</si>
  <si>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</si>
  <si>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</si>
  <si>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</si>
  <si>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</si>
  <si>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</si>
  <si>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</si>
  <si>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</si>
  <si>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</si>
  <si>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</si>
  <si>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</si>
  <si>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</si>
  <si>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</si>
  <si>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</si>
  <si>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</si>
  <si>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</si>
  <si>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</si>
  <si>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</si>
  <si>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</si>
  <si>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</si>
  <si>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</si>
  <si>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</si>
  <si>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</si>
  <si>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</si>
  <si>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</si>
  <si>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</si>
  <si>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</si>
  <si>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</si>
  <si>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</si>
  <si>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</si>
  <si>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</si>
  <si>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</si>
  <si>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</si>
  <si>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</si>
  <si>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</si>
  <si>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</si>
  <si>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</si>
  <si>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</si>
  <si>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</si>
  <si>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</si>
  <si>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</si>
  <si>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</si>
  <si>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</si>
  <si>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</si>
  <si>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</si>
  <si>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</si>
  <si>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</si>
  <si>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</si>
  <si>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</si>
  <si>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</si>
  <si>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</si>
  <si>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</si>
  <si>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</si>
  <si>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</si>
  <si>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</si>
  <si>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</si>
  <si>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</si>
  <si>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</si>
  <si>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</si>
  <si>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</si>
  <si>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</si>
  <si>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</si>
  <si>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</si>
  <si>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</si>
  <si>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</si>
  <si>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</si>
  <si>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</si>
  <si>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</si>
  <si>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</si>
  <si>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</si>
  <si>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</si>
  <si>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</si>
  <si>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</si>
  <si>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</si>
  <si>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</si>
  <si>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</si>
  <si>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</si>
  <si>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</si>
  <si>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</si>
  <si>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</si>
  <si>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</si>
  <si>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</si>
  <si>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</si>
  <si>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</si>
  <si>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</si>
  <si>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</si>
  <si>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</si>
  <si>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</si>
  <si>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</si>
  <si>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</si>
  <si>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</si>
  <si>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</si>
  <si>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</si>
  <si>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</si>
  <si>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</si>
  <si>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</si>
  <si>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</si>
  <si>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</si>
  <si>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</si>
  <si>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</si>
  <si>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</si>
  <si>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</si>
  <si>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</si>
  <si>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</si>
  <si>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</si>
  <si>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</si>
  <si>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</si>
  <si>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</si>
  <si>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</si>
  <si>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</si>
  <si>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</si>
  <si>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</si>
  <si>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</si>
  <si>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</si>
  <si>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</si>
  <si>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</si>
  <si>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</si>
  <si>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</si>
  <si>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</si>
  <si>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</si>
  <si>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</si>
  <si>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</si>
  <si>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</si>
  <si>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</si>
  <si>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</si>
  <si>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</si>
  <si>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</si>
  <si>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</si>
  <si>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</si>
  <si>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</si>
  <si>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</si>
  <si>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</si>
  <si>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</si>
  <si>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</si>
  <si>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</si>
  <si>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</si>
  <si>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</si>
  <si>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</si>
  <si>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</si>
  <si>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</si>
  <si>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</si>
  <si>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</si>
  <si>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</si>
  <si>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</si>
  <si>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</si>
  <si>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</si>
  <si>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</si>
  <si>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</si>
  <si>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</si>
  <si>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</si>
  <si>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</si>
  <si>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</si>
  <si>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</si>
  <si>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</si>
  <si>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</si>
  <si>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</si>
  <si>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</si>
  <si>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</si>
  <si>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</si>
  <si>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</si>
  <si>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</si>
  <si>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</si>
  <si>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</si>
  <si>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</si>
  <si>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</si>
  <si>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</si>
  <si>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</si>
  <si>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</si>
  <si>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</si>
  <si>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</si>
  <si>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</si>
  <si>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</si>
  <si>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</si>
  <si>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</si>
  <si>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</si>
  <si>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</si>
  <si>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</si>
  <si>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</si>
  <si>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</si>
  <si>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</si>
  <si>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</si>
  <si>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</si>
  <si>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</si>
  <si>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</si>
  <si>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</si>
  <si>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</si>
  <si>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</si>
  <si>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</si>
  <si>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</si>
  <si>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</si>
  <si>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</si>
  <si>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</si>
  <si>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</si>
  <si>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</si>
  <si>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</si>
  <si>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</si>
  <si>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</si>
  <si>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</si>
  <si>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</si>
  <si>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</si>
  <si>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</si>
  <si>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</si>
  <si>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</si>
  <si>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</si>
  <si>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</si>
  <si>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</si>
  <si>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</si>
  <si>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</si>
  <si>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</si>
  <si>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</si>
  <si>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</si>
  <si>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</si>
  <si>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</si>
  <si>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</si>
  <si>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</si>
  <si>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</si>
  <si>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</si>
  <si>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</si>
  <si>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</si>
  <si>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</si>
  <si>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</si>
  <si>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</si>
  <si>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</si>
  <si>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</si>
  <si>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</si>
  <si>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</si>
  <si>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</si>
  <si>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</si>
  <si>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</si>
  <si>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</si>
  <si>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</si>
  <si>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</si>
  <si>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</si>
  <si>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</si>
  <si>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</si>
  <si>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</si>
  <si>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</si>
  <si>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</si>
  <si>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</si>
  <si>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</si>
  <si>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</si>
  <si>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</si>
  <si>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</si>
  <si>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</si>
  <si>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</si>
  <si>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</si>
  <si>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</si>
  <si>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</si>
  <si>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</si>
  <si>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</si>
  <si>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</si>
  <si>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</si>
  <si>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</si>
  <si>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</si>
  <si>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</si>
  <si>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</si>
  <si>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</si>
  <si>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</si>
  <si>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</si>
  <si>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</si>
  <si>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</si>
  <si>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</si>
  <si>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</si>
  <si>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</si>
  <si>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</si>
  <si>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</si>
  <si>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</si>
  <si>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</si>
  <si>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</si>
  <si>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</si>
  <si>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</si>
  <si>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</si>
  <si>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</si>
  <si>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</si>
  <si>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</si>
  <si>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</si>
  <si>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</si>
  <si>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</si>
  <si>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</si>
  <si>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</si>
  <si>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</si>
  <si>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</si>
  <si>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</si>
  <si>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</si>
  <si>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</si>
  <si>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</si>
  <si>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</si>
  <si>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</si>
  <si>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</si>
  <si>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</si>
  <si>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</si>
  <si>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</si>
  <si>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</si>
  <si>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</si>
  <si>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</si>
  <si>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</si>
  <si>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</si>
  <si>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</si>
  <si>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</si>
  <si>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</si>
  <si>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</si>
  <si>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</si>
  <si>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</si>
  <si>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</si>
  <si>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</si>
  <si>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</si>
  <si>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</si>
  <si>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</si>
  <si>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</si>
  <si>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</si>
  <si>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</si>
  <si>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</si>
  <si>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</si>
  <si>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</si>
  <si>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</si>
  <si>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</si>
  <si>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</si>
  <si>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</si>
  <si>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</si>
  <si>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</si>
  <si>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</si>
  <si>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</si>
  <si>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</si>
  <si>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</si>
  <si>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</si>
  <si>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</si>
  <si>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</si>
  <si>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</si>
  <si>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</si>
  <si>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</si>
  <si>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</si>
  <si>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</si>
  <si>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</si>
  <si>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</si>
  <si>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</si>
  <si>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</si>
  <si>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</si>
  <si>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</si>
  <si>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</si>
  <si>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</si>
  <si>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</si>
  <si>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</si>
  <si>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</si>
  <si>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</si>
  <si>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</si>
  <si>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</si>
  <si>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</si>
  <si>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</si>
  <si>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</si>
  <si>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</si>
  <si>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</si>
  <si>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</si>
  <si>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</si>
  <si>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</si>
  <si>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</si>
  <si>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</si>
  <si>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</si>
  <si>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</si>
  <si>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</si>
  <si>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</si>
  <si>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</si>
  <si>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</si>
  <si>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</si>
  <si>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</si>
  <si>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</si>
  <si>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</si>
  <si>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</si>
  <si>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</si>
  <si>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</si>
  <si>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</si>
  <si>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</si>
  <si>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</si>
  <si>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</si>
  <si>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</si>
  <si>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</si>
  <si>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</si>
  <si>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</si>
  <si>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</si>
  <si>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</si>
  <si>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</si>
  <si>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</si>
  <si>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</si>
  <si>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</si>
  <si>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</si>
  <si>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</si>
  <si>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</si>
  <si>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</si>
  <si>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</si>
  <si>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</si>
  <si>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</si>
  <si>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</si>
  <si>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</si>
  <si>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</si>
  <si>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</si>
  <si>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</si>
  <si>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</si>
  <si>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</si>
  <si>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</si>
  <si>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</si>
  <si>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</si>
  <si>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</si>
  <si>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</si>
  <si>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</si>
  <si>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</si>
  <si>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</si>
  <si>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</si>
  <si>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</si>
  <si>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</si>
  <si>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</si>
  <si>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</si>
  <si>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</si>
  <si>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</si>
  <si>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</si>
  <si>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</si>
  <si>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</si>
  <si>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</si>
  <si>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</si>
  <si>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</si>
  <si>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</si>
  <si>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</si>
  <si>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</si>
  <si>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</si>
  <si>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</si>
  <si>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</si>
  <si>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</si>
  <si>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</si>
  <si>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</si>
  <si>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</si>
  <si>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</si>
  <si>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</si>
  <si>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</si>
  <si>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</si>
  <si>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</si>
  <si>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</si>
  <si>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</si>
  <si>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</si>
  <si>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</si>
  <si>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</si>
  <si>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</si>
  <si>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</si>
  <si>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</si>
  <si>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</si>
  <si>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</si>
  <si>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</si>
  <si>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</si>
  <si>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</si>
  <si>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</si>
  <si>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</si>
  <si>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</si>
  <si>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</si>
  <si>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</si>
  <si>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</si>
  <si>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</si>
  <si>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</si>
  <si>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</si>
  <si>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</si>
  <si>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</si>
  <si>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</si>
  <si>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</si>
  <si>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</si>
  <si>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</si>
  <si>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</si>
  <si>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</si>
  <si>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</si>
  <si>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</si>
  <si>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</si>
  <si>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</si>
  <si>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</si>
  <si>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</si>
  <si>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</si>
  <si>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</si>
  <si>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</si>
  <si>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</si>
  <si>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</si>
  <si>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</si>
  <si>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</si>
  <si>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</si>
  <si>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</si>
  <si>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</si>
  <si>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</si>
  <si>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</si>
  <si>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</si>
  <si>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</si>
  <si>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</si>
  <si>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</si>
  <si>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</si>
  <si>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</si>
  <si>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</si>
  <si>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</si>
  <si>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</si>
  <si>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</si>
  <si>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</si>
  <si>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</si>
  <si>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</si>
  <si>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</si>
  <si>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</si>
  <si>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</si>
  <si>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</si>
  <si>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</si>
  <si>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</si>
  <si>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</si>
  <si>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</si>
  <si>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</si>
  <si>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</si>
  <si>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</si>
  <si>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</si>
  <si>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</si>
  <si>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</si>
  <si>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</si>
  <si>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</si>
  <si>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</si>
  <si>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</si>
  <si>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</si>
  <si>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</si>
  <si>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</si>
  <si>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</si>
  <si>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</si>
  <si>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</si>
  <si>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</si>
  <si>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</si>
  <si>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</si>
  <si>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</si>
  <si>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</si>
  <si>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</si>
  <si>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</si>
  <si>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</si>
  <si>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</si>
  <si>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</si>
  <si>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</si>
  <si>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</si>
  <si>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</si>
  <si>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</si>
  <si>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</si>
  <si>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</si>
  <si>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</si>
  <si>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</si>
  <si>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</si>
  <si>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</si>
  <si>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</si>
  <si>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</si>
  <si>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</si>
  <si>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</si>
  <si>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</si>
  <si>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</si>
  <si>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</si>
  <si>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</si>
  <si>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</si>
  <si>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</si>
  <si>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</si>
  <si>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</si>
  <si>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</si>
  <si>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</si>
  <si>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</si>
  <si>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</si>
  <si>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</si>
  <si>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</si>
  <si>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</si>
  <si>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</si>
  <si>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</si>
  <si>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</si>
  <si>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</si>
  <si>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</si>
  <si>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</si>
  <si>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</si>
  <si>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</si>
  <si>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</si>
  <si>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</si>
  <si>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</si>
  <si>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</si>
  <si>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</si>
  <si>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</si>
  <si>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</si>
  <si>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</si>
  <si>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</si>
  <si>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</si>
  <si>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</si>
  <si>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</si>
  <si>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</si>
  <si>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</si>
  <si>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</si>
  <si>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</si>
  <si>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</si>
  <si>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</si>
  <si>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</si>
  <si>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</si>
  <si>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</si>
  <si>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</si>
  <si>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</si>
  <si>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</si>
  <si>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</si>
  <si>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</si>
  <si>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</si>
  <si>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</si>
  <si>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</si>
  <si>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</si>
  <si>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</si>
  <si>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</si>
  <si>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</si>
  <si>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</si>
  <si>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</si>
  <si>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</si>
  <si>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</si>
  <si>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</si>
  <si>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</si>
  <si>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</si>
  <si>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</si>
  <si>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</si>
  <si>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</si>
  <si>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</si>
  <si>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</si>
  <si>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</si>
  <si>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</si>
  <si>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</si>
  <si>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</si>
  <si>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</si>
  <si>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</si>
  <si>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</si>
  <si>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</si>
  <si>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</si>
  <si>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</si>
  <si>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</si>
  <si>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</si>
  <si>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</si>
  <si>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</si>
  <si>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</si>
  <si>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</si>
  <si>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</si>
  <si>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</si>
  <si>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</si>
  <si>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</si>
  <si>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</si>
  <si>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</si>
  <si>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</si>
  <si>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</si>
  <si>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</si>
  <si>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</si>
  <si>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</si>
  <si>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</si>
  <si>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</si>
  <si>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</si>
  <si>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</si>
  <si>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</si>
  <si>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</si>
  <si>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</si>
  <si>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</si>
  <si>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</si>
  <si>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</si>
  <si>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</si>
  <si>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</si>
  <si>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</si>
  <si>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</si>
  <si>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</si>
  <si>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</si>
  <si>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</si>
  <si>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</si>
  <si>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</si>
  <si>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</si>
  <si>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</si>
  <si>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</si>
  <si>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</si>
  <si>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</si>
  <si>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</si>
  <si>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</si>
  <si>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</si>
  <si>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</si>
  <si>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</si>
  <si>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</si>
  <si>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</si>
  <si>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</si>
  <si>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</si>
  <si>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</si>
  <si>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</si>
  <si>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</si>
  <si>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</si>
  <si>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</si>
  <si>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</si>
  <si>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</si>
  <si>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</si>
  <si>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</si>
  <si>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</si>
  <si>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</si>
  <si>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</si>
  <si>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</si>
  <si>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</si>
  <si>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</si>
  <si>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</si>
  <si>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</si>
  <si>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</si>
  <si>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</si>
  <si>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</si>
  <si>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</si>
  <si>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</si>
  <si>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</si>
  <si>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</si>
  <si>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</si>
  <si>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</si>
  <si>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</si>
  <si>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</si>
  <si>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</si>
  <si>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</si>
  <si>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</si>
  <si>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</si>
  <si>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</si>
  <si>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</si>
  <si>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</si>
  <si>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</si>
  <si>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</si>
  <si>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</si>
  <si>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</si>
  <si>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</si>
  <si>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</si>
  <si>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</si>
  <si>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</si>
  <si>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</si>
  <si>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</si>
  <si>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</si>
  <si>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</si>
  <si>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</si>
  <si>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</si>
  <si>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</si>
  <si>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</si>
  <si>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</si>
  <si>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</si>
  <si>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</si>
  <si>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</si>
  <si>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</si>
  <si>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</si>
  <si>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</si>
  <si>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</si>
  <si>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</si>
  <si>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</si>
  <si>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</si>
  <si>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</si>
  <si>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</si>
  <si>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</si>
  <si>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</si>
  <si>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</si>
  <si>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</si>
  <si>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</si>
  <si>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</si>
  <si>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</si>
  <si>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</si>
  <si>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</si>
  <si>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</si>
  <si>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</si>
  <si>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</si>
  <si>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</si>
  <si>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</si>
  <si>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</si>
  <si>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</si>
  <si>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</si>
  <si>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</si>
  <si>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</si>
  <si>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</si>
  <si>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</si>
  <si>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</si>
  <si>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</si>
  <si>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</si>
  <si>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</si>
  <si>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</si>
  <si>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</si>
  <si>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</si>
  <si>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</si>
  <si>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</si>
  <si>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</si>
  <si>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</si>
  <si>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</si>
  <si>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</si>
  <si>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</si>
  <si>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</si>
  <si>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</si>
  <si>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</si>
  <si>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</si>
  <si>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</si>
  <si>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</si>
  <si>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</si>
  <si>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</si>
  <si>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</si>
  <si>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</si>
  <si>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</si>
  <si>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</si>
  <si>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</si>
  <si>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</si>
  <si>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</si>
  <si>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</si>
  <si>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</si>
  <si>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</si>
  <si>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</si>
  <si>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</si>
  <si>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</si>
  <si>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</si>
  <si>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</si>
  <si>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</si>
  <si>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</si>
  <si>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</si>
  <si>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</si>
  <si>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</si>
  <si>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</si>
  <si>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</si>
  <si>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</si>
  <si>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</si>
  <si>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</si>
  <si>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</si>
  <si>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</si>
  <si>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</si>
  <si>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</si>
  <si>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</si>
  <si>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</si>
  <si>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</si>
  <si>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</si>
  <si>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</si>
  <si>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</si>
  <si>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</si>
  <si>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</si>
  <si>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</si>
  <si>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</si>
  <si>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</si>
  <si>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</si>
  <si>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</si>
  <si>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</si>
  <si>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</si>
  <si>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</si>
  <si>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</si>
  <si>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</si>
  <si>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</si>
  <si>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</si>
  <si>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</si>
  <si>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</si>
  <si>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</si>
  <si>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</si>
  <si>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</si>
  <si>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</si>
  <si>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</si>
  <si>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</si>
  <si>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</si>
  <si>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</si>
  <si>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</si>
  <si>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</si>
  <si>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</si>
  <si>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</si>
  <si>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</si>
  <si>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</si>
  <si>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</si>
  <si>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</si>
  <si>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</si>
  <si>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</si>
  <si>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</si>
  <si>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</si>
  <si>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</si>
  <si>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</si>
  <si>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</si>
  <si>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</si>
  <si>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</si>
  <si>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</si>
  <si>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</si>
  <si>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</si>
  <si>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</si>
  <si>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</si>
  <si>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</si>
  <si>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</si>
  <si>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</si>
  <si>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</si>
  <si>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</si>
  <si>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</si>
  <si>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</si>
  <si>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</si>
  <si>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</si>
  <si>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</si>
  <si>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</si>
  <si>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</si>
  <si>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</si>
  <si>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</si>
  <si>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</si>
  <si>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</si>
  <si>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</si>
  <si>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</si>
  <si>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</si>
  <si>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</si>
  <si>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</si>
  <si>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</si>
  <si>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</si>
  <si>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</si>
  <si>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</si>
  <si>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</si>
  <si>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</si>
  <si>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</si>
  <si>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</si>
  <si>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</si>
  <si>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</si>
  <si>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</si>
  <si>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</si>
  <si>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</si>
  <si>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</si>
  <si>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</si>
  <si>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</si>
  <si>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</si>
  <si>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</si>
  <si>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</si>
  <si>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</si>
  <si>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</si>
  <si>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</si>
  <si>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</si>
  <si>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</si>
  <si>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</si>
  <si>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</si>
  <si>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</si>
  <si>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</si>
  <si>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</si>
  <si>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</si>
  <si>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</si>
  <si>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</si>
  <si>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</si>
  <si>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</si>
  <si>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</si>
  <si>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</si>
  <si>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</si>
  <si>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</si>
  <si>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</si>
  <si>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</si>
  <si>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</si>
  <si>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</si>
  <si>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</si>
  <si>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</si>
  <si>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</si>
  <si>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</si>
  <si>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</si>
  <si>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</si>
  <si>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</si>
  <si>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</si>
  <si>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</si>
  <si>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</si>
  <si>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</si>
  <si>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</si>
  <si>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</si>
  <si>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</si>
  <si>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</si>
  <si>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</si>
  <si>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</si>
  <si>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</si>
  <si>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</si>
  <si>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</si>
  <si>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</si>
  <si>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</si>
  <si>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</si>
  <si>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</si>
  <si>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</si>
  <si>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</si>
  <si>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</si>
  <si>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</si>
  <si>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</si>
  <si>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</si>
  <si>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</si>
  <si>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</si>
  <si>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</si>
  <si>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</si>
  <si>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</si>
  <si>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</si>
  <si>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</si>
  <si>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</si>
  <si>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</si>
  <si>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</si>
  <si>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</si>
  <si>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</si>
  <si>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</si>
  <si>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</si>
  <si>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</si>
  <si>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</si>
  <si>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</si>
  <si>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</si>
  <si>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</si>
  <si>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</si>
  <si>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</si>
  <si>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</si>
  <si>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</si>
  <si>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</si>
  <si>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</si>
  <si>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</si>
  <si>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</si>
  <si>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</si>
  <si>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</si>
  <si>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</si>
  <si>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</si>
  <si>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</si>
  <si>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</si>
  <si>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</si>
  <si>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</si>
  <si>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</si>
  <si>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</si>
  <si>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</si>
  <si>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</si>
  <si>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</si>
  <si>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</si>
  <si>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</si>
  <si>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</si>
  <si>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</si>
  <si>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</si>
  <si>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</si>
  <si>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</si>
  <si>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</si>
  <si>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</si>
  <si>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</si>
  <si>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</si>
  <si>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</si>
  <si>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</si>
  <si>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</si>
  <si>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</si>
  <si>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</si>
  <si>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</si>
  <si>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</si>
  <si>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</si>
  <si>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</si>
  <si>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</si>
  <si>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</si>
  <si>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</si>
  <si>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</si>
  <si>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</si>
  <si>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</si>
  <si>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</si>
  <si>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</si>
  <si>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</si>
  <si>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</si>
  <si>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</si>
  <si>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</si>
  <si>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</si>
  <si>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</si>
  <si>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</si>
  <si>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</si>
  <si>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</si>
  <si>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</si>
  <si>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</si>
  <si>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</si>
  <si>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</si>
  <si>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</si>
  <si>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</si>
  <si>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</si>
  <si>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</si>
  <si>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</si>
  <si>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</si>
  <si>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</si>
  <si>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</si>
  <si>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</si>
  <si>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</si>
  <si>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</si>
  <si>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</si>
  <si>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</si>
  <si>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</si>
  <si>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</si>
  <si>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</si>
  <si>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</si>
  <si>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</si>
  <si>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</si>
  <si>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</si>
  <si>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</si>
  <si>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</si>
  <si>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</si>
  <si>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</si>
  <si>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</si>
  <si>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</si>
  <si>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</si>
  <si>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</si>
  <si>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</si>
  <si>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</si>
  <si>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</si>
  <si>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</si>
  <si>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</si>
  <si>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</si>
  <si>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</si>
  <si>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</si>
  <si>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</si>
  <si>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</si>
  <si>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</si>
  <si>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</si>
  <si>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</si>
  <si>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</si>
  <si>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</si>
  <si>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</si>
  <si>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</si>
  <si>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</si>
  <si>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</si>
  <si>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</si>
  <si>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</si>
  <si>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</si>
  <si>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</si>
  <si>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</si>
  <si>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</si>
  <si>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</si>
  <si>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</si>
  <si>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</si>
  <si>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</si>
  <si>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</si>
  <si>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</si>
  <si>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</si>
  <si>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</si>
  <si>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</si>
  <si>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</si>
  <si>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</si>
  <si>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</si>
  <si>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</si>
  <si>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</si>
  <si>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</si>
  <si>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</si>
  <si>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</si>
  <si>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</si>
  <si>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</si>
  <si>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</si>
  <si>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</si>
  <si>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</si>
  <si>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</si>
  <si>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</si>
  <si>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</si>
  <si>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</si>
  <si>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</si>
  <si>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</si>
  <si>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</si>
  <si>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</si>
  <si>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</si>
  <si>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</si>
  <si>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</si>
  <si>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</si>
  <si>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</si>
  <si>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</si>
  <si>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</si>
  <si>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</si>
  <si>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</si>
  <si>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</si>
  <si>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</si>
  <si>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</si>
  <si>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</si>
  <si>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</si>
  <si>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</si>
  <si>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</si>
  <si>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</si>
  <si>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</si>
  <si>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</si>
  <si>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</si>
  <si>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</si>
  <si>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</si>
  <si>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</si>
  <si>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</si>
  <si>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</si>
  <si>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</si>
  <si>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</si>
  <si>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</si>
  <si>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</si>
  <si>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</si>
  <si>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</si>
  <si>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</si>
  <si>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</si>
  <si>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</si>
  <si>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</si>
  <si>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</si>
  <si>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</si>
  <si>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</si>
  <si>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</si>
  <si>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</si>
  <si>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</si>
  <si>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</si>
  <si>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</si>
  <si>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</si>
  <si>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</si>
  <si>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</si>
  <si>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</si>
  <si>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</si>
  <si>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</si>
  <si>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</si>
  <si>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</si>
  <si>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</si>
  <si>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</si>
  <si>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</si>
  <si>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</si>
  <si>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</si>
  <si>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</si>
  <si>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</si>
  <si>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</si>
  <si>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</si>
  <si>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</si>
  <si>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</si>
  <si>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</si>
  <si>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</si>
  <si>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</si>
  <si>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</si>
  <si>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</si>
  <si>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</si>
  <si>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</si>
  <si>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</si>
  <si>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</si>
  <si>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</si>
  <si>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</si>
  <si>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</si>
  <si>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</si>
  <si>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</si>
  <si>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</si>
  <si>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</si>
  <si>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</si>
  <si>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</si>
  <si>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</si>
  <si>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</si>
  <si>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</si>
  <si>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</si>
  <si>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</si>
  <si>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</si>
  <si>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</si>
  <si>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</si>
  <si>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</si>
  <si>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</si>
  <si>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</si>
  <si>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</si>
  <si>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</si>
  <si>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</si>
  <si>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</si>
  <si>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</si>
  <si>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</si>
  <si>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</si>
  <si>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</si>
  <si>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</si>
  <si>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</si>
  <si>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</si>
  <si>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</si>
  <si>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</si>
  <si>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</si>
  <si>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</si>
  <si>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</si>
  <si>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</si>
  <si>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</si>
  <si>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</si>
  <si>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</si>
  <si>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</si>
  <si>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</si>
  <si>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</si>
  <si>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</si>
  <si>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</si>
  <si>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</si>
  <si>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</si>
  <si>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</si>
  <si>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</si>
  <si>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</si>
  <si>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</si>
  <si>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</si>
  <si>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</si>
  <si>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</si>
  <si>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</si>
  <si>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</si>
  <si>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</si>
  <si>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</si>
  <si>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</si>
  <si>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</si>
  <si>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</si>
  <si>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</si>
  <si>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</si>
  <si>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</si>
  <si>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</si>
  <si>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</si>
  <si>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</si>
  <si>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</si>
  <si>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</si>
  <si>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</si>
  <si>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</si>
  <si>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</si>
  <si>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</si>
  <si>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</si>
  <si>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</si>
  <si>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</si>
  <si>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</si>
  <si>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</si>
  <si>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</si>
  <si>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</si>
  <si>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</si>
  <si>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</si>
  <si>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</si>
  <si>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</si>
  <si>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</si>
  <si>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</si>
  <si>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</si>
  <si>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</si>
  <si>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</si>
  <si>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</si>
  <si>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</si>
  <si>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</si>
  <si>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</si>
  <si>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</si>
  <si>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</si>
  <si>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</si>
  <si>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</si>
  <si>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</si>
  <si>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</si>
  <si>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</si>
  <si>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</si>
  <si>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</si>
  <si>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</si>
  <si>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</si>
  <si>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</si>
  <si>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</si>
  <si>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</si>
  <si>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</si>
  <si>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</si>
  <si>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</si>
  <si>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</si>
  <si>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</si>
  <si>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</si>
  <si>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</si>
  <si>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</si>
  <si>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</si>
  <si>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</si>
  <si>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</si>
  <si>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</si>
  <si>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</si>
  <si>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</si>
  <si>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</si>
  <si>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</si>
  <si>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</si>
  <si>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</si>
  <si>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</si>
  <si>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</si>
  <si>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</si>
  <si>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</si>
  <si>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</si>
  <si>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</si>
  <si>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</si>
  <si>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</si>
  <si>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</si>
  <si>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</si>
  <si>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</si>
  <si>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</si>
  <si>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</si>
  <si>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</si>
  <si>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</si>
  <si>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</si>
  <si>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</si>
  <si>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</si>
  <si>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</si>
  <si>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</si>
  <si>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</si>
  <si>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</si>
  <si>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</si>
  <si>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</si>
  <si>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</si>
  <si>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</si>
  <si>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</si>
  <si>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</si>
  <si>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</si>
  <si>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</si>
  <si>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</si>
  <si>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</si>
  <si>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</si>
  <si>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</si>
  <si>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</si>
  <si>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</si>
  <si>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</si>
  <si>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</si>
  <si>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</si>
  <si>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</si>
  <si>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</si>
  <si>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</si>
  <si>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</si>
  <si>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</si>
  <si>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</si>
  <si>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</si>
  <si>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</si>
  <si>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</si>
  <si>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</si>
  <si>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</si>
  <si>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</si>
  <si>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</si>
  <si>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</si>
  <si>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</si>
  <si>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</si>
  <si>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</si>
  <si>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</si>
  <si>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</si>
  <si>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</si>
  <si>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</si>
  <si>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</si>
  <si>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</si>
  <si>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</si>
  <si>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</si>
  <si>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</si>
  <si>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</si>
  <si>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</si>
  <si>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</si>
  <si>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</si>
  <si>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</si>
  <si>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</si>
  <si>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</si>
  <si>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</si>
  <si>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</si>
  <si>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</si>
  <si>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</si>
  <si>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</si>
  <si>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</si>
  <si>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</si>
  <si>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</si>
  <si>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</si>
  <si>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</si>
  <si>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</si>
  <si>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</si>
  <si>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</si>
  <si>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</si>
  <si>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</si>
  <si>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</si>
  <si>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</si>
  <si>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</si>
  <si>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</si>
  <si>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</si>
  <si>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</si>
  <si>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</si>
  <si>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</si>
  <si>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</si>
  <si>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</si>
  <si>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</si>
  <si>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</si>
  <si>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</si>
  <si>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</si>
  <si>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</si>
  <si>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</si>
  <si>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</si>
  <si>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</si>
  <si>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</si>
  <si>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</si>
  <si>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</si>
  <si>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</si>
  <si>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</si>
  <si>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</si>
  <si>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</si>
  <si>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</si>
  <si>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</si>
  <si>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</si>
  <si>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</si>
  <si>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</si>
  <si>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</si>
  <si>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</si>
  <si>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</si>
  <si>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</si>
  <si>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</si>
  <si>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</si>
  <si>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</si>
  <si>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</si>
  <si>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</si>
  <si>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</si>
  <si>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</si>
  <si>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</si>
  <si>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</si>
  <si>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</si>
  <si>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</si>
  <si>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</si>
  <si>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</si>
  <si>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</si>
  <si>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</si>
  <si>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</si>
  <si>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</si>
  <si>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</si>
  <si>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</si>
  <si>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</si>
  <si>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</si>
  <si>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</si>
  <si>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</si>
  <si>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</si>
  <si>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</si>
  <si>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</si>
  <si>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</si>
  <si>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</si>
  <si>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</si>
  <si>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</si>
  <si>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</si>
  <si>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</si>
  <si>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</si>
  <si>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</si>
  <si>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</si>
  <si>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</si>
  <si>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</si>
  <si>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</si>
  <si>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</si>
  <si>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</si>
  <si>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</si>
  <si>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</si>
  <si>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</si>
  <si>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</si>
  <si>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</si>
  <si>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</si>
  <si>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</si>
  <si>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</si>
  <si>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</si>
  <si>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</si>
  <si>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</si>
  <si>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</si>
  <si>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</si>
  <si>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</si>
  <si>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</si>
  <si>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</si>
  <si>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</si>
  <si>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</si>
  <si>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</si>
  <si>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</si>
  <si>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</si>
  <si>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</si>
  <si>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</si>
  <si>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</si>
  <si>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</si>
  <si>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</si>
  <si>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</si>
  <si>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</si>
  <si>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</si>
  <si>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</si>
  <si>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</si>
  <si>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</si>
  <si>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</si>
  <si>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</si>
  <si>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</si>
  <si>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</si>
  <si>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</si>
  <si>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</si>
  <si>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</si>
  <si>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</si>
  <si>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</si>
  <si>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</si>
  <si>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</si>
  <si>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</si>
  <si>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</si>
  <si>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</si>
  <si>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</si>
  <si>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</si>
  <si>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</si>
  <si>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</si>
  <si>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</si>
  <si>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</si>
  <si>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</si>
  <si>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</si>
  <si>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</si>
  <si>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</si>
  <si>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</si>
  <si>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</si>
  <si>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</si>
  <si>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</si>
  <si>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</si>
  <si>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</si>
  <si>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</si>
  <si>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</si>
  <si>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</si>
  <si>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</si>
  <si>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</si>
  <si>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</si>
  <si>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</si>
  <si>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</si>
  <si>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</si>
  <si>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</si>
  <si>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</si>
  <si>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</si>
  <si>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</si>
  <si>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</si>
  <si>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</si>
  <si>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</si>
  <si>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</si>
  <si>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</si>
  <si>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</si>
  <si>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</si>
  <si>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</si>
  <si>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</si>
  <si>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</si>
  <si>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</si>
  <si>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</si>
  <si>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</si>
  <si>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</si>
  <si>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</si>
  <si>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</si>
  <si>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</si>
  <si>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</si>
  <si>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</si>
  <si>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</si>
  <si>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</si>
  <si>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</si>
  <si>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</si>
  <si>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</si>
  <si>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</si>
  <si>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</si>
  <si>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</si>
  <si>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</si>
  <si>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</si>
  <si>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</si>
  <si>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</si>
  <si>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</si>
  <si>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</si>
  <si>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</si>
  <si>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</si>
  <si>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</si>
  <si>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</si>
  <si>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</si>
  <si>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</si>
  <si>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</si>
  <si>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</si>
  <si>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</si>
  <si>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</si>
  <si>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</si>
  <si>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</si>
  <si>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</si>
  <si>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</si>
  <si>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</si>
  <si>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</si>
  <si>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</si>
  <si>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</si>
  <si>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</si>
  <si>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</si>
  <si>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</si>
  <si>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</si>
  <si>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</si>
  <si>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</si>
  <si>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</si>
  <si>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</si>
  <si>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</si>
  <si>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</si>
  <si>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</si>
  <si>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</si>
  <si>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</si>
  <si>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</si>
  <si>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</si>
  <si>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</si>
  <si>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</si>
  <si>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</si>
  <si>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</si>
  <si>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</si>
  <si>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</si>
  <si>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</si>
  <si>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</si>
  <si>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</si>
  <si>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</si>
  <si>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</si>
  <si>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</si>
  <si>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</si>
  <si>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</si>
  <si>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</si>
  <si>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</si>
  <si>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</si>
  <si>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</si>
  <si>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</si>
  <si>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</si>
  <si>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</si>
  <si>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</si>
  <si>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</si>
  <si>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</si>
  <si>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</si>
  <si>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</si>
  <si>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</si>
  <si>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</si>
  <si>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</si>
  <si>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</si>
  <si>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</si>
  <si>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</si>
  <si>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</si>
  <si>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</si>
  <si>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</si>
  <si>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</si>
  <si>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</si>
  <si>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</si>
  <si>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</si>
  <si>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</si>
  <si>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</si>
  <si>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</si>
  <si>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</si>
  <si>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</si>
  <si>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</si>
  <si>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</si>
  <si>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</si>
  <si>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</si>
  <si>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</si>
  <si>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</si>
  <si>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</si>
  <si>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</si>
  <si>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</si>
  <si>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</si>
  <si>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</si>
  <si>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</si>
  <si>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</si>
  <si>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</si>
  <si>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</si>
  <si>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</si>
  <si>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</si>
  <si>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</si>
  <si>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</si>
  <si>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</si>
  <si>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</si>
  <si>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</si>
  <si>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</si>
  <si>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</si>
  <si>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</si>
  <si>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</si>
  <si>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</si>
  <si>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</si>
  <si>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</si>
  <si>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</si>
  <si>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</si>
  <si>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</si>
  <si>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</si>
  <si>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</si>
  <si>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</si>
  <si>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</si>
  <si>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</si>
  <si>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</si>
  <si>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</si>
  <si>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</si>
  <si>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</si>
  <si>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</si>
  <si>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</si>
  <si>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</si>
  <si>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</si>
  <si>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</si>
  <si>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</si>
  <si>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</si>
  <si>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</si>
  <si>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</si>
  <si>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</si>
  <si>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</si>
  <si>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</si>
  <si>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</si>
  <si>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</si>
  <si>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</si>
  <si>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</si>
  <si>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</si>
  <si>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</si>
  <si>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</si>
  <si>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</si>
  <si>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</si>
  <si>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</si>
  <si>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</si>
  <si>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</si>
  <si>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</si>
  <si>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</si>
  <si>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</si>
  <si>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</si>
  <si>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</si>
  <si>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</si>
  <si>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</si>
  <si>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</si>
  <si>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</si>
  <si>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</si>
  <si>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</si>
  <si>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</si>
  <si>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</si>
  <si>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</si>
  <si>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</si>
  <si>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</si>
  <si>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</si>
  <si>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</si>
  <si>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</si>
  <si>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</si>
  <si>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</si>
  <si>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</si>
  <si>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</si>
  <si>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</si>
  <si>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</si>
  <si>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</si>
  <si>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</si>
  <si>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</si>
  <si>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</si>
  <si>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</si>
  <si>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</si>
  <si>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</si>
  <si>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</si>
  <si>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</si>
  <si>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</si>
  <si>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</si>
  <si>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</si>
  <si>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</si>
  <si>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</si>
  <si>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</si>
  <si>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</si>
  <si>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</si>
  <si>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</si>
  <si>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</si>
  <si>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</si>
  <si>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</si>
  <si>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</si>
  <si>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</si>
  <si>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</si>
  <si>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</si>
  <si>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</si>
  <si>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</si>
  <si>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</si>
  <si>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</si>
  <si>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</si>
  <si>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</si>
  <si>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</si>
  <si>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</si>
  <si>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</si>
  <si>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</si>
  <si>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</si>
  <si>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</si>
  <si>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</si>
  <si>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</si>
  <si>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</si>
  <si>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</si>
  <si>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</si>
  <si>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</si>
  <si>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</si>
  <si>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</si>
  <si>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</si>
  <si>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</si>
  <si>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</si>
  <si>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</si>
  <si>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</si>
  <si>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</si>
  <si>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</si>
  <si>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</si>
  <si>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</si>
  <si>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</si>
  <si>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</si>
  <si>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</si>
  <si>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</si>
  <si>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</si>
  <si>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</si>
  <si>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</si>
  <si>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</si>
  <si>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</si>
  <si>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</si>
  <si>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</si>
  <si>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</si>
  <si>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</si>
  <si>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</si>
  <si>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</si>
  <si>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</si>
  <si>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</si>
  <si>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</si>
  <si>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</si>
  <si>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</si>
  <si>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</si>
  <si>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</si>
  <si>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</si>
  <si>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</si>
  <si>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</si>
  <si>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</si>
  <si>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</si>
  <si>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</si>
  <si>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</si>
  <si>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</si>
  <si>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</si>
  <si>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</si>
  <si>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</si>
  <si>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</si>
  <si>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</si>
  <si>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</si>
  <si>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</si>
  <si>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</si>
  <si>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</si>
  <si>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</si>
  <si>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</si>
  <si>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</si>
  <si>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</si>
  <si>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</si>
  <si>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</si>
  <si>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</si>
  <si>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</si>
  <si>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</si>
  <si>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</si>
  <si>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</si>
  <si>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</si>
  <si>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</si>
  <si>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</si>
  <si>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</si>
  <si>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</si>
  <si>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</si>
  <si>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</si>
  <si>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</si>
  <si>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</si>
  <si>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</si>
  <si>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</si>
  <si>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</si>
  <si>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</si>
  <si>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</si>
  <si>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</si>
  <si>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</si>
  <si>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</si>
  <si>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</si>
  <si>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</si>
  <si>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</si>
  <si>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</si>
  <si>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</si>
  <si>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</si>
  <si>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</si>
  <si>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</si>
  <si>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</si>
  <si>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</si>
  <si>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</si>
  <si>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</si>
  <si>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</si>
  <si>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</si>
  <si>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</si>
  <si>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</si>
  <si>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</si>
  <si>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</si>
  <si>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</si>
  <si>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</si>
  <si>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</si>
  <si>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</si>
  <si>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</si>
  <si>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</si>
  <si>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</si>
  <si>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</si>
  <si>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</si>
  <si>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</si>
  <si>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</si>
  <si>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</si>
  <si>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</si>
  <si>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</si>
  <si>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</si>
  <si>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</si>
  <si>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</si>
  <si>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</si>
  <si>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</si>
  <si>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</si>
  <si>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</si>
  <si>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</si>
  <si>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</si>
  <si>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</si>
  <si>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</si>
  <si>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</si>
  <si>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</si>
  <si>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</si>
  <si>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</si>
  <si>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</si>
  <si>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</si>
  <si>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</si>
  <si>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</si>
  <si>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</si>
  <si>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</si>
  <si>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</si>
  <si>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</si>
  <si>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</si>
  <si>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</si>
  <si>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</si>
  <si>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</si>
  <si>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</si>
  <si>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</si>
  <si>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</si>
  <si>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</si>
  <si>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</si>
  <si>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</si>
  <si>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</si>
  <si>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</si>
  <si>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</si>
  <si>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</si>
  <si>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</si>
  <si>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</si>
  <si>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</si>
  <si>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</si>
  <si>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</si>
  <si>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</si>
  <si>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</si>
  <si>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</si>
  <si>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</si>
  <si>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</si>
  <si>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</si>
  <si>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</si>
  <si>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</si>
  <si>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</si>
  <si>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</si>
  <si>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</si>
  <si>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</si>
  <si>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</si>
  <si>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</si>
  <si>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</si>
  <si>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</si>
  <si>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</si>
  <si>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</si>
  <si>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</si>
  <si>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</si>
  <si>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</si>
  <si>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</si>
  <si>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</si>
  <si>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</si>
  <si>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</si>
  <si>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</si>
  <si>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</si>
  <si>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</si>
  <si>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</si>
  <si>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</si>
  <si>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</si>
  <si>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</si>
  <si>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</si>
  <si>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</si>
  <si>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</si>
  <si>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</si>
  <si>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</si>
  <si>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</si>
  <si>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</si>
  <si>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</si>
  <si>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</si>
  <si>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</si>
  <si>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</si>
  <si>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</si>
  <si>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</si>
  <si>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</si>
  <si>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</si>
  <si>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</si>
  <si>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</si>
  <si>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</si>
  <si>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</si>
  <si>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</si>
  <si>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</si>
  <si>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</si>
  <si>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</si>
  <si>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</si>
  <si>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</si>
  <si>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</si>
  <si>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</si>
  <si>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</si>
  <si>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</si>
  <si>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</si>
  <si>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</si>
  <si>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</si>
  <si>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</si>
  <si>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</si>
  <si>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</si>
  <si>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</si>
  <si>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</si>
  <si>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</si>
  <si>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</si>
  <si>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</si>
  <si>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</si>
  <si>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</si>
  <si>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</si>
  <si>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</si>
  <si>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</si>
  <si>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</si>
  <si>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</si>
  <si>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</si>
  <si>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</si>
  <si>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</si>
  <si>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</si>
  <si>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</si>
  <si>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</si>
  <si>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</si>
  <si>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</si>
  <si>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</si>
  <si>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</si>
  <si>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</si>
  <si>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</si>
  <si>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</si>
  <si>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</si>
  <si>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</si>
  <si>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</si>
  <si>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</si>
  <si>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</si>
  <si>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</si>
  <si>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</si>
  <si>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</si>
  <si>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</si>
  <si>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</si>
  <si>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</si>
  <si>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</si>
  <si>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</si>
  <si>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</si>
  <si>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</si>
  <si>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</si>
  <si>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</si>
  <si>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</si>
  <si>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</si>
  <si>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</si>
  <si>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</si>
  <si>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</si>
  <si>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</si>
  <si>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</si>
  <si>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</si>
  <si>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</si>
  <si>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</si>
  <si>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</si>
  <si>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</si>
  <si>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</si>
  <si>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</si>
  <si>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</si>
  <si>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</si>
  <si>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</si>
  <si>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</si>
  <si>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</si>
  <si>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</si>
  <si>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</si>
  <si>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</si>
  <si>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</si>
  <si>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</si>
  <si>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</si>
  <si>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</si>
  <si>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</si>
  <si>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</si>
  <si>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</si>
  <si>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</si>
  <si>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</si>
  <si>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</si>
  <si>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</si>
  <si>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</si>
  <si>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</si>
  <si>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</si>
  <si>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</si>
  <si>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</si>
  <si>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</si>
  <si>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</si>
  <si>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</si>
  <si>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</si>
  <si>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</si>
  <si>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</si>
  <si>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</si>
  <si>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</si>
  <si>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</si>
  <si>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</si>
  <si>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</si>
  <si>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</si>
  <si>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</si>
  <si>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</si>
  <si>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</si>
  <si>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</si>
  <si>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</si>
  <si>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</si>
  <si>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</si>
  <si>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</si>
  <si>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</si>
  <si>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</si>
  <si>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</si>
  <si>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</si>
  <si>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</si>
  <si>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</si>
  <si>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</si>
  <si>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</si>
  <si>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</si>
  <si>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</si>
  <si>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</si>
  <si>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</si>
  <si>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</si>
  <si>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</si>
  <si>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</si>
  <si>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</si>
  <si>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</si>
  <si>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</si>
  <si>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</si>
  <si>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</si>
  <si>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</si>
  <si>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</si>
  <si>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</si>
  <si>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</si>
  <si>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</si>
  <si>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</si>
  <si>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</si>
  <si>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</si>
  <si>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</si>
  <si>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</si>
  <si>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</si>
  <si>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</si>
  <si>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</si>
  <si>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</si>
  <si>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</si>
  <si>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</si>
  <si>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</si>
  <si>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</si>
  <si>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</si>
  <si>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</si>
  <si>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</si>
  <si>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</si>
  <si>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</si>
  <si>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</si>
  <si>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</si>
  <si>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</si>
  <si>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</si>
  <si>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</si>
  <si>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</si>
  <si>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</si>
  <si>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</si>
  <si>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</si>
  <si>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</si>
  <si>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</si>
  <si>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</si>
  <si>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</si>
  <si>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</si>
  <si>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</si>
  <si>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</si>
  <si>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</si>
  <si>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</si>
  <si>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</si>
  <si>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</si>
  <si>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</si>
  <si>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</si>
  <si>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</si>
  <si>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</si>
  <si>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</si>
  <si>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</si>
  <si>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</si>
  <si>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</si>
  <si>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</si>
  <si>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</si>
  <si>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</si>
  <si>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</si>
  <si>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</si>
  <si>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</si>
  <si>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</si>
  <si>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</si>
  <si>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</si>
  <si>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</si>
  <si>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</si>
  <si>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</si>
  <si>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</si>
  <si>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</si>
  <si>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</si>
  <si>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</si>
  <si>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</si>
  <si>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</si>
  <si>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</si>
  <si>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</si>
  <si>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</si>
  <si>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</si>
  <si>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</si>
  <si>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</si>
  <si>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</si>
  <si>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</si>
  <si>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</si>
  <si>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</si>
  <si>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</si>
  <si>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</si>
  <si>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</si>
  <si>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</si>
  <si>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</si>
  <si>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</si>
  <si>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</si>
  <si>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</si>
  <si>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</si>
  <si>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</si>
  <si>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</si>
  <si>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</si>
  <si>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</si>
  <si>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</si>
  <si>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</si>
  <si>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</si>
  <si>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</si>
  <si>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</si>
  <si>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</si>
  <si>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</si>
  <si>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</si>
  <si>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</si>
  <si>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</si>
  <si>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</si>
  <si>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</si>
  <si>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</si>
  <si>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</si>
  <si>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</si>
  <si>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</si>
  <si>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</si>
  <si>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</si>
  <si>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</si>
  <si>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</si>
  <si>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</si>
  <si>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</si>
  <si>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</si>
  <si>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</si>
  <si>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</si>
  <si>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</si>
  <si>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</si>
  <si>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</si>
  <si>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</si>
  <si>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</si>
  <si>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</si>
  <si>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</si>
  <si>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</si>
  <si>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</si>
  <si>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</si>
  <si>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</si>
  <si>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</si>
  <si>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</si>
  <si>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</si>
  <si>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</si>
  <si>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</si>
  <si>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</si>
  <si>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</si>
  <si>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</si>
  <si>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</si>
  <si>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</si>
  <si>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</si>
  <si>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</si>
  <si>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</si>
  <si>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</si>
  <si>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</si>
  <si>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</si>
  <si>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</si>
  <si>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</si>
  <si>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</si>
  <si>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</si>
  <si>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</si>
  <si>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</si>
  <si>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</si>
  <si>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</si>
  <si>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</si>
  <si>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</si>
  <si>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</si>
  <si>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</si>
  <si>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</si>
  <si>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</si>
  <si>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</si>
  <si>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</si>
  <si>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</si>
  <si>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</si>
  <si>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</si>
  <si>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</si>
  <si>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</si>
  <si>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</si>
  <si>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</si>
  <si>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</si>
  <si>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</si>
  <si>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</si>
  <si>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</si>
  <si>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</si>
  <si>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</si>
  <si>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</si>
  <si>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</si>
  <si>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</si>
  <si>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</si>
  <si>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</si>
  <si>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</si>
  <si>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</si>
  <si>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</si>
  <si>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</si>
  <si>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</si>
  <si>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</si>
  <si>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</si>
  <si>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</si>
  <si>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</si>
  <si>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</si>
  <si>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</si>
  <si>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</si>
  <si>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</si>
  <si>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</si>
  <si>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</si>
  <si>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</si>
  <si>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</si>
  <si>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</si>
  <si>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</si>
  <si>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</si>
  <si>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</si>
  <si>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</si>
  <si>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</si>
  <si>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</si>
  <si>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</si>
  <si>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</si>
  <si>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</si>
  <si>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</si>
  <si>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</si>
  <si>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</si>
  <si>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</si>
  <si>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</si>
  <si>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</si>
  <si>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</si>
  <si>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</si>
  <si>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</si>
  <si>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</si>
  <si>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</si>
  <si>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</si>
  <si>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</si>
  <si>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</si>
  <si>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</si>
  <si>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</si>
  <si>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</si>
  <si>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</si>
  <si>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</si>
  <si>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</si>
  <si>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</si>
  <si>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</si>
  <si>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</si>
  <si>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</si>
  <si>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</si>
  <si>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</si>
  <si>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</si>
  <si>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</si>
  <si>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</si>
  <si>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</si>
  <si>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</si>
  <si>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</si>
  <si>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</si>
  <si>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</si>
  <si>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</si>
  <si>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</si>
  <si>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</si>
  <si>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</si>
  <si>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</si>
  <si>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</si>
  <si>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</si>
  <si>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</si>
  <si>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</si>
  <si>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</si>
  <si>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</si>
  <si>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</si>
  <si>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</si>
  <si>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</si>
  <si>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</si>
  <si>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</si>
  <si>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</si>
  <si>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</si>
  <si>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</si>
  <si>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</si>
  <si>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</si>
  <si>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</si>
  <si>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</si>
  <si>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</si>
  <si>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</si>
  <si>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</si>
  <si>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</si>
  <si>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</si>
  <si>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</si>
  <si>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</si>
  <si>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</si>
  <si>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</si>
  <si>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</si>
  <si>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</si>
  <si>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</si>
  <si>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</si>
  <si>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</si>
  <si>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</si>
  <si>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</si>
  <si>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</si>
  <si>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</si>
  <si>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</si>
  <si>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</si>
  <si>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</si>
  <si>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</si>
  <si>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</si>
  <si>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</si>
  <si>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</si>
  <si>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</si>
  <si>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</si>
  <si>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</si>
  <si>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</si>
  <si>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</si>
  <si>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</si>
  <si>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</si>
  <si>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</si>
  <si>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</si>
  <si>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</si>
  <si>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</si>
  <si>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</si>
  <si>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</si>
  <si>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</si>
  <si>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</si>
  <si>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</si>
  <si>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</si>
  <si>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</si>
  <si>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</si>
  <si>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</si>
  <si>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</si>
  <si>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</si>
  <si>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</si>
  <si>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</si>
  <si>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</si>
  <si>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</si>
  <si>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</si>
  <si>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</si>
  <si>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</si>
  <si>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</si>
  <si>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</si>
  <si>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</si>
  <si>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</si>
  <si>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</si>
  <si>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</si>
  <si>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</si>
  <si>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</si>
  <si>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</si>
  <si>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</si>
  <si>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</si>
  <si>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</si>
  <si>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</si>
  <si>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</si>
  <si>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</si>
  <si>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</si>
  <si>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</si>
  <si>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</si>
  <si>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</si>
  <si>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</si>
  <si>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</si>
  <si>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</si>
  <si>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</si>
  <si>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</si>
  <si>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</si>
  <si>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</si>
  <si>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</si>
  <si>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</si>
  <si>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</si>
  <si>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</si>
  <si>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</si>
  <si>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</si>
  <si>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</si>
  <si>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</si>
  <si>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</si>
  <si>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</si>
  <si>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</si>
  <si>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</si>
  <si>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</si>
  <si>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</si>
  <si>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</si>
  <si>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</si>
  <si>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</si>
  <si>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</si>
  <si>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</si>
  <si>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</si>
  <si>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</si>
  <si>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</si>
  <si>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</si>
  <si>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</si>
  <si>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</si>
  <si>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</si>
  <si>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</si>
  <si>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</si>
  <si>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</si>
  <si>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</si>
  <si>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</si>
  <si>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</si>
  <si>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</si>
  <si>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</si>
  <si>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</si>
  <si>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</si>
  <si>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</si>
  <si>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</si>
  <si>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</si>
  <si>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</si>
  <si>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</si>
  <si>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</si>
  <si>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</si>
  <si>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</si>
  <si>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</si>
  <si>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</si>
  <si>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</si>
  <si>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</si>
  <si>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</si>
  <si>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</si>
  <si>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</si>
  <si>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</si>
  <si>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</si>
  <si>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</si>
  <si>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</si>
  <si>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</si>
  <si>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</si>
  <si>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</si>
  <si>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</si>
  <si>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</si>
  <si>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</si>
  <si>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</si>
  <si>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</si>
  <si>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</si>
  <si>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</si>
  <si>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</si>
  <si>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</si>
  <si>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</si>
  <si>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</si>
  <si>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</si>
  <si>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</si>
  <si>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</si>
  <si>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</si>
  <si>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</si>
  <si>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</si>
  <si>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</si>
  <si>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</si>
  <si>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</si>
  <si>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</si>
  <si>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</si>
  <si>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</si>
  <si>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</si>
  <si>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</si>
  <si>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</si>
  <si>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</si>
  <si>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</si>
  <si>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</si>
  <si>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</si>
  <si>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</si>
  <si>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</si>
  <si>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</si>
  <si>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</si>
  <si>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</si>
  <si>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</si>
  <si>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</si>
  <si>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</si>
  <si>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</si>
  <si>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</si>
  <si>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</si>
  <si>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</si>
  <si>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</si>
  <si>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</si>
  <si>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</si>
  <si>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</si>
  <si>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</si>
  <si>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</si>
  <si>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</si>
  <si>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</si>
  <si>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</si>
  <si>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</si>
  <si>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</si>
  <si>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</si>
  <si>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</si>
  <si>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</si>
  <si>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</si>
  <si>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</si>
  <si>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</si>
  <si>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</si>
  <si>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</si>
  <si>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</si>
  <si>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</si>
  <si>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</si>
  <si>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</si>
  <si>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</si>
  <si>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</si>
  <si>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</si>
  <si>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</si>
  <si>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</si>
  <si>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</si>
  <si>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</si>
  <si>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</si>
  <si>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</si>
  <si>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</si>
  <si>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</si>
  <si>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</si>
  <si>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</si>
  <si>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</si>
  <si>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</si>
  <si>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</si>
  <si>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</si>
  <si>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</si>
  <si>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</si>
  <si>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</si>
  <si>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</si>
  <si>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</si>
  <si>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</si>
  <si>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</si>
  <si>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</si>
  <si>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</si>
  <si>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</si>
  <si>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</si>
  <si>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</si>
  <si>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</si>
  <si>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</si>
  <si>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</si>
  <si>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</si>
  <si>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</si>
  <si>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</si>
  <si>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</si>
  <si>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</si>
  <si>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</si>
  <si>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</si>
  <si>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</si>
  <si>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</si>
  <si>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</si>
  <si>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</si>
  <si>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</si>
  <si>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</si>
  <si>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</si>
  <si>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</si>
  <si>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</si>
  <si>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</si>
  <si>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</si>
  <si>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</si>
  <si>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</si>
  <si>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</si>
  <si>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</si>
  <si>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</si>
  <si>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</si>
  <si>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</si>
  <si>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</si>
  <si>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</si>
  <si>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</si>
  <si>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</si>
  <si>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</si>
  <si>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</si>
  <si>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</si>
  <si>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</si>
  <si>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</si>
  <si>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</si>
  <si>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</si>
  <si>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</si>
  <si>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</si>
  <si>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</si>
  <si>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</si>
  <si>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</si>
  <si>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</si>
  <si>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</si>
  <si>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</si>
  <si>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</si>
  <si>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</si>
  <si>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</si>
  <si>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</si>
  <si>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</si>
  <si>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</si>
  <si>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</si>
  <si>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</si>
  <si>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</si>
  <si>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</si>
  <si>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</si>
  <si>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</si>
  <si>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</si>
  <si>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</si>
  <si>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</si>
  <si>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</si>
  <si>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</si>
  <si>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</si>
  <si>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</si>
  <si>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</si>
  <si>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</si>
  <si>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</si>
  <si>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</si>
  <si>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</si>
  <si>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</si>
  <si>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</si>
  <si>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</si>
  <si>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</si>
  <si>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</si>
  <si>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</si>
  <si>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</si>
  <si>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</si>
  <si>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</si>
  <si>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</si>
  <si>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</si>
  <si>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</si>
  <si>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</si>
  <si>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</si>
  <si>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</si>
  <si>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</si>
  <si>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</si>
  <si>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</si>
  <si>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</si>
  <si>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</si>
  <si>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</si>
  <si>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</si>
  <si>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</si>
  <si>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</si>
  <si>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</si>
  <si>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</si>
  <si>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</si>
  <si>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</si>
  <si>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</si>
  <si>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</si>
  <si>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</si>
  <si>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</si>
  <si>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</si>
  <si>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</si>
  <si>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</si>
  <si>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</si>
  <si>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</si>
  <si>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</si>
  <si>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</si>
  <si>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</si>
  <si>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</si>
  <si>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</si>
  <si>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</si>
  <si>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</si>
  <si>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</si>
  <si>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</si>
  <si>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</si>
  <si>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</si>
  <si>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</si>
  <si>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</si>
  <si>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</si>
  <si>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</si>
  <si>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</si>
  <si>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</si>
  <si>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</si>
  <si>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</si>
  <si>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</si>
  <si>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</si>
  <si>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</si>
  <si>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</si>
  <si>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</si>
  <si>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</si>
  <si>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</si>
  <si>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</si>
  <si>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</si>
  <si>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</si>
  <si>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</si>
  <si>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</si>
  <si>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</si>
  <si>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</si>
  <si>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</si>
  <si>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</si>
  <si>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</si>
  <si>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</si>
  <si>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</si>
  <si>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</si>
  <si>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</si>
  <si>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</si>
  <si>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</si>
  <si>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</si>
  <si>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</si>
  <si>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</si>
  <si>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</si>
  <si>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</si>
  <si>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</si>
  <si>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</si>
  <si>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</si>
  <si>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</si>
  <si>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</si>
  <si>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</si>
  <si>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</si>
  <si>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</si>
  <si>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</si>
  <si>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</si>
  <si>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</si>
  <si>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</si>
  <si>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</si>
  <si>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</si>
  <si>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</si>
  <si>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</si>
  <si>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</si>
  <si>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</si>
  <si>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</si>
  <si>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</si>
  <si>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</si>
  <si>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</si>
  <si>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</si>
  <si>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</si>
  <si>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</si>
  <si>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</si>
  <si>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</si>
  <si>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</si>
  <si>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</si>
  <si>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</si>
  <si>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</si>
  <si>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</si>
  <si>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</si>
  <si>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</si>
  <si>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</si>
  <si>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</si>
  <si>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</si>
  <si>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</si>
  <si>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</si>
  <si>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</si>
  <si>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</si>
  <si>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</si>
  <si>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</si>
  <si>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</si>
  <si>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</si>
  <si>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</si>
  <si>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</si>
  <si>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</si>
  <si>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</si>
  <si>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</si>
  <si>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</si>
  <si>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</si>
  <si>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</si>
  <si>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</si>
  <si>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</si>
  <si>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</si>
  <si>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</si>
  <si>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</si>
  <si>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</si>
  <si>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</si>
  <si>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</si>
  <si>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</si>
  <si>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</si>
  <si>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</si>
  <si>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</si>
  <si>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</si>
  <si>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</si>
  <si>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</si>
  <si>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</si>
  <si>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</si>
  <si>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</si>
  <si>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</si>
  <si>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</si>
  <si>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</si>
  <si>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</si>
  <si>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</si>
  <si>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</si>
  <si>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</si>
  <si>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</si>
  <si>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</si>
  <si>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</si>
  <si>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</si>
  <si>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</si>
  <si>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</si>
  <si>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</si>
  <si>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</si>
  <si>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</si>
  <si>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</si>
  <si>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</si>
  <si>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</si>
  <si>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</si>
  <si>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</si>
  <si>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</si>
  <si>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</si>
  <si>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</si>
  <si>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</si>
  <si>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</si>
  <si>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</si>
  <si>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</si>
  <si>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</si>
  <si>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</si>
  <si>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</si>
  <si>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</si>
  <si>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</si>
  <si>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</si>
  <si>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</si>
  <si>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</si>
  <si>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</si>
  <si>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</si>
  <si>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</si>
  <si>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</si>
  <si>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</si>
  <si>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</si>
  <si>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</si>
  <si>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</si>
  <si>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</si>
  <si>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</si>
  <si>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</si>
  <si>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</si>
  <si>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</si>
  <si>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</si>
  <si>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</si>
  <si>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</si>
  <si>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</si>
  <si>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</si>
  <si>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</si>
  <si>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</si>
  <si>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</si>
  <si>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</si>
  <si>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</si>
  <si>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</si>
  <si>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</si>
  <si>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</si>
  <si>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</si>
  <si>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</si>
  <si>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</si>
  <si>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</si>
  <si>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</si>
  <si>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</si>
  <si>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</si>
  <si>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</si>
  <si>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</si>
  <si>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</si>
  <si>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</si>
  <si>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</si>
  <si>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</si>
  <si>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</si>
  <si>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</si>
  <si>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</si>
  <si>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</si>
  <si>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</si>
  <si>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</si>
  <si>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</si>
  <si>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</si>
  <si>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</si>
  <si>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</si>
  <si>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</si>
  <si>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</si>
  <si>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</si>
  <si>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</si>
  <si>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</si>
  <si>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</si>
  <si>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</si>
  <si>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</si>
  <si>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</si>
  <si>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</si>
  <si>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</si>
  <si>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</si>
  <si>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</si>
  <si>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</si>
  <si>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</si>
  <si>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</si>
  <si>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</si>
  <si>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</si>
  <si>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</si>
  <si>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</si>
  <si>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</si>
  <si>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</si>
  <si>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</si>
  <si>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</si>
  <si>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</si>
  <si>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</si>
  <si>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</si>
  <si>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</si>
  <si>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</si>
  <si>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</si>
  <si>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</si>
  <si>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</si>
  <si>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</si>
  <si>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</si>
  <si>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</si>
  <si>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</si>
  <si>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</si>
  <si>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</si>
  <si>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</si>
  <si>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</si>
  <si>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</si>
  <si>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</si>
  <si>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</si>
  <si>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</si>
  <si>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</si>
  <si>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</si>
  <si>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</si>
  <si>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</si>
  <si>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</si>
  <si>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</si>
  <si>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</si>
  <si>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</si>
  <si>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</si>
  <si>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</si>
  <si>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</si>
  <si>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</si>
  <si>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</si>
  <si>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</si>
  <si>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</si>
  <si>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</si>
  <si>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</si>
  <si>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</si>
  <si>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</si>
  <si>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</si>
  <si>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</si>
  <si>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</si>
  <si>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</si>
  <si>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</si>
  <si>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</si>
  <si>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</si>
  <si>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</si>
  <si>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</si>
  <si>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</si>
  <si>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</si>
  <si>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</si>
  <si>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</si>
  <si>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</si>
  <si>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</si>
  <si>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</si>
  <si>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</si>
  <si>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</si>
  <si>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</si>
  <si>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</si>
  <si>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</si>
  <si>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</si>
  <si>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</si>
  <si>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</si>
  <si>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</si>
  <si>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</si>
  <si>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</si>
  <si>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</si>
  <si>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</si>
  <si>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</si>
  <si>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</si>
  <si>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</si>
  <si>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</si>
  <si>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</si>
  <si>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</si>
  <si>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</si>
  <si>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</si>
  <si>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</si>
  <si>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</si>
  <si>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</si>
  <si>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</si>
  <si>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</si>
  <si>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</si>
  <si>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</si>
  <si>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</si>
  <si>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</si>
  <si>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</si>
  <si>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</si>
  <si>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</si>
  <si>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</si>
  <si>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</si>
  <si>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</si>
  <si>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</si>
  <si>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</si>
  <si>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</si>
  <si>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</si>
  <si>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</si>
  <si>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</si>
  <si>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</si>
  <si>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</si>
  <si>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</si>
  <si>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</si>
  <si>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</si>
  <si>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</si>
  <si>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</si>
  <si>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</si>
  <si>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</si>
  <si>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</si>
  <si>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</si>
  <si>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</si>
  <si>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</si>
  <si>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</si>
  <si>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</si>
  <si>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</si>
  <si>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</si>
  <si>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</si>
  <si>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</si>
  <si>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</si>
  <si>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</si>
  <si>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</si>
  <si>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</si>
  <si>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</si>
  <si>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</si>
  <si>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</si>
  <si>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</si>
  <si>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</si>
  <si>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</si>
  <si>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</si>
  <si>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</si>
  <si>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</si>
  <si>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</si>
  <si>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</si>
  <si>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</si>
  <si>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</si>
  <si>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</si>
  <si>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</si>
  <si>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</si>
  <si>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</si>
  <si>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</si>
  <si>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</si>
  <si>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</si>
  <si>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</si>
  <si>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</si>
  <si>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</si>
  <si>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</si>
  <si>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</si>
  <si>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</si>
  <si>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</si>
  <si>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</si>
  <si>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</si>
  <si>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</si>
  <si>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</si>
  <si>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</si>
  <si>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</si>
  <si>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</si>
  <si>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</si>
  <si>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</si>
  <si>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</si>
  <si>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</si>
  <si>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</si>
  <si>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</si>
  <si>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</si>
  <si>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</si>
  <si>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</si>
  <si>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</si>
  <si>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</si>
  <si>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</si>
  <si>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</si>
  <si>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</si>
  <si>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</si>
  <si>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</si>
  <si>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</si>
  <si>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</si>
  <si>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</si>
  <si>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</si>
  <si>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</si>
  <si>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</si>
  <si>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</si>
  <si>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</si>
  <si>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</si>
  <si>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</si>
  <si>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</si>
  <si>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</si>
  <si>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</si>
  <si>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</si>
  <si>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</si>
  <si>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</si>
  <si>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</si>
  <si>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</si>
  <si>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</si>
  <si>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</si>
  <si>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</si>
  <si>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</si>
  <si>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</si>
  <si>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</si>
  <si>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</si>
  <si>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</si>
  <si>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</si>
  <si>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</si>
  <si>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</si>
  <si>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</si>
  <si>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</si>
  <si>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</si>
  <si>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</si>
  <si>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</si>
  <si>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</si>
  <si>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</si>
  <si>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</si>
  <si>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</si>
  <si>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</si>
  <si>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</si>
  <si>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</si>
  <si>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</si>
  <si>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</si>
  <si>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</si>
  <si>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</si>
  <si>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</si>
  <si>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</si>
  <si>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</si>
  <si>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</si>
  <si>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</si>
  <si>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</si>
  <si>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</si>
  <si>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</si>
  <si>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</si>
  <si>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</si>
  <si>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</si>
  <si>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</si>
  <si>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</si>
  <si>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</si>
  <si>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</si>
  <si>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</si>
  <si>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</si>
  <si>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</si>
  <si>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</si>
  <si>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</si>
  <si>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</si>
  <si>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</si>
  <si>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</si>
  <si>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</si>
  <si>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</si>
  <si>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</si>
  <si>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</si>
  <si>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</si>
  <si>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</si>
  <si>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</si>
  <si>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</si>
  <si>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</si>
  <si>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</si>
  <si>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</si>
  <si>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</si>
  <si>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</si>
  <si>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</si>
  <si>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</si>
  <si>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</si>
  <si>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</si>
  <si>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</si>
  <si>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</si>
  <si>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</si>
  <si>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</si>
  <si>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</si>
  <si>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</si>
  <si>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</si>
  <si>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</si>
  <si>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</si>
  <si>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</si>
  <si>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</si>
  <si>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</si>
  <si>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</si>
  <si>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</si>
  <si>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</si>
  <si>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</si>
  <si>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</si>
  <si>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</si>
  <si>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</si>
  <si>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</si>
  <si>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</si>
  <si>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</si>
  <si>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</si>
  <si>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</si>
  <si>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</si>
  <si>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</si>
  <si>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</si>
  <si>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</si>
  <si>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</si>
  <si>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</si>
  <si>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</si>
  <si>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</si>
  <si>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</si>
  <si>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</si>
  <si>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</si>
  <si>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</si>
  <si>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</si>
  <si>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</si>
  <si>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</si>
  <si>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</si>
  <si>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</si>
  <si>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</si>
  <si>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</si>
  <si>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</si>
  <si>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</si>
  <si>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</si>
  <si>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</si>
  <si>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</si>
  <si>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</si>
  <si>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</si>
  <si>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</si>
  <si>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</si>
  <si>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</si>
  <si>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</si>
  <si>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</si>
  <si>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</si>
  <si>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</si>
  <si>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</si>
  <si>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</si>
  <si>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</si>
  <si>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</si>
  <si>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</si>
  <si>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</si>
  <si>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</si>
  <si>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</si>
  <si>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</si>
  <si>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</si>
  <si>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</si>
  <si>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</si>
  <si>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</si>
  <si>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</si>
  <si>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</si>
  <si>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</si>
  <si>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</si>
  <si>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</si>
  <si>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</si>
  <si>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</si>
  <si>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</si>
  <si>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</si>
  <si>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</si>
  <si>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</si>
  <si>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</si>
  <si>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</si>
  <si>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</si>
  <si>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</si>
  <si>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</si>
  <si>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</si>
  <si>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</si>
  <si>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</si>
  <si>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</si>
  <si>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</si>
  <si>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</si>
  <si>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</si>
  <si>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</si>
  <si>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</si>
  <si>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</si>
  <si>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</si>
  <si>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</si>
  <si>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</si>
  <si>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</si>
  <si>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</si>
  <si>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</si>
  <si>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</si>
  <si>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</si>
  <si>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</si>
  <si>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</si>
  <si>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</si>
  <si>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</si>
  <si>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</si>
  <si>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</si>
  <si>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</si>
  <si>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</si>
  <si>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</si>
  <si>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</si>
  <si>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</si>
  <si>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</si>
  <si>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</si>
  <si>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</si>
  <si>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</si>
  <si>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</si>
  <si>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</si>
  <si>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</si>
  <si>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</si>
  <si>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</si>
  <si>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</si>
  <si>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</si>
  <si>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</si>
  <si>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</si>
  <si>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</si>
  <si>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</si>
  <si>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</si>
  <si>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</si>
  <si>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</si>
  <si>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</si>
  <si>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</si>
  <si>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</si>
  <si>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</si>
  <si>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</si>
  <si>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</si>
  <si>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</si>
  <si>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</si>
  <si>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</si>
  <si>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</si>
  <si>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</si>
  <si>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</si>
  <si>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</si>
  <si>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</si>
  <si>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</si>
  <si>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</si>
  <si>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</si>
  <si>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</si>
  <si>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</si>
  <si>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</si>
  <si>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</si>
  <si>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</si>
  <si>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</si>
  <si>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</si>
  <si>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</si>
  <si>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</si>
  <si>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</si>
  <si>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</si>
  <si>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</si>
  <si>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</si>
  <si>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</si>
  <si>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</si>
  <si>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</si>
  <si>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</si>
  <si>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</si>
  <si>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</si>
  <si>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</si>
  <si>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</si>
  <si>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</si>
  <si>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</si>
  <si>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</si>
  <si>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</si>
  <si>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</si>
  <si>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</si>
  <si>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</si>
  <si>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</si>
  <si>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</si>
  <si>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</si>
  <si>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</si>
  <si>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</si>
  <si>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</si>
  <si>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</si>
  <si>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</si>
  <si>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</si>
  <si>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</si>
  <si>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</si>
  <si>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</si>
  <si>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</si>
  <si>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</si>
  <si>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</si>
  <si>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</si>
  <si>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</si>
  <si>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</si>
  <si>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</si>
  <si>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</si>
  <si>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</si>
  <si>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</si>
  <si>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</si>
  <si>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</si>
  <si>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</si>
  <si>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</si>
  <si>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</si>
  <si>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</si>
  <si>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</si>
  <si>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</si>
  <si>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</si>
  <si>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</si>
  <si>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</si>
  <si>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</si>
  <si>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</si>
  <si>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</si>
  <si>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</si>
  <si>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</si>
  <si>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</si>
  <si>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</si>
  <si>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</si>
  <si>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</si>
  <si>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</si>
  <si>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</si>
  <si>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</si>
  <si>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</si>
  <si>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</si>
  <si>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</si>
  <si>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</si>
  <si>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</si>
  <si>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</si>
  <si>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</si>
  <si>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</si>
  <si>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</si>
  <si>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</si>
  <si>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</si>
  <si>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</si>
  <si>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</si>
  <si>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</si>
  <si>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</si>
  <si>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</si>
  <si>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</si>
  <si>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</si>
  <si>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</si>
  <si>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</si>
  <si>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</si>
  <si>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</si>
  <si>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</si>
  <si>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</si>
  <si>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</si>
  <si>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</si>
  <si>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</si>
  <si>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</si>
  <si>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</si>
  <si>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</si>
  <si>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</si>
  <si>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</si>
  <si>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</si>
  <si>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</si>
  <si>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</si>
  <si>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</si>
  <si>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</si>
  <si>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</si>
  <si>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</si>
  <si>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</si>
  <si>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</si>
  <si>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</si>
  <si>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</si>
  <si>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</si>
  <si>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</si>
  <si>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</si>
  <si>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</si>
  <si>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</si>
  <si>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</si>
  <si>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</si>
  <si>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</si>
  <si>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</si>
  <si>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</si>
  <si>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</si>
  <si>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</si>
  <si>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</si>
  <si>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</si>
  <si>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</si>
  <si>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</si>
  <si>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</si>
  <si>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</si>
  <si>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</si>
  <si>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</si>
  <si>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</si>
  <si>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</si>
  <si>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</si>
  <si>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</si>
  <si>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</si>
  <si>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</si>
  <si>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</si>
  <si>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</si>
  <si>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</si>
  <si>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</si>
  <si>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</si>
  <si>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</si>
  <si>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</si>
  <si>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</si>
  <si>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</si>
  <si>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</si>
  <si>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</si>
  <si>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</si>
  <si>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</si>
  <si>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</si>
  <si>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</si>
  <si>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</si>
  <si>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</si>
  <si>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</si>
  <si>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</si>
  <si>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</si>
  <si>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</si>
  <si>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</si>
  <si>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</si>
  <si>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</si>
  <si>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</si>
  <si>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</si>
  <si>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</si>
  <si>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</si>
  <si>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</si>
  <si>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</si>
  <si>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</si>
  <si>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</si>
  <si>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</si>
  <si>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</si>
  <si>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</si>
  <si>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</si>
  <si>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</si>
  <si>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</si>
  <si>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</si>
  <si>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</si>
  <si>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</si>
  <si>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</si>
  <si>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</si>
  <si>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</si>
  <si>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</si>
  <si>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</si>
  <si>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</si>
  <si>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</si>
  <si>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</si>
  <si>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</si>
  <si>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</si>
  <si>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</si>
  <si>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</si>
  <si>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</si>
  <si>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</si>
  <si>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</si>
  <si>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</si>
  <si>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</si>
  <si>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</si>
  <si>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</si>
  <si>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</si>
  <si>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</si>
  <si>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</si>
  <si>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</si>
  <si>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</si>
  <si>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</si>
  <si>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</si>
  <si>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</si>
  <si>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</si>
  <si>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</si>
  <si>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</si>
  <si>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</si>
  <si>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</si>
  <si>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</si>
  <si>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</si>
  <si>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</si>
  <si>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</si>
  <si>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</si>
  <si>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</si>
  <si>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</si>
  <si>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</si>
  <si>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</si>
  <si>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</si>
  <si>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</si>
  <si>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</si>
  <si>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</si>
  <si>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</si>
  <si>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</si>
  <si>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</si>
  <si>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</si>
  <si>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</si>
  <si>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</si>
  <si>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</si>
  <si>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</si>
  <si>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</si>
  <si>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</si>
  <si>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</si>
  <si>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</si>
  <si>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</si>
  <si>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</si>
  <si>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</si>
  <si>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</si>
  <si>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</si>
  <si>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</si>
  <si>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</si>
  <si>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</si>
  <si>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</si>
  <si>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</si>
  <si>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</si>
  <si>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</si>
  <si>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</si>
  <si>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</si>
  <si>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</si>
  <si>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</si>
  <si>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</si>
  <si>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</si>
  <si>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</si>
  <si>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</si>
  <si>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</si>
  <si>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</si>
  <si>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</si>
  <si>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</si>
  <si>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</si>
  <si>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</si>
  <si>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</si>
  <si>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</si>
  <si>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</si>
  <si>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</si>
  <si>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</si>
  <si>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</si>
  <si>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</si>
  <si>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</si>
  <si>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</si>
  <si>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</si>
  <si>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</si>
  <si>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</si>
  <si>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</si>
  <si>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</si>
  <si>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</si>
  <si>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</si>
  <si>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</si>
  <si>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</si>
  <si>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</si>
  <si>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</si>
  <si>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</si>
  <si>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</si>
  <si>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</si>
  <si>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</si>
  <si>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</si>
  <si>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</si>
  <si>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</si>
  <si>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</si>
  <si>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</si>
  <si>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</si>
  <si>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</si>
  <si>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</si>
  <si>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</si>
  <si>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</si>
  <si>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</si>
  <si>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</si>
  <si>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</si>
  <si>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</si>
  <si>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</si>
  <si>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</si>
  <si>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</si>
  <si>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</si>
  <si>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</si>
  <si>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</si>
  <si>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</si>
  <si>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</si>
  <si>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</si>
  <si>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</si>
  <si>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</si>
  <si>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</si>
  <si>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</si>
  <si>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</si>
  <si>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</si>
  <si>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</si>
  <si>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</si>
  <si>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</si>
  <si>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</si>
  <si>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</si>
  <si>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</si>
  <si>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</si>
  <si>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</si>
  <si>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</si>
  <si>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</si>
  <si>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</si>
  <si>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</si>
  <si>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</si>
  <si>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</si>
  <si>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</si>
  <si>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</si>
  <si>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</si>
  <si>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</si>
  <si>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</si>
  <si>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</si>
  <si>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</si>
  <si>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</si>
  <si>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</si>
  <si>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</si>
  <si>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</si>
  <si>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</si>
  <si>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</si>
  <si>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</si>
  <si>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</si>
  <si>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</si>
  <si>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</si>
  <si>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</si>
  <si>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</si>
  <si>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</si>
  <si>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</si>
  <si>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</si>
  <si>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</si>
  <si>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</si>
  <si>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</si>
  <si>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</si>
  <si>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</si>
  <si>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</si>
  <si>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</si>
  <si>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</si>
  <si>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</si>
  <si>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</si>
  <si>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</si>
  <si>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</si>
  <si>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</si>
  <si>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</si>
  <si>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</si>
  <si>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</si>
  <si>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</si>
  <si>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</si>
  <si>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</si>
  <si>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</si>
  <si>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</si>
  <si>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</si>
  <si>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</si>
  <si>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</si>
  <si>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</si>
  <si>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</si>
  <si>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</si>
  <si>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</si>
  <si>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</si>
  <si>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</si>
  <si>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</si>
  <si>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</si>
  <si>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</si>
  <si>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</si>
  <si>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</si>
  <si>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</si>
  <si>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</si>
  <si>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</si>
  <si>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</si>
  <si>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</si>
  <si>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</si>
  <si>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</si>
  <si>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</si>
  <si>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</si>
  <si>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</si>
  <si>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</si>
  <si>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</si>
  <si>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</si>
  <si>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</si>
  <si>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</si>
  <si>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</si>
  <si>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</si>
  <si>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</si>
  <si>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</si>
  <si>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</si>
  <si>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</si>
  <si>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</si>
  <si>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</si>
  <si>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</si>
  <si>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</si>
  <si>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</si>
  <si>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</si>
  <si>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</si>
  <si>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</si>
  <si>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</si>
  <si>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</si>
  <si>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</si>
  <si>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</si>
  <si>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</si>
  <si>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</si>
  <si>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</si>
  <si>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</si>
  <si>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</si>
  <si>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</si>
  <si>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</si>
  <si>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</si>
  <si>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</si>
  <si>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</si>
  <si>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</si>
  <si>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</si>
  <si>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</si>
  <si>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</si>
  <si>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</si>
  <si>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</si>
  <si>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</si>
  <si>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</si>
  <si>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</si>
  <si>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</si>
  <si>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</si>
  <si>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</si>
  <si>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</si>
  <si>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</si>
  <si>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</si>
  <si>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</si>
  <si>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</si>
  <si>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</si>
  <si>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</si>
  <si>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</si>
  <si>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</si>
  <si>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</si>
  <si>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</si>
  <si>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</si>
  <si>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</si>
  <si>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</si>
  <si>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</si>
  <si>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</si>
  <si>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</si>
  <si>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</si>
  <si>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</si>
  <si>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</si>
  <si>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</si>
  <si>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</si>
  <si>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</si>
  <si>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</si>
  <si>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</si>
  <si>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</si>
  <si>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</si>
  <si>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</si>
  <si>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</si>
  <si>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</si>
  <si>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</si>
  <si>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</si>
  <si>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</si>
  <si>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</si>
  <si>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</si>
  <si>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</si>
  <si>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</si>
  <si>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</si>
  <si>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</si>
  <si>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</si>
  <si>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</si>
  <si>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</si>
  <si>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</si>
  <si>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</si>
  <si>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</si>
  <si>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</si>
  <si>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</si>
  <si>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</si>
  <si>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</si>
  <si>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</si>
  <si>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</si>
  <si>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</si>
  <si>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</si>
  <si>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</si>
  <si>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</si>
  <si>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</si>
  <si>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</si>
  <si>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</si>
  <si>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</si>
  <si>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</si>
  <si>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</si>
  <si>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</si>
  <si>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</si>
  <si>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</si>
  <si>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</si>
  <si>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</si>
  <si>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</si>
  <si>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</si>
  <si>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</si>
  <si>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</si>
  <si>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</si>
  <si>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</si>
  <si>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</si>
  <si>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</si>
  <si>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</si>
  <si>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</si>
  <si>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</si>
  <si>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</si>
  <si>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</si>
  <si>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</si>
  <si>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</si>
  <si>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</si>
  <si>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</si>
  <si>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</si>
  <si>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</si>
  <si>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</si>
  <si>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</si>
  <si>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</si>
  <si>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</si>
  <si>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</si>
  <si>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</si>
  <si>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</si>
  <si>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</si>
  <si>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</si>
  <si>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</si>
  <si>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</si>
  <si>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</si>
  <si>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</si>
  <si>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</si>
  <si>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</si>
  <si>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</si>
  <si>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</si>
  <si>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</si>
  <si>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</si>
  <si>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</si>
  <si>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</si>
  <si>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</si>
  <si>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</si>
  <si>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</si>
  <si>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</si>
  <si>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</si>
  <si>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</si>
  <si>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</si>
  <si>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</si>
  <si>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</si>
  <si>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</si>
  <si>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</si>
  <si>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</si>
  <si>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</si>
  <si>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</si>
  <si>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</si>
  <si>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</si>
  <si>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</si>
  <si>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</si>
  <si>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</si>
  <si>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</si>
  <si>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</si>
  <si>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</si>
  <si>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</si>
  <si>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</si>
  <si>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</si>
  <si>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</si>
  <si>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</si>
  <si>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</si>
  <si>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</si>
  <si>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</si>
  <si>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</si>
  <si>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</si>
  <si>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</si>
  <si>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</si>
  <si>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</si>
  <si>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</si>
  <si>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</si>
  <si>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</si>
  <si>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</si>
  <si>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</si>
  <si>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</si>
  <si>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</si>
  <si>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</si>
  <si>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</si>
  <si>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</si>
  <si>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</si>
  <si>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</si>
  <si>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</si>
  <si>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</si>
  <si>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</si>
  <si>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</si>
  <si>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</si>
  <si>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</si>
  <si>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</si>
  <si>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</si>
  <si>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</si>
  <si>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</si>
  <si>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</si>
  <si>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</si>
  <si>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</si>
  <si>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</si>
  <si>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</si>
  <si>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</si>
  <si>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</si>
  <si>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</si>
  <si>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</si>
  <si>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</si>
  <si>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</si>
  <si>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</si>
  <si>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</si>
  <si>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</si>
  <si>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</si>
  <si>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</si>
  <si>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</si>
  <si>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</si>
  <si>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</si>
  <si>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</si>
  <si>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</si>
  <si>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</si>
  <si>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</si>
  <si>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</si>
  <si>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</si>
  <si>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</si>
  <si>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</si>
  <si>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</si>
  <si>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</si>
  <si>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</si>
  <si>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</si>
  <si>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</si>
  <si>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</si>
  <si>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</si>
  <si>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</si>
  <si>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</si>
  <si>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</si>
  <si>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</si>
  <si>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</si>
  <si>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</si>
  <si>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</si>
  <si>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</si>
  <si>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</si>
  <si>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</si>
  <si>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</si>
  <si>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</si>
  <si>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</si>
  <si>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</si>
  <si>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</si>
  <si>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</si>
  <si>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</si>
  <si>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</si>
  <si>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</si>
  <si>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</si>
  <si>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</si>
  <si>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</si>
  <si>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</si>
  <si>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</si>
  <si>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</si>
  <si>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</si>
  <si>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</si>
  <si>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</si>
  <si>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</si>
  <si>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</si>
  <si>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</si>
  <si>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</si>
  <si>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</si>
  <si>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</si>
  <si>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</si>
  <si>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</si>
  <si>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</si>
  <si>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</si>
  <si>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</si>
  <si>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</si>
  <si>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</si>
  <si>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</si>
  <si>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</si>
  <si>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</si>
  <si>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</si>
  <si>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</si>
  <si>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</si>
  <si>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</si>
  <si>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</si>
  <si>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</si>
  <si>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</si>
  <si>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</si>
  <si>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</si>
  <si>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</si>
  <si>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</si>
  <si>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</si>
  <si>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</si>
  <si>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</si>
  <si>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</si>
  <si>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</si>
  <si>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</si>
  <si>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</si>
  <si>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</si>
  <si>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</si>
  <si>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</si>
  <si>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</si>
  <si>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</si>
  <si>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</si>
  <si>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</si>
  <si>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</si>
  <si>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</si>
  <si>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</si>
  <si>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</si>
  <si>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</si>
  <si>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</si>
  <si>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</si>
  <si>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</si>
  <si>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</si>
  <si>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</si>
  <si>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</si>
  <si>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</si>
  <si>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</si>
  <si>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</si>
  <si>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</si>
  <si>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</si>
  <si>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</si>
  <si>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</si>
  <si>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</si>
  <si>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</si>
  <si>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</si>
  <si>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</si>
  <si>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</si>
  <si>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</si>
  <si>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</si>
  <si>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</si>
  <si>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</si>
  <si>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</si>
  <si>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</si>
  <si>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</si>
  <si>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</si>
  <si>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</si>
  <si>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</si>
  <si>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</si>
  <si>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</si>
  <si>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</si>
  <si>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</si>
  <si>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</si>
  <si>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</si>
  <si>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</si>
  <si>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</si>
  <si>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</si>
  <si>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</si>
  <si>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</si>
  <si>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</si>
  <si>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</si>
  <si>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</si>
  <si>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</si>
  <si>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</si>
  <si>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</si>
  <si>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</si>
  <si>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</si>
  <si>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</si>
  <si>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</si>
  <si>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</si>
  <si>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</si>
  <si>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</si>
  <si>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</si>
  <si>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</si>
  <si>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</si>
  <si>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</si>
  <si>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</si>
  <si>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</si>
  <si>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</si>
  <si>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</si>
  <si>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</si>
  <si>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</si>
  <si>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</si>
  <si>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</si>
  <si>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</si>
  <si>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</si>
  <si>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</si>
  <si>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</si>
  <si>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</si>
  <si>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</si>
  <si>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</si>
  <si>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</si>
  <si>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</si>
  <si>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</si>
  <si>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</si>
  <si>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</si>
  <si>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</si>
  <si>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</si>
  <si>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</si>
  <si>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</si>
  <si>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</si>
  <si>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</si>
  <si>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</si>
  <si>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</si>
  <si>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</si>
  <si>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</si>
  <si>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</si>
  <si>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</si>
  <si>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</si>
  <si>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</si>
  <si>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</si>
  <si>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</si>
  <si>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</si>
  <si>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</si>
  <si>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</si>
  <si>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</si>
  <si>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</si>
  <si>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</si>
  <si>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</si>
  <si>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</si>
  <si>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</si>
  <si>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</si>
  <si>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</si>
  <si>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</si>
  <si>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</si>
  <si>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</si>
  <si>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</si>
  <si>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</si>
  <si>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</si>
  <si>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</si>
  <si>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</si>
  <si>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</si>
  <si>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</si>
  <si>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</si>
  <si>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</si>
  <si>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</si>
  <si>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</si>
  <si>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</si>
  <si>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</si>
  <si>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</si>
  <si>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</si>
  <si>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</si>
  <si>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</si>
  <si>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</si>
  <si>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</si>
  <si>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</si>
  <si>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</si>
  <si>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</si>
  <si>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</si>
  <si>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</si>
  <si>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</si>
  <si>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</si>
  <si>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</si>
  <si>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</si>
  <si>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</si>
  <si>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</si>
  <si>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</si>
  <si>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</si>
  <si>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</si>
  <si>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</si>
  <si>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</si>
  <si>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</si>
  <si>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</si>
  <si>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</si>
  <si>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</si>
  <si>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</si>
  <si>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</si>
  <si>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</si>
  <si>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</si>
  <si>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</si>
  <si>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</si>
  <si>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</si>
  <si>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</si>
  <si>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</si>
  <si>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</si>
  <si>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</si>
  <si>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</si>
  <si>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</si>
  <si>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</si>
  <si>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</si>
  <si>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</si>
  <si>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</si>
  <si>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</si>
  <si>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</si>
  <si>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</si>
  <si>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</si>
  <si>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</si>
  <si>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</si>
  <si>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</si>
  <si>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</si>
  <si>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</si>
  <si>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</si>
  <si>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</si>
  <si>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</si>
  <si>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</si>
  <si>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</si>
  <si>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</si>
  <si>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</si>
  <si>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</si>
  <si>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</si>
  <si>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</si>
  <si>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</si>
  <si>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</si>
  <si>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</si>
  <si>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</si>
  <si>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</si>
  <si>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</si>
  <si>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</si>
  <si>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</si>
  <si>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</si>
  <si>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</si>
  <si>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</si>
  <si>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</si>
  <si>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</si>
  <si>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</si>
  <si>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</si>
  <si>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</si>
  <si>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</si>
  <si>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</si>
  <si>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</si>
  <si>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</si>
  <si>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</si>
  <si>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</si>
  <si>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</si>
  <si>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</si>
  <si>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</si>
  <si>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</si>
  <si>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</si>
  <si>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</si>
  <si>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</si>
  <si>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</si>
  <si>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</si>
  <si>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</si>
  <si>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</si>
  <si>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</si>
  <si>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</si>
  <si>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</si>
  <si>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</si>
  <si>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</si>
  <si>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</si>
  <si>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</si>
  <si>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</si>
  <si>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</si>
  <si>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</si>
  <si>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</si>
  <si>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</si>
  <si>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</si>
  <si>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</si>
  <si>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</si>
  <si>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</si>
  <si>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</si>
  <si>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</si>
  <si>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</si>
  <si>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</si>
  <si>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</si>
  <si>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</si>
  <si>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</si>
  <si>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</si>
  <si>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</si>
  <si>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</si>
  <si>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</si>
  <si>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</si>
  <si>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</si>
  <si>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</si>
  <si>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</si>
  <si>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</si>
  <si>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</si>
  <si>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</si>
  <si>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</si>
  <si>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</si>
  <si>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</si>
  <si>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</si>
  <si>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</si>
  <si>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</si>
  <si>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</si>
  <si>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</si>
  <si>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</si>
  <si>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</si>
  <si>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</si>
  <si>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</si>
  <si>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</si>
  <si>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</si>
  <si>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</si>
  <si>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</si>
  <si>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</si>
  <si>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</si>
  <si>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</si>
  <si>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</si>
  <si>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</si>
  <si>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</si>
  <si>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</si>
  <si>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</si>
  <si>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</si>
  <si>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</si>
  <si>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</si>
  <si>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</si>
  <si>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</si>
  <si>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</si>
  <si>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</si>
  <si>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</si>
  <si>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</si>
  <si>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</si>
  <si>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</si>
  <si>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</si>
  <si>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</si>
  <si>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</si>
  <si>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</si>
  <si>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</si>
  <si>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</si>
  <si>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</si>
  <si>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</si>
  <si>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</si>
  <si>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</si>
  <si>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</si>
  <si>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</si>
  <si>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</si>
  <si>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</si>
  <si>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</si>
  <si>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</si>
  <si>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</si>
  <si>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</si>
  <si>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</si>
  <si>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</si>
  <si>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</si>
  <si>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</si>
  <si>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</si>
  <si>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</si>
  <si>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</si>
  <si>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</si>
  <si>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</si>
  <si>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</si>
  <si>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</si>
  <si>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</si>
  <si>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</si>
  <si>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</si>
  <si>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</si>
  <si>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</si>
  <si>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</si>
  <si>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</si>
  <si>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</si>
  <si>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</si>
  <si>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</si>
  <si>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</si>
  <si>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</si>
  <si>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</si>
  <si>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</si>
  <si>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</si>
  <si>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</si>
  <si>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</si>
  <si>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</si>
  <si>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</si>
  <si>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</si>
  <si>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</si>
  <si>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</si>
  <si>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</si>
  <si>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</si>
  <si>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</si>
  <si>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</si>
  <si>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</si>
  <si>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</si>
  <si>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</si>
  <si>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</si>
  <si>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</si>
  <si>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</si>
  <si>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</si>
  <si>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</si>
  <si>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</si>
  <si>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</si>
  <si>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</si>
  <si>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</si>
  <si>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</si>
  <si>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</si>
  <si>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</si>
  <si>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</si>
  <si>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</si>
  <si>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</si>
  <si>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</si>
  <si>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</si>
  <si>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</si>
  <si>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</si>
  <si>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</si>
  <si>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</si>
  <si>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</si>
  <si>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</si>
  <si>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</si>
  <si>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</si>
  <si>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</si>
  <si>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</si>
  <si>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</si>
  <si>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</si>
  <si>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</si>
  <si>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</si>
  <si>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</si>
  <si>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</si>
  <si>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</si>
  <si>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</si>
  <si>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</si>
  <si>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</si>
  <si>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</si>
  <si>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</si>
  <si>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</si>
  <si>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</si>
  <si>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</si>
  <si>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</si>
  <si>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</si>
  <si>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</si>
  <si>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</si>
  <si>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</si>
  <si>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</si>
  <si>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</si>
  <si>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</si>
  <si>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</si>
  <si>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</si>
  <si>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</si>
  <si>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</si>
  <si>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</si>
  <si>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</si>
  <si>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</si>
  <si>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</si>
  <si>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</si>
  <si>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</si>
  <si>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</si>
  <si>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</si>
  <si>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</si>
  <si>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</si>
  <si>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</si>
  <si>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</si>
  <si>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</si>
  <si>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</si>
  <si>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</si>
  <si>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</si>
  <si>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</si>
  <si>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</si>
  <si>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</si>
  <si>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</si>
  <si>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</si>
  <si>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</si>
  <si>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</si>
  <si>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</si>
  <si>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</si>
  <si>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</si>
  <si>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</si>
  <si>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</si>
  <si>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</si>
  <si>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</si>
  <si>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</si>
  <si>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</si>
  <si>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</si>
  <si>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</si>
  <si>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</si>
  <si>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</si>
  <si>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</si>
  <si>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</si>
  <si>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</si>
  <si>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</si>
  <si>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</si>
  <si>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</si>
  <si>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</si>
  <si>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</si>
  <si>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</si>
  <si>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</si>
  <si>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</si>
  <si>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</si>
  <si>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</si>
  <si>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</si>
  <si>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</si>
  <si>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</si>
  <si>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</si>
  <si>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</si>
  <si>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</si>
  <si>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</si>
  <si>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</si>
  <si>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</si>
  <si>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</si>
  <si>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</si>
  <si>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</si>
  <si>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</si>
  <si>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</si>
  <si>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</si>
  <si>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</si>
  <si>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</si>
  <si>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</si>
  <si>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</si>
  <si>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</si>
  <si>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</si>
  <si>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</si>
  <si>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</si>
  <si>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</si>
  <si>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</si>
  <si>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</si>
  <si>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</si>
  <si>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</si>
  <si>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</si>
  <si>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</si>
  <si>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</si>
  <si>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</si>
  <si>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</si>
  <si>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</si>
  <si>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</si>
  <si>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</si>
  <si>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</si>
  <si>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</si>
  <si>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</si>
  <si>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</si>
  <si>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</si>
  <si>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</si>
  <si>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</si>
  <si>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</si>
  <si>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</si>
  <si>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</si>
  <si>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</si>
  <si>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</si>
  <si>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</si>
  <si>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</si>
  <si>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</si>
  <si>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</si>
  <si>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</si>
  <si>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</si>
  <si>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</si>
  <si>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</si>
  <si>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</si>
  <si>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</si>
  <si>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</si>
  <si>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</si>
  <si>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</si>
  <si>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</si>
  <si>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</si>
  <si>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</si>
  <si>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</si>
  <si>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</si>
  <si>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</si>
  <si>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</si>
  <si>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</si>
  <si>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</si>
  <si>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</si>
  <si>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</si>
  <si>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</si>
  <si>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</si>
  <si>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</si>
  <si>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</si>
  <si>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</si>
  <si>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</si>
  <si>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</si>
  <si>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</si>
  <si>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</si>
  <si>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</si>
  <si>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</si>
  <si>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</si>
  <si>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</si>
  <si>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</si>
  <si>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</si>
  <si>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</si>
  <si>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</si>
  <si>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</si>
  <si>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</si>
  <si>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</si>
  <si>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</si>
  <si>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</si>
  <si>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</si>
  <si>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</si>
  <si>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</si>
  <si>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</si>
  <si>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</si>
  <si>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</si>
  <si>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</si>
  <si>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</si>
  <si>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</si>
  <si>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</si>
  <si>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</si>
  <si>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</si>
  <si>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</si>
  <si>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</si>
  <si>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</si>
  <si>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</si>
  <si>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</si>
  <si>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</si>
  <si>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</si>
  <si>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</si>
  <si>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</si>
  <si>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</si>
  <si>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</si>
  <si>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</si>
  <si>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</si>
  <si>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</si>
  <si>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</si>
  <si>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</si>
  <si>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</si>
  <si>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</si>
  <si>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</si>
  <si>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</si>
  <si>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</si>
  <si>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</si>
  <si>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</si>
  <si>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</si>
  <si>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</si>
  <si>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</si>
  <si>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</si>
  <si>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</si>
  <si>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</si>
  <si>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</si>
  <si>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</si>
  <si>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</si>
  <si>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</si>
  <si>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</si>
  <si>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</si>
  <si>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</si>
  <si>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</si>
  <si>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</si>
  <si>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</si>
  <si>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</si>
  <si>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</si>
  <si>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</si>
  <si>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</si>
  <si>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</si>
  <si>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</si>
  <si>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</si>
  <si>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</si>
  <si>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</si>
  <si>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</si>
  <si>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</si>
  <si>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</si>
  <si>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</si>
  <si>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</si>
  <si>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</si>
  <si>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</si>
  <si>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</si>
  <si>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</si>
  <si>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</si>
  <si>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</si>
  <si>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</si>
  <si>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</si>
  <si>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</si>
  <si>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</si>
  <si>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</si>
  <si>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</si>
  <si>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</si>
  <si>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</si>
  <si>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</si>
  <si>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</si>
  <si>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</si>
  <si>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</si>
  <si>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</si>
  <si>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</si>
  <si>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</si>
  <si>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</si>
  <si>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</si>
  <si>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</si>
  <si>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</si>
  <si>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</si>
  <si>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</si>
  <si>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</si>
  <si>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</si>
  <si>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</si>
  <si>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</si>
  <si>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</si>
  <si>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</si>
  <si>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</si>
  <si>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</si>
  <si>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</si>
  <si>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</si>
  <si>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</si>
  <si>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</si>
  <si>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</si>
  <si>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</si>
  <si>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</si>
  <si>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</si>
  <si>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</si>
  <si>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</si>
  <si>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</si>
  <si>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</si>
  <si>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</si>
  <si>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</si>
  <si>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</si>
  <si>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</si>
  <si>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</si>
  <si>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</si>
  <si>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</si>
  <si>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</si>
  <si>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</si>
  <si>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</si>
  <si>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</si>
  <si>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</si>
  <si>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</si>
  <si>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</si>
  <si>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</si>
  <si>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</si>
  <si>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</si>
  <si>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</si>
  <si>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</si>
  <si>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</si>
  <si>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</si>
  <si>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</si>
  <si>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</si>
  <si>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</si>
  <si>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</si>
  <si>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</si>
  <si>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</si>
  <si>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</si>
  <si>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</si>
  <si>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</si>
  <si>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</si>
  <si>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</si>
  <si>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</si>
  <si>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</si>
  <si>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</si>
  <si>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</si>
  <si>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</si>
  <si>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</si>
  <si>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</si>
  <si>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</si>
  <si>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</si>
  <si>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</si>
  <si>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</si>
  <si>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</si>
  <si>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</si>
  <si>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</si>
  <si>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</si>
  <si>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</si>
  <si>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</si>
  <si>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</si>
  <si>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</si>
  <si>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</si>
  <si>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</si>
  <si>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</si>
  <si>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</si>
  <si>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</si>
  <si>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</si>
  <si>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</si>
  <si>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</si>
  <si>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</si>
  <si>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</si>
  <si>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</si>
  <si>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</si>
  <si>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</si>
  <si>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</si>
  <si>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</si>
  <si>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</si>
  <si>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</si>
  <si>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</si>
  <si>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</si>
  <si>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</si>
  <si>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</si>
  <si>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</si>
  <si>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</si>
  <si>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</si>
  <si>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</si>
  <si>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</si>
  <si>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</si>
  <si>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</si>
  <si>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</si>
  <si>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</si>
  <si>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</si>
  <si>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</si>
  <si>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</si>
  <si>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</si>
  <si>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</si>
  <si>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</si>
  <si>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</si>
  <si>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</si>
  <si>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</si>
  <si>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</si>
  <si>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</si>
  <si>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</si>
  <si>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</si>
  <si>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</si>
  <si>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</si>
  <si>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</si>
  <si>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</si>
  <si>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</si>
  <si>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</si>
  <si>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</si>
  <si>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</si>
  <si>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</si>
  <si>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</si>
  <si>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</si>
  <si>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</si>
  <si>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</si>
  <si>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</si>
  <si>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</si>
  <si>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</si>
  <si>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</si>
  <si>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</si>
  <si>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</si>
  <si>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</si>
  <si>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</si>
  <si>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</si>
  <si>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</si>
  <si>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</si>
  <si>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</si>
  <si>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</si>
  <si>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</si>
  <si>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</si>
  <si>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</si>
  <si>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</si>
  <si>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</si>
  <si>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</si>
  <si>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</si>
  <si>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</si>
  <si>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</si>
  <si>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</si>
  <si>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</si>
  <si>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</si>
  <si>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</si>
  <si>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</si>
  <si>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</si>
  <si>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</si>
  <si>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</si>
  <si>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</si>
  <si>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</si>
  <si>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</si>
  <si>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</si>
  <si>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</si>
  <si>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</si>
  <si>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</si>
  <si>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</si>
  <si>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</si>
  <si>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</si>
  <si>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</si>
  <si>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</si>
  <si>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</si>
  <si>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</si>
  <si>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</si>
  <si>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</si>
  <si>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</si>
  <si>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</si>
  <si>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</si>
  <si>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</si>
  <si>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</si>
  <si>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</si>
  <si>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</si>
  <si>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</si>
  <si>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</si>
  <si>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</si>
  <si>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</si>
  <si>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</si>
  <si>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</si>
  <si>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</si>
  <si>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</si>
  <si>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</si>
  <si>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</si>
  <si>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</si>
  <si>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</si>
  <si>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</si>
  <si>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</si>
  <si>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</si>
  <si>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</si>
  <si>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</si>
  <si>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</si>
  <si>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</si>
  <si>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</si>
  <si>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</si>
  <si>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</si>
  <si>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</si>
  <si>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</si>
  <si>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</si>
  <si>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</si>
  <si>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</si>
  <si>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</si>
  <si>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</si>
  <si>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</si>
  <si>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</si>
  <si>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</si>
  <si>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</si>
  <si>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</si>
  <si>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</si>
  <si>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</si>
  <si>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</si>
  <si>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</si>
  <si>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</si>
  <si>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</si>
  <si>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</si>
  <si>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</si>
  <si>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</si>
  <si>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</si>
  <si>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</si>
  <si>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</si>
  <si>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</si>
  <si>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</si>
  <si>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</si>
  <si>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</si>
  <si>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</si>
  <si>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</si>
  <si>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</si>
  <si>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</si>
  <si>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</si>
  <si>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</si>
  <si>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</si>
  <si>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</si>
  <si>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</si>
  <si>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</si>
  <si>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</si>
  <si>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</si>
  <si>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</si>
  <si>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</si>
  <si>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</si>
  <si>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</si>
  <si>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</si>
  <si>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</si>
  <si>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</si>
  <si>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</si>
  <si>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</si>
  <si>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</si>
  <si>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</si>
  <si>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</si>
  <si>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</si>
  <si>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</si>
  <si>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</si>
  <si>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</si>
  <si>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</si>
  <si>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</si>
  <si>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</si>
  <si>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</si>
  <si>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</si>
  <si>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</si>
  <si>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</si>
  <si>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</si>
  <si>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</si>
  <si>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</si>
  <si>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</si>
  <si>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</si>
  <si>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</si>
  <si>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</si>
  <si>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</si>
  <si>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</si>
  <si>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</si>
  <si>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</si>
  <si>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</si>
  <si>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</si>
  <si>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</si>
  <si>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</si>
  <si>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</si>
  <si>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</si>
  <si>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</si>
  <si>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</si>
  <si>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</si>
  <si>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</si>
  <si>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</si>
  <si>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</si>
  <si>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</si>
  <si>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</si>
  <si>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</si>
  <si>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</si>
  <si>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</si>
  <si>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</si>
  <si>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</si>
  <si>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</si>
  <si>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</si>
  <si>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</si>
  <si>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</si>
  <si>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</si>
  <si>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</si>
  <si>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</si>
  <si>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</si>
  <si>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</si>
  <si>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</si>
  <si>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</si>
  <si>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</si>
  <si>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</si>
  <si>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</si>
  <si>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</si>
  <si>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</si>
  <si>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</si>
  <si>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</si>
  <si>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</si>
  <si>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</si>
  <si>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</si>
  <si>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</si>
  <si>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</si>
  <si>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</si>
  <si>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</si>
  <si>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</si>
  <si>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</si>
  <si>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</si>
  <si>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</si>
  <si>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</si>
  <si>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</si>
  <si>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</si>
  <si>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</si>
  <si>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</si>
  <si>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</si>
  <si>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</si>
  <si>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</si>
  <si>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</si>
  <si>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</si>
  <si>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</si>
  <si>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</si>
  <si>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</si>
  <si>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</si>
  <si>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</si>
  <si>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</si>
  <si>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</si>
  <si>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</si>
  <si>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</si>
  <si>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</si>
  <si>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</si>
  <si>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</si>
  <si>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</si>
  <si>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</si>
  <si>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</si>
  <si>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</si>
  <si>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</si>
  <si>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</si>
  <si>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</si>
  <si>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</si>
  <si>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</si>
  <si>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</si>
  <si>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</si>
  <si>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</si>
  <si>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</si>
  <si>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</si>
  <si>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</si>
  <si>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</si>
  <si>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</si>
  <si>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</si>
  <si>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</si>
  <si>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</si>
  <si>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</si>
  <si>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</si>
  <si>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</si>
  <si>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</si>
  <si>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</si>
  <si>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</si>
  <si>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</si>
  <si>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</si>
  <si>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</si>
  <si>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</si>
  <si>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</si>
  <si>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</si>
  <si>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</si>
  <si>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</si>
  <si>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</si>
  <si>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</si>
  <si>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</si>
  <si>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</si>
  <si>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</si>
  <si>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</si>
  <si>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</si>
  <si>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</si>
  <si>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</si>
  <si>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</si>
  <si>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</si>
  <si>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</si>
  <si>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</si>
  <si>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</si>
  <si>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</si>
  <si>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</si>
  <si>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</si>
  <si>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</si>
  <si>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</si>
  <si>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</si>
  <si>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</si>
  <si>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</si>
  <si>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</si>
  <si>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</si>
  <si>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</si>
  <si>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</si>
  <si>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</si>
  <si>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</si>
  <si>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</si>
  <si>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</si>
  <si>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</si>
  <si>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</si>
  <si>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</si>
  <si>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</si>
  <si>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</si>
  <si>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</si>
  <si>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</si>
  <si>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</si>
  <si>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</si>
  <si>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</si>
  <si>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</si>
  <si>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</si>
  <si>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</si>
  <si>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</si>
  <si>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</si>
  <si>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</si>
  <si>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</si>
  <si>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</si>
  <si>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</si>
  <si>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</si>
  <si>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</si>
  <si>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</si>
  <si>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</si>
  <si>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</si>
  <si>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</si>
  <si>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</si>
  <si>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</si>
  <si>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</si>
  <si>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</si>
  <si>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</si>
  <si>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</si>
  <si>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</si>
  <si>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</si>
  <si>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</si>
  <si>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</si>
  <si>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</si>
  <si>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</si>
  <si>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</si>
  <si>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</si>
  <si>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</si>
  <si>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</si>
  <si>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</si>
  <si>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</si>
  <si>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</si>
  <si>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</si>
  <si>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</si>
  <si>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</si>
  <si>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</si>
  <si>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</si>
  <si>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</si>
  <si>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</si>
  <si>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</si>
  <si>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</si>
  <si>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</si>
  <si>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</si>
  <si>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</si>
  <si>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</si>
  <si>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</si>
  <si>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</si>
  <si>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</si>
  <si>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</si>
  <si>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</si>
  <si>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</si>
  <si>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</si>
  <si>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</si>
  <si>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</si>
  <si>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</si>
  <si>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</si>
  <si>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</si>
  <si>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</si>
  <si>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</si>
  <si>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</si>
  <si>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</si>
  <si>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</si>
  <si>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</si>
  <si>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</si>
  <si>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</si>
  <si>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</si>
  <si>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</si>
  <si>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</si>
  <si>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</si>
  <si>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</si>
  <si>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</si>
  <si>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</si>
  <si>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</si>
  <si>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</si>
  <si>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</si>
  <si>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</si>
  <si>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</si>
  <si>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</si>
  <si>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</si>
  <si>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</si>
  <si>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</si>
  <si>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</si>
  <si>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</si>
  <si>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</si>
  <si>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</si>
  <si>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</si>
  <si>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</si>
  <si>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</si>
  <si>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</si>
  <si>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</si>
  <si>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</si>
  <si>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</si>
  <si>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</si>
  <si>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</si>
  <si>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</si>
  <si>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</si>
  <si>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</si>
  <si>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</si>
  <si>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</si>
  <si>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</si>
  <si>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</si>
  <si>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</si>
  <si>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</si>
  <si>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</si>
  <si>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</si>
  <si>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</si>
  <si>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</si>
  <si>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</si>
  <si>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</si>
  <si>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</si>
  <si>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</si>
  <si>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</si>
  <si>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</si>
  <si>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</si>
  <si>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</si>
  <si>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</si>
  <si>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</si>
  <si>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</si>
  <si>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</si>
  <si>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</si>
  <si>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</si>
  <si>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</si>
  <si>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</si>
  <si>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</si>
  <si>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</si>
  <si>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</si>
  <si>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</si>
  <si>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</si>
  <si>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</si>
  <si>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</si>
  <si>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</si>
  <si>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</si>
  <si>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</si>
  <si>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</si>
  <si>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</si>
  <si>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</si>
  <si>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</si>
  <si>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</si>
  <si>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</si>
  <si>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</si>
  <si>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</si>
  <si>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</si>
  <si>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</si>
  <si>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</si>
  <si>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</si>
  <si>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</si>
  <si>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</si>
  <si>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</si>
  <si>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</si>
  <si>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</si>
  <si>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</si>
  <si>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</si>
  <si>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</si>
  <si>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</si>
  <si>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</si>
  <si>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</si>
  <si>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</si>
  <si>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</si>
  <si>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</si>
  <si>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</si>
  <si>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</si>
  <si>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</si>
  <si>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</si>
  <si>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</si>
  <si>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</si>
  <si>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</si>
  <si>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</si>
  <si>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</si>
  <si>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</si>
  <si>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</si>
  <si>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</si>
  <si>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</si>
  <si>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</si>
  <si>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</si>
  <si>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</si>
  <si>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</si>
  <si>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</si>
  <si>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</si>
  <si>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</si>
  <si>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</si>
  <si>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</si>
  <si>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</si>
  <si>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</si>
  <si>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</si>
  <si>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</si>
  <si>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</si>
  <si>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</si>
  <si>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</si>
  <si>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</si>
  <si>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</si>
  <si>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</si>
  <si>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</si>
  <si>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</si>
  <si>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</si>
  <si>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</si>
  <si>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</si>
  <si>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</si>
  <si>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</si>
  <si>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</si>
  <si>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</si>
  <si>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</si>
  <si>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</si>
  <si>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</si>
  <si>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</si>
  <si>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</si>
  <si>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</si>
  <si>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</si>
  <si>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</si>
  <si>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</si>
  <si>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</si>
  <si>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</si>
  <si>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</si>
  <si>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</si>
  <si>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</si>
  <si>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</si>
  <si>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</si>
  <si>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</si>
  <si>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</si>
  <si>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</si>
  <si>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</si>
  <si>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</si>
  <si>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</si>
  <si>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</si>
  <si>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</si>
  <si>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</si>
  <si>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</si>
  <si>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</si>
  <si>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</si>
  <si>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</si>
  <si>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</si>
  <si>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</si>
  <si>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</si>
  <si>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</si>
  <si>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</si>
  <si>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</si>
  <si>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</si>
  <si>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</si>
  <si>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</si>
  <si>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</si>
  <si>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</si>
  <si>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</si>
  <si>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</si>
  <si>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</si>
  <si>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</si>
  <si>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</si>
  <si>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</si>
  <si>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</si>
  <si>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</si>
  <si>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</si>
  <si>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</si>
  <si>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</si>
  <si>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</si>
  <si>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</si>
  <si>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</si>
  <si>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</si>
  <si>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</si>
  <si>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</si>
  <si>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</si>
  <si>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</si>
  <si>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</si>
  <si>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</si>
  <si>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</si>
  <si>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</si>
  <si>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</si>
  <si>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</si>
  <si>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</si>
  <si>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</si>
  <si>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</si>
  <si>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</si>
  <si>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</si>
  <si>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</si>
  <si>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</si>
  <si>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</si>
  <si>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</si>
  <si>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</si>
  <si>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</si>
  <si>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</si>
  <si>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</si>
  <si>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</si>
  <si>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</si>
  <si>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</si>
  <si>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</si>
  <si>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</si>
  <si>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</si>
  <si>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</si>
  <si>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</si>
  <si>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</si>
  <si>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</si>
  <si>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</si>
  <si>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</si>
  <si>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</si>
  <si>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</si>
  <si>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</si>
  <si>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</si>
  <si>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</si>
  <si>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</si>
  <si>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</si>
  <si>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</si>
  <si>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</si>
  <si>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</si>
  <si>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</si>
  <si>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</si>
  <si>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</si>
  <si>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</si>
  <si>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</si>
  <si>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</si>
  <si>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</si>
  <si>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</si>
  <si>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</si>
  <si>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</si>
  <si>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</si>
  <si>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</si>
  <si>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</si>
  <si>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</si>
  <si>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</si>
  <si>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</si>
  <si>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</si>
  <si>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</si>
  <si>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</si>
  <si>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</si>
  <si>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</si>
  <si>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</si>
  <si>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</si>
  <si>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</si>
  <si>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</si>
  <si>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</si>
  <si>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</si>
  <si>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</si>
  <si>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</si>
  <si>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</si>
  <si>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</si>
  <si>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</si>
  <si>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</si>
  <si>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</si>
  <si>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</si>
  <si>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</si>
  <si>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</si>
  <si>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</si>
  <si>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</si>
  <si>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</si>
  <si>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</si>
  <si>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</si>
  <si>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</si>
  <si>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</si>
  <si>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</si>
  <si>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</si>
  <si>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</si>
  <si>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</si>
  <si>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</si>
  <si>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</si>
  <si>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</si>
  <si>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</si>
  <si>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</si>
  <si>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</si>
  <si>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</si>
  <si>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</si>
  <si>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</si>
  <si>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</si>
  <si>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</si>
  <si>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</si>
  <si>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</si>
  <si>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</si>
  <si>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</si>
  <si>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</si>
  <si>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</si>
  <si>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</si>
  <si>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</si>
  <si>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</si>
  <si>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</si>
  <si>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</si>
  <si>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</si>
  <si>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</si>
  <si>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</si>
  <si>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</si>
  <si>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</si>
  <si>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</si>
  <si>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</si>
  <si>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</si>
  <si>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</si>
  <si>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</si>
  <si>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</si>
  <si>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</si>
  <si>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</si>
  <si>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</si>
  <si>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</si>
  <si>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</si>
  <si>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</si>
  <si>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</si>
  <si>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</si>
  <si>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</si>
  <si>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</si>
  <si>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</si>
  <si>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</si>
  <si>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</si>
  <si>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</si>
  <si>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</si>
  <si>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</si>
  <si>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</si>
  <si>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</si>
  <si>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</si>
  <si>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</si>
  <si>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</si>
  <si>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</si>
  <si>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</si>
  <si>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</si>
  <si>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</si>
  <si>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</si>
  <si>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</si>
  <si>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</si>
  <si>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</si>
  <si>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</si>
  <si>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</si>
  <si>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</si>
  <si>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</si>
  <si>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</si>
  <si>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</si>
  <si>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</si>
  <si>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</si>
  <si>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</si>
  <si>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</si>
  <si>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</si>
  <si>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</si>
  <si>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</si>
  <si>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</si>
  <si>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</si>
  <si>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</si>
  <si>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</si>
  <si>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</si>
  <si>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</si>
  <si>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</si>
  <si>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</si>
  <si>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</si>
  <si>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</si>
  <si>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</si>
  <si>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</si>
  <si>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</si>
  <si>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</si>
  <si>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</si>
  <si>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</si>
  <si>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</si>
  <si>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</si>
  <si>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</si>
  <si>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</si>
  <si>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</si>
  <si>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</si>
  <si>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</si>
  <si>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</si>
  <si>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</si>
  <si>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</si>
  <si>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</si>
  <si>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</si>
  <si>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</si>
  <si>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</si>
  <si>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</si>
  <si>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</si>
  <si>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</si>
  <si>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</si>
  <si>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</si>
  <si>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</si>
  <si>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</si>
  <si>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</si>
  <si>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</si>
  <si>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</si>
  <si>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</si>
  <si>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</si>
  <si>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</si>
  <si>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</si>
  <si>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</si>
  <si>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</si>
  <si>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</si>
  <si>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</si>
  <si>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</si>
  <si>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</si>
  <si>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</si>
  <si>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</si>
  <si>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</si>
  <si>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</si>
  <si>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</si>
  <si>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</si>
  <si>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</si>
  <si>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</si>
  <si>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</si>
  <si>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</si>
  <si>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</si>
  <si>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</si>
  <si>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</si>
  <si>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</si>
  <si>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</si>
  <si>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</si>
  <si>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</si>
  <si>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</si>
  <si>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</si>
  <si>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</si>
  <si>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</si>
  <si>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</si>
  <si>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</si>
  <si>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</si>
  <si>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</si>
  <si>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</si>
  <si>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</si>
  <si>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</si>
  <si>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</si>
  <si>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</si>
  <si>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</si>
  <si>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</si>
  <si>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</si>
  <si>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</si>
  <si>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</si>
  <si>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</si>
  <si>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</si>
  <si>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</si>
  <si>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</si>
  <si>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</si>
  <si>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</si>
  <si>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</si>
  <si>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</si>
  <si>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</si>
  <si>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</si>
  <si>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</si>
  <si>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</si>
  <si>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</si>
  <si>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</si>
  <si>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</si>
  <si>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</si>
  <si>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</si>
  <si>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</si>
  <si>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</si>
  <si>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</si>
  <si>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</si>
  <si>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</si>
  <si>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</si>
  <si>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</si>
  <si>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</si>
  <si>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</si>
  <si>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</si>
  <si>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</si>
  <si>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</si>
  <si>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</si>
  <si>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</si>
  <si>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</si>
  <si>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</si>
  <si>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</si>
  <si>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</si>
  <si>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</si>
  <si>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</si>
  <si>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</si>
  <si>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</si>
  <si>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</si>
  <si>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</si>
  <si>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</si>
  <si>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</si>
  <si>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</si>
  <si>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</si>
  <si>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</si>
  <si>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</si>
  <si>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</si>
  <si>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</si>
  <si>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</si>
  <si>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</si>
  <si>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</si>
  <si>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</si>
  <si>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</si>
  <si>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</si>
  <si>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</si>
  <si>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</si>
  <si>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</si>
  <si>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</si>
  <si>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</si>
  <si>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</si>
  <si>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</si>
  <si>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</si>
  <si>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</si>
  <si>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</si>
  <si>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</si>
  <si>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</si>
  <si>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</si>
  <si>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</si>
  <si>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</si>
  <si>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</si>
  <si>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</si>
  <si>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</si>
  <si>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</si>
  <si>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</si>
  <si>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</si>
  <si>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</si>
  <si>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</si>
  <si>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</si>
  <si>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</si>
  <si>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</si>
  <si>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</si>
  <si>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</si>
  <si>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</si>
  <si>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</si>
  <si>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</si>
  <si>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</si>
  <si>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</si>
  <si>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</si>
  <si>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</si>
  <si>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</si>
  <si>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</si>
  <si>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</si>
  <si>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</si>
  <si>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</si>
  <si>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</si>
  <si>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</si>
  <si>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</si>
  <si>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</si>
  <si>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</si>
  <si>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</si>
  <si>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</si>
  <si>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</si>
  <si>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</si>
  <si>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</si>
  <si>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</si>
  <si>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</si>
  <si>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</si>
  <si>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</si>
  <si>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</si>
  <si>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</si>
  <si>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</si>
  <si>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</si>
  <si>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</si>
  <si>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</si>
  <si>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</si>
  <si>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</si>
  <si>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</si>
  <si>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</si>
  <si>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</si>
  <si>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</si>
  <si>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</si>
  <si>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</si>
  <si>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</si>
  <si>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</si>
  <si>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</si>
  <si>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</si>
  <si>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</si>
  <si>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</si>
  <si>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</si>
  <si>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</si>
  <si>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</si>
  <si>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</si>
  <si>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</si>
  <si>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</si>
  <si>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</si>
  <si>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</si>
  <si>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</si>
  <si>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</si>
  <si>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</si>
  <si>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</si>
  <si>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</si>
  <si>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</si>
  <si>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</si>
  <si>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</si>
  <si>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</si>
  <si>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</si>
  <si>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</si>
  <si>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</si>
  <si>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</si>
  <si>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</si>
  <si>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</si>
  <si>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</si>
  <si>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</si>
  <si>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</si>
  <si>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</si>
  <si>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</si>
  <si>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</si>
  <si>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</si>
  <si>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</si>
  <si>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</si>
  <si>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</si>
  <si>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</si>
  <si>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</si>
  <si>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</si>
  <si>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</si>
  <si>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</si>
  <si>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</si>
  <si>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</si>
  <si>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</si>
  <si>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</si>
  <si>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</si>
  <si>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</si>
  <si>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</si>
  <si>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</si>
  <si>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</si>
  <si>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</si>
  <si>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</si>
  <si>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</si>
  <si>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</si>
  <si>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</si>
  <si>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</si>
  <si>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</si>
  <si>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</si>
  <si>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</si>
  <si>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</si>
  <si>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</si>
  <si>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</si>
  <si>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</si>
  <si>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</si>
  <si>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</si>
  <si>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</si>
  <si>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</si>
  <si>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</si>
  <si>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</si>
  <si>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</si>
  <si>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</si>
  <si>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</si>
  <si>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</si>
  <si>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</si>
  <si>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</si>
  <si>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</si>
  <si>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</si>
  <si>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</si>
  <si>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</si>
  <si>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</si>
  <si>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</si>
  <si>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</si>
  <si>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</si>
  <si>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</si>
  <si>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</si>
  <si>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</si>
  <si>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</si>
  <si>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</si>
  <si>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</si>
  <si>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</si>
  <si>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</si>
  <si>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</si>
  <si>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</si>
  <si>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</si>
  <si>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</si>
  <si>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</si>
  <si>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</si>
  <si>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</si>
  <si>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</si>
  <si>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</si>
  <si>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</si>
  <si>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</si>
  <si>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</si>
  <si>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</si>
  <si>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</si>
  <si>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</si>
  <si>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</si>
  <si>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</si>
  <si>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</si>
  <si>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</si>
  <si>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</si>
  <si>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</si>
  <si>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</si>
  <si>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</si>
  <si>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</si>
  <si>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</si>
  <si>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</si>
  <si>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</si>
  <si>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</si>
  <si>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</si>
  <si>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</si>
  <si>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</si>
  <si>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</si>
  <si>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</si>
  <si>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</si>
  <si>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</si>
  <si>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</si>
  <si>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</si>
  <si>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</si>
  <si>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</si>
  <si>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</si>
  <si>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</si>
  <si>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</si>
  <si>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</si>
  <si>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</si>
  <si>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</si>
  <si>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</si>
  <si>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</si>
  <si>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</si>
  <si>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</si>
  <si>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</si>
  <si>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</si>
  <si>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</si>
  <si>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</si>
  <si>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</si>
  <si>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</si>
  <si>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</si>
  <si>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</si>
  <si>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</si>
  <si>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</si>
  <si>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</si>
  <si>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</si>
  <si>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</si>
  <si>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</si>
  <si>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</si>
  <si>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</si>
  <si>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</si>
  <si>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</si>
  <si>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</si>
  <si>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</si>
  <si>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</si>
  <si>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</si>
  <si>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</si>
  <si>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</si>
  <si>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</si>
  <si>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</si>
  <si>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</si>
  <si>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</si>
  <si>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</si>
  <si>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</si>
  <si>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</si>
  <si>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</si>
  <si>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</si>
  <si>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</si>
  <si>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</si>
  <si>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</si>
  <si>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</si>
  <si>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</si>
  <si>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</si>
  <si>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</si>
  <si>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</si>
  <si>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</si>
  <si>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</si>
  <si>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</si>
  <si>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</si>
  <si>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</si>
  <si>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</si>
  <si>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</si>
  <si>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</si>
  <si>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</si>
  <si>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</si>
  <si>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</si>
  <si>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</si>
  <si>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</si>
  <si>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</si>
  <si>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</si>
  <si>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</si>
  <si>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</si>
  <si>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</si>
  <si>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</si>
  <si>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</si>
  <si>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</si>
  <si>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</si>
  <si>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</si>
  <si>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</si>
  <si>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</si>
  <si>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</si>
  <si>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</si>
  <si>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</si>
  <si>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</si>
  <si>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</si>
  <si>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</si>
  <si>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</si>
  <si>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</si>
  <si>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</si>
  <si>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</si>
  <si>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</si>
  <si>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</si>
  <si>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</si>
  <si>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</si>
  <si>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</si>
  <si>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</si>
  <si>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</si>
  <si>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</si>
  <si>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</si>
  <si>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</si>
  <si>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</si>
  <si>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</si>
  <si>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</si>
  <si>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</si>
  <si>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</si>
  <si>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</si>
  <si>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</si>
  <si>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</si>
  <si>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</si>
  <si>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</si>
  <si>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</si>
  <si>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</si>
  <si>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</si>
  <si>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</si>
  <si>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</si>
  <si>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</si>
  <si>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</si>
  <si>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</si>
  <si>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</si>
  <si>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</si>
  <si>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</si>
  <si>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</si>
  <si>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</si>
  <si>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</si>
  <si>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</si>
  <si>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</si>
  <si>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</si>
  <si>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</si>
  <si>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</si>
  <si>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</si>
  <si>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</si>
  <si>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</si>
  <si>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</si>
  <si>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</si>
  <si>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</si>
  <si>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</si>
  <si>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</si>
  <si>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</si>
  <si>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</si>
  <si>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</si>
  <si>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</si>
  <si>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</si>
  <si>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</si>
  <si>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</si>
  <si>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</si>
  <si>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</si>
  <si>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</si>
  <si>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</si>
  <si>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</si>
  <si>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</si>
  <si>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</si>
  <si>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</si>
  <si>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</si>
  <si>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</si>
  <si>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</si>
  <si>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</si>
  <si>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</si>
  <si>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</si>
  <si>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</si>
  <si>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</si>
  <si>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</si>
  <si>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</si>
  <si>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</si>
  <si>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</si>
  <si>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</si>
  <si>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</si>
  <si>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</si>
  <si>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</si>
  <si>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</si>
  <si>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</si>
  <si>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</si>
  <si>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</si>
  <si>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</si>
  <si>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</si>
  <si>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</si>
  <si>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</si>
  <si>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</si>
  <si>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</si>
  <si>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</si>
  <si>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</si>
  <si>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</si>
  <si>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</si>
  <si>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</si>
  <si>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</si>
  <si>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</si>
  <si>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</si>
  <si>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</si>
  <si>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</si>
  <si>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</si>
  <si>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</si>
  <si>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</si>
  <si>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</si>
  <si>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</si>
  <si>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</si>
  <si>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</si>
  <si>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</si>
  <si>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</si>
  <si>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</si>
  <si>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</si>
  <si>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</si>
  <si>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</si>
  <si>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</si>
  <si>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</si>
  <si>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</si>
  <si>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</si>
  <si>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</si>
  <si>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</si>
  <si>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</si>
  <si>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</si>
  <si>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</si>
  <si>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</si>
  <si>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</si>
  <si>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</si>
  <si>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</si>
  <si>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</si>
  <si>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</si>
  <si>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</si>
  <si>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</si>
  <si>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</si>
  <si>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</si>
  <si>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</si>
  <si>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</si>
  <si>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</si>
  <si>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</si>
  <si>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</si>
  <si>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</si>
  <si>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</si>
  <si>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</si>
  <si>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</si>
  <si>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</si>
  <si>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</si>
  <si>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</si>
  <si>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</si>
  <si>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</si>
  <si>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</si>
  <si>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</si>
  <si>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</si>
  <si>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</si>
  <si>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</si>
  <si>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</si>
  <si>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</si>
  <si>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</si>
  <si>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</si>
  <si>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</si>
  <si>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</si>
  <si>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</si>
  <si>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</si>
  <si>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</si>
  <si>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</si>
  <si>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</si>
  <si>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</si>
  <si>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</si>
  <si>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</si>
  <si>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</si>
  <si>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</si>
  <si>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</si>
  <si>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</si>
  <si>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</si>
  <si>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</si>
  <si>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</si>
  <si>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</si>
  <si>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</si>
  <si>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</si>
  <si>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</si>
  <si>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</si>
  <si>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</si>
  <si>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</si>
  <si>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</si>
  <si>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</si>
  <si>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</si>
  <si>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</si>
  <si>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</si>
  <si>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</si>
  <si>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</si>
  <si>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</si>
  <si>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</si>
  <si>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</si>
  <si>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</si>
  <si>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</si>
  <si>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</si>
  <si>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</si>
  <si>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</si>
  <si>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</si>
  <si>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</si>
  <si>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</si>
  <si>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</si>
  <si>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</si>
  <si>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</si>
  <si>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</si>
  <si>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</si>
  <si>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</si>
  <si>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</si>
  <si>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</si>
  <si>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</si>
  <si>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</si>
  <si>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</si>
  <si>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</si>
  <si>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</si>
  <si>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</si>
  <si>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</si>
  <si>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</si>
  <si>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</si>
  <si>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</si>
  <si>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</si>
  <si>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</si>
  <si>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</si>
  <si>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</si>
  <si>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</si>
  <si>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</si>
  <si>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</si>
  <si>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</si>
  <si>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</si>
  <si>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</si>
  <si>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</si>
  <si>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</si>
  <si>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</si>
  <si>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</si>
  <si>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</si>
  <si>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</si>
  <si>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</si>
  <si>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</si>
  <si>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</si>
  <si>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</si>
  <si>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</si>
  <si>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</si>
  <si>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</si>
  <si>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</si>
  <si>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</si>
  <si>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</si>
  <si>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</si>
  <si>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</si>
  <si>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</si>
  <si>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</si>
  <si>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</si>
  <si>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</si>
  <si>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</si>
  <si>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</si>
  <si>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</si>
  <si>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</si>
  <si>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</si>
  <si>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</si>
  <si>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</si>
  <si>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</si>
  <si>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</si>
  <si>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</si>
  <si>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</si>
  <si>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</si>
  <si>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</si>
  <si>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</si>
  <si>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</si>
  <si>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</si>
  <si>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</si>
  <si>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</si>
  <si>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</si>
  <si>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</si>
  <si>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</si>
  <si>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</si>
  <si>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</si>
  <si>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</si>
  <si>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</si>
  <si>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</si>
  <si>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</si>
  <si>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</si>
  <si>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</si>
  <si>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</si>
  <si>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</si>
  <si>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</si>
  <si>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</si>
  <si>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</si>
  <si>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</si>
  <si>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</si>
  <si>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</si>
  <si>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</si>
  <si>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</si>
  <si>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</si>
  <si>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</si>
  <si>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</si>
  <si>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</si>
  <si>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</si>
  <si>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</si>
  <si>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</si>
  <si>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</si>
  <si>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</si>
  <si>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</si>
  <si>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</si>
  <si>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</si>
  <si>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</si>
  <si>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</si>
  <si>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</si>
  <si>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</si>
  <si>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</si>
  <si>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</si>
  <si>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</si>
  <si>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</si>
  <si>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</si>
  <si>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</si>
  <si>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</si>
  <si>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</si>
  <si>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</si>
  <si>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</si>
  <si>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</si>
  <si>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</si>
  <si>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</si>
  <si>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</si>
  <si>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</si>
  <si>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</si>
  <si>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</si>
  <si>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</si>
  <si>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</si>
  <si>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</si>
  <si>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</si>
  <si>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</si>
  <si>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</si>
  <si>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</si>
  <si>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</si>
  <si>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</si>
  <si>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</si>
  <si>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</si>
  <si>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</si>
  <si>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</si>
  <si>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</si>
  <si>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</si>
  <si>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</si>
  <si>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</si>
  <si>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</si>
  <si>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</si>
  <si>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</si>
  <si>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</si>
  <si>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</si>
  <si>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</si>
  <si>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</si>
  <si>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</si>
  <si>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</si>
  <si>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</si>
  <si>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</si>
  <si>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</si>
  <si>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</si>
  <si>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</si>
  <si>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</si>
  <si>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</si>
  <si>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</si>
  <si>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</si>
  <si>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</si>
  <si>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</si>
  <si>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</si>
  <si>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</si>
  <si>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</si>
  <si>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</si>
  <si>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</si>
  <si>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</si>
  <si>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</si>
  <si>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</si>
  <si>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</si>
  <si>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</si>
  <si>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</si>
  <si>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</si>
  <si>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</si>
  <si>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</si>
  <si>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</si>
  <si>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</si>
  <si>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</si>
  <si>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</si>
  <si>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</si>
  <si>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</si>
  <si>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</si>
  <si>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</si>
  <si>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</si>
  <si>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</si>
  <si>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</si>
  <si>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</si>
  <si>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</si>
  <si>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</si>
  <si>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</si>
  <si>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</si>
  <si>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</si>
  <si>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</si>
  <si>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</si>
  <si>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</si>
  <si>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</si>
  <si>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</si>
  <si>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</si>
  <si>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</si>
  <si>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</si>
  <si>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</si>
  <si>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</si>
  <si>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</si>
  <si>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</si>
  <si>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</si>
  <si>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</si>
  <si>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</si>
  <si>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</si>
  <si>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</si>
  <si>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</si>
  <si>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</si>
  <si>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</si>
  <si>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</si>
  <si>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</si>
  <si>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</si>
  <si>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</si>
  <si>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</si>
  <si>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</si>
  <si>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</si>
  <si>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</si>
  <si>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</si>
  <si>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</si>
  <si>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</si>
  <si>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</si>
  <si>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</si>
  <si>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</si>
  <si>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</si>
  <si>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</si>
  <si>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</si>
  <si>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</si>
  <si>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</si>
  <si>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</si>
  <si>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</si>
  <si>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</si>
  <si>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</si>
  <si>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</si>
  <si>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</si>
  <si>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</si>
  <si>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</si>
  <si>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</si>
  <si>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</si>
  <si>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</si>
  <si>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</si>
  <si>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</si>
  <si>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</si>
  <si>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</si>
  <si>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</si>
  <si>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</si>
  <si>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</si>
  <si>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</si>
  <si>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</si>
  <si>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</si>
  <si>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</si>
  <si>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</si>
  <si>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</si>
  <si>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</si>
  <si>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</si>
  <si>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</si>
  <si>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</si>
  <si>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</si>
  <si>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</si>
  <si>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</si>
  <si>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</si>
  <si>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</si>
  <si>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</si>
  <si>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</si>
  <si>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</si>
  <si>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</si>
  <si>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</si>
  <si>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</si>
  <si>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</si>
  <si>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</si>
  <si>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</si>
  <si>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</si>
  <si>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</si>
  <si>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</si>
  <si>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</si>
  <si>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</si>
  <si>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</si>
  <si>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</si>
  <si>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</si>
  <si>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</si>
  <si>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</si>
  <si>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</si>
  <si>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</si>
  <si>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</si>
  <si>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</si>
  <si>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</si>
  <si>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</si>
  <si>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</si>
  <si>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</si>
  <si>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</si>
  <si>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</si>
  <si>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</si>
  <si>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</si>
  <si>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</si>
  <si>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</si>
  <si>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</si>
  <si>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</si>
  <si>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</si>
  <si>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</si>
  <si>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</si>
  <si>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</si>
  <si>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</si>
  <si>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</si>
  <si>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</si>
  <si>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</si>
  <si>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</si>
  <si>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</si>
  <si>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</si>
  <si>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</si>
  <si>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</si>
  <si>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</si>
  <si>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</si>
  <si>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</si>
  <si>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</si>
  <si>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</si>
  <si>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</si>
  <si>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</si>
  <si>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</si>
  <si>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</si>
  <si>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</si>
  <si>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</si>
  <si>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</si>
  <si>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</si>
  <si>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</si>
  <si>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</si>
  <si>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</si>
  <si>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</si>
  <si>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</si>
  <si>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</si>
  <si>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</si>
  <si>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</si>
  <si>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</si>
  <si>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</si>
  <si>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</si>
  <si>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</si>
  <si>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</si>
  <si>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</si>
  <si>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</si>
  <si>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</si>
  <si>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</si>
  <si>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</si>
  <si>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</si>
  <si>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</si>
  <si>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</si>
  <si>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</si>
  <si>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</si>
  <si>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</si>
  <si>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</si>
  <si>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</si>
  <si>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</si>
  <si>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</si>
  <si>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</si>
  <si>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</si>
  <si>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</si>
  <si>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</si>
  <si>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</si>
  <si>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</si>
  <si>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</si>
  <si>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</si>
  <si>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</si>
  <si>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</si>
  <si>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</si>
  <si>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</si>
  <si>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</si>
  <si>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</si>
  <si>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</si>
  <si>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</si>
  <si>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</si>
  <si>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</si>
  <si>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</si>
  <si>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</si>
  <si>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</si>
  <si>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</si>
  <si>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</si>
  <si>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</si>
  <si>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</si>
  <si>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</si>
  <si>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</si>
  <si>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</si>
  <si>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</si>
  <si>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</si>
  <si>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</si>
  <si>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</si>
  <si>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</si>
  <si>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</si>
  <si>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</si>
  <si>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</si>
  <si>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</si>
  <si>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</si>
  <si>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</si>
  <si>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</si>
  <si>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</si>
  <si>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</si>
  <si>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</si>
  <si>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</si>
  <si>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</si>
  <si>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</si>
  <si>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</si>
  <si>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</si>
  <si>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</si>
  <si>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</si>
  <si>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</si>
  <si>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</si>
  <si>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</si>
  <si>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</si>
  <si>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</si>
  <si>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</si>
  <si>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</si>
  <si>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</si>
  <si>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</si>
  <si>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</si>
  <si>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</si>
  <si>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</si>
  <si>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</si>
  <si>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</si>
  <si>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</si>
  <si>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</si>
  <si>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</si>
  <si>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</si>
  <si>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</si>
  <si>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</si>
  <si>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</si>
  <si>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</si>
  <si>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</si>
  <si>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</si>
  <si>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</si>
  <si>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</si>
  <si>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</si>
  <si>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</si>
  <si>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</si>
  <si>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</si>
  <si>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</si>
  <si>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</si>
  <si>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</si>
  <si>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</si>
  <si>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</si>
  <si>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</si>
  <si>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</si>
  <si>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</si>
  <si>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</si>
  <si>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</si>
  <si>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</si>
  <si>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</si>
  <si>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</si>
  <si>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</si>
  <si>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</si>
  <si>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</si>
  <si>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</si>
  <si>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</si>
  <si>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</si>
  <si>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</si>
  <si>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</si>
  <si>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</si>
  <si>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</si>
  <si>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</si>
  <si>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</si>
  <si>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</si>
  <si>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</si>
  <si>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</si>
  <si>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</si>
  <si>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</si>
  <si>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</si>
  <si>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</si>
  <si>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</si>
  <si>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</si>
  <si>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</si>
  <si>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</si>
  <si>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</si>
  <si>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</si>
  <si>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</si>
  <si>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</si>
  <si>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</si>
  <si>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</si>
  <si>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</si>
  <si>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</si>
  <si>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</si>
  <si>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</si>
  <si>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</si>
  <si>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</si>
  <si>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</si>
  <si>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</si>
  <si>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</si>
  <si>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</si>
  <si>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</si>
  <si>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</si>
  <si>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</si>
  <si>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</si>
  <si>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</si>
  <si>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</si>
  <si>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</si>
  <si>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</si>
  <si>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</si>
  <si>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</si>
  <si>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</si>
  <si>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</si>
  <si>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</si>
  <si>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</si>
  <si>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</si>
  <si>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</si>
  <si>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</si>
  <si>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</si>
  <si>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</si>
  <si>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</si>
  <si>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</si>
  <si>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</si>
  <si>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</si>
  <si>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</si>
  <si>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</si>
  <si>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</si>
  <si>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</si>
  <si>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</si>
  <si>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</si>
  <si>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</si>
  <si>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</si>
  <si>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</si>
  <si>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</si>
  <si>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</si>
  <si>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</si>
  <si>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</si>
  <si>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</si>
  <si>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</si>
  <si>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</si>
  <si>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</si>
  <si>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</si>
  <si>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</si>
  <si>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</si>
  <si>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</si>
  <si>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</si>
  <si>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</si>
  <si>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</si>
  <si>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</si>
  <si>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</si>
  <si>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</si>
  <si>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</si>
  <si>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</si>
  <si>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</si>
  <si>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</si>
  <si>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</si>
  <si>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</si>
  <si>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</si>
  <si>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</si>
  <si>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</si>
  <si>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</si>
  <si>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</si>
  <si>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</si>
  <si>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</si>
  <si>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</si>
  <si>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</si>
  <si>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</si>
  <si>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</si>
  <si>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</si>
  <si>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</si>
  <si>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</si>
  <si>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</si>
  <si>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</si>
  <si>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</si>
  <si>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</si>
  <si>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</si>
  <si>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</si>
  <si>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</si>
  <si>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</si>
  <si>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</si>
  <si>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</si>
  <si>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</si>
  <si>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</si>
  <si>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</si>
  <si>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</si>
  <si>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</si>
  <si>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</si>
  <si>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</si>
  <si>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</si>
  <si>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</si>
  <si>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</si>
  <si>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</si>
  <si>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</si>
  <si>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</si>
  <si>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</si>
  <si>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</si>
  <si>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</si>
  <si>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</si>
  <si>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</si>
  <si>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</si>
  <si>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</si>
  <si>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</si>
  <si>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</si>
  <si>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</si>
  <si>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</si>
  <si>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</si>
  <si>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</si>
  <si>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</si>
  <si>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</si>
  <si>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</si>
  <si>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</si>
  <si>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</si>
  <si>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</si>
  <si>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</si>
  <si>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</si>
  <si>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</si>
  <si>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</si>
  <si>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</si>
  <si>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</si>
  <si>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</si>
  <si>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</si>
  <si>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</si>
  <si>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</si>
  <si>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</si>
  <si>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</si>
  <si>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</si>
  <si>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</si>
  <si>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</si>
  <si>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</si>
  <si>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</si>
  <si>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</si>
  <si>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</si>
  <si>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</si>
  <si>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</si>
  <si>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</si>
  <si>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</si>
  <si>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</si>
  <si>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</si>
  <si>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</si>
  <si>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</si>
  <si>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</si>
  <si>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</si>
  <si>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</si>
  <si>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</si>
  <si>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</si>
  <si>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</si>
  <si>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</si>
  <si>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</si>
  <si>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</si>
  <si>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</si>
  <si>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</si>
  <si>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</si>
  <si>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</si>
  <si>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</si>
  <si>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</si>
  <si>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</si>
  <si>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</si>
  <si>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</si>
  <si>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</si>
  <si>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</si>
  <si>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</si>
  <si>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</si>
  <si>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</si>
  <si>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</si>
  <si>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</si>
  <si>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</si>
  <si>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</si>
  <si>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</si>
  <si>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</si>
  <si>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</si>
  <si>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</si>
  <si>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</si>
  <si>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</si>
  <si>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</si>
  <si>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</si>
  <si>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</si>
  <si>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</si>
  <si>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</si>
  <si>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</si>
  <si>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</si>
  <si>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</si>
  <si>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</si>
  <si>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</si>
  <si>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</si>
  <si>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</si>
  <si>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</si>
  <si>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</si>
  <si>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</si>
  <si>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</si>
  <si>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</si>
  <si>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</si>
  <si>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</si>
  <si>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</si>
  <si>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</si>
  <si>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</si>
  <si>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</si>
  <si>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</si>
  <si>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</si>
  <si>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</si>
  <si>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</si>
  <si>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</si>
  <si>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</si>
  <si>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</si>
  <si>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</si>
  <si>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</si>
  <si>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</si>
  <si>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</si>
  <si>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</si>
  <si>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</si>
  <si>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</si>
  <si>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</si>
  <si>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</si>
  <si>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</si>
  <si>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</si>
  <si>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</si>
  <si>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</si>
  <si>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</si>
  <si>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</si>
  <si>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</si>
  <si>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</si>
  <si>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</si>
  <si>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</si>
  <si>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</si>
  <si>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</si>
  <si>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</si>
  <si>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</si>
  <si>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</si>
  <si>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</si>
  <si>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</si>
  <si>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</si>
  <si>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</si>
  <si>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</si>
  <si>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</si>
  <si>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</si>
  <si>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</si>
  <si>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</si>
  <si>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</si>
  <si>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</si>
  <si>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</si>
  <si>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</si>
  <si>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</si>
  <si>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</si>
  <si>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</si>
  <si>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</si>
  <si>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</si>
  <si>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</si>
  <si>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</si>
  <si>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</si>
  <si>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</si>
  <si>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</si>
  <si>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</si>
  <si>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</si>
  <si>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</si>
  <si>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</si>
  <si>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</si>
  <si>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</si>
  <si>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</si>
  <si>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</si>
  <si>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</si>
  <si>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</si>
  <si>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</si>
  <si>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</si>
  <si>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</si>
  <si>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</si>
  <si>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</si>
  <si>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</si>
  <si>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</si>
  <si>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</si>
  <si>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</si>
  <si>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</si>
  <si>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</si>
  <si>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</si>
  <si>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</si>
  <si>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</si>
  <si>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</si>
  <si>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</si>
  <si>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</si>
  <si>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</si>
  <si>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</si>
  <si>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</si>
  <si>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</si>
  <si>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</si>
  <si>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</si>
  <si>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</si>
  <si>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</si>
  <si>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</si>
  <si>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</si>
  <si>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</si>
  <si>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</si>
  <si>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</si>
  <si>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</si>
  <si>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</si>
  <si>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</si>
  <si>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</si>
  <si>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</si>
  <si>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</si>
  <si>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</si>
  <si>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</si>
  <si>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</si>
  <si>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</si>
  <si>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</si>
  <si>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</si>
  <si>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</si>
  <si>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</si>
  <si>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</si>
  <si>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</si>
  <si>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</si>
  <si>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</si>
  <si>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</si>
  <si>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</si>
  <si>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</si>
  <si>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</si>
  <si>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</si>
  <si>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</si>
  <si>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</si>
  <si>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</si>
  <si>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</si>
  <si>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</si>
  <si>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</si>
  <si>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</si>
  <si>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</si>
  <si>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</si>
  <si>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</si>
  <si>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</si>
  <si>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</si>
  <si>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</si>
  <si>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</si>
  <si>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</si>
  <si>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</si>
  <si>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</si>
  <si>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</si>
  <si>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</si>
  <si>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</si>
  <si>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</si>
  <si>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</si>
  <si>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</si>
  <si>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</si>
  <si>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</si>
  <si>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</si>
  <si>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</si>
  <si>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</si>
  <si>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</si>
  <si>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</si>
  <si>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</si>
  <si>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</si>
  <si>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</si>
  <si>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</si>
  <si>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</si>
  <si>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</si>
  <si>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</si>
  <si>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</si>
  <si>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</si>
  <si>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</si>
  <si>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</si>
  <si>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</si>
  <si>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</si>
  <si>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</si>
  <si>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</si>
  <si>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</si>
  <si>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</si>
  <si>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</si>
  <si>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</si>
  <si>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</si>
  <si>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</si>
  <si>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</si>
  <si>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</si>
  <si>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</si>
  <si>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</si>
  <si>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</si>
  <si>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</si>
  <si>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</si>
  <si>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</si>
  <si>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</si>
  <si>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</si>
  <si>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</si>
  <si>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</si>
  <si>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</si>
  <si>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</si>
  <si>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</si>
  <si>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</si>
  <si>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</si>
  <si>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</si>
  <si>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</si>
  <si>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</si>
  <si>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</si>
  <si>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</si>
  <si>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</si>
  <si>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</si>
  <si>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</si>
  <si>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</si>
  <si>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</si>
  <si>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</si>
  <si>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</si>
  <si>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</si>
  <si>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</si>
  <si>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</si>
  <si>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</si>
  <si>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</si>
  <si>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</si>
  <si>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</si>
  <si>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</si>
  <si>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</si>
  <si>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</si>
  <si>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</si>
  <si>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</si>
  <si>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</si>
  <si>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</si>
  <si>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</si>
  <si>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</si>
  <si>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</si>
  <si>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</si>
  <si>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</si>
  <si>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</si>
  <si>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</si>
  <si>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</si>
  <si>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</si>
  <si>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</si>
  <si>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</si>
  <si>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</si>
  <si>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</si>
  <si>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</si>
  <si>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</si>
  <si>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</si>
  <si>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</si>
  <si>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</si>
  <si>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</si>
  <si>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</si>
  <si>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</si>
  <si>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</si>
  <si>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</si>
  <si>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</si>
  <si>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</si>
  <si>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</si>
  <si>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</si>
  <si>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</si>
  <si>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</si>
  <si>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</si>
  <si>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</si>
  <si>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</si>
  <si>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</si>
  <si>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</si>
  <si>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</si>
  <si>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</si>
  <si>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</si>
  <si>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</si>
  <si>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</si>
  <si>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</si>
  <si>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</si>
  <si>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</si>
  <si>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</si>
  <si>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</si>
  <si>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</si>
  <si>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</si>
  <si>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</si>
  <si>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</si>
  <si>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</si>
  <si>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</si>
  <si>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</si>
  <si>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</si>
  <si>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</si>
  <si>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</si>
  <si>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</si>
  <si>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</si>
  <si>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</si>
  <si>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</si>
  <si>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</si>
  <si>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</si>
  <si>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</si>
  <si>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</si>
  <si>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</si>
  <si>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</si>
  <si>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</si>
  <si>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</si>
  <si>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</si>
  <si>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</si>
  <si>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</si>
  <si>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</si>
  <si>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</si>
  <si>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</si>
  <si>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</si>
  <si>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</si>
  <si>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</si>
  <si>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</si>
  <si>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</si>
  <si>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</si>
  <si>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</si>
  <si>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</si>
  <si>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</si>
  <si>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</si>
  <si>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</si>
  <si>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</si>
  <si>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</si>
  <si>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</si>
  <si>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</si>
  <si>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</si>
  <si>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</si>
  <si>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</si>
  <si>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</si>
  <si>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</si>
  <si>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</si>
  <si>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</si>
  <si>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</si>
  <si>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</si>
  <si>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</si>
  <si>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</si>
  <si>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</si>
  <si>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</si>
  <si>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</si>
  <si>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</si>
  <si>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</si>
  <si>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</si>
  <si>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</si>
  <si>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</si>
  <si>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</si>
  <si>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</si>
  <si>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</si>
  <si>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</si>
  <si>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</si>
  <si>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</si>
  <si>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</si>
  <si>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</si>
  <si>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</si>
  <si>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</si>
  <si>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</si>
  <si>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</si>
  <si>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</si>
  <si>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</si>
  <si>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</si>
  <si>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</si>
  <si>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</si>
  <si>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</si>
  <si>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</si>
  <si>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</si>
  <si>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</si>
  <si>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</si>
  <si>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</si>
  <si>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</si>
  <si>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</si>
  <si>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</si>
  <si>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</si>
  <si>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</si>
  <si>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</si>
  <si>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</si>
  <si>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</si>
  <si>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</si>
  <si>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</si>
  <si>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</si>
  <si>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</si>
  <si>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</si>
  <si>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</si>
  <si>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</si>
  <si>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</si>
  <si>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</si>
  <si>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</si>
  <si>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</si>
  <si>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</si>
  <si>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</si>
  <si>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</si>
  <si>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</si>
  <si>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</si>
  <si>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</si>
  <si>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</si>
  <si>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</si>
  <si>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</si>
  <si>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</si>
  <si>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</si>
  <si>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</si>
  <si>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</si>
  <si>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</si>
  <si>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</si>
  <si>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</si>
  <si>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</si>
  <si>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</si>
  <si>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</si>
  <si>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</si>
  <si>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</si>
  <si>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</si>
  <si>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</si>
  <si>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</si>
  <si>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</si>
  <si>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</si>
  <si>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</si>
  <si>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</si>
  <si>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</si>
  <si>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</si>
  <si>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</si>
  <si>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</si>
  <si>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</si>
  <si>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</si>
  <si>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</si>
  <si>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</si>
  <si>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</si>
  <si>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</si>
  <si>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</si>
  <si>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</si>
  <si>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</si>
  <si>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</si>
  <si>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</si>
  <si>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</si>
  <si>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</si>
  <si>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</si>
  <si>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</si>
  <si>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</si>
  <si>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</si>
  <si>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</si>
  <si>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</si>
  <si>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</si>
  <si>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</si>
  <si>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</si>
  <si>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</si>
  <si>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</si>
  <si>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</si>
  <si>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</si>
  <si>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</si>
  <si>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</si>
  <si>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</si>
  <si>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</si>
  <si>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</si>
  <si>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</si>
  <si>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</si>
  <si>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</si>
  <si>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</si>
  <si>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</si>
  <si>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</si>
  <si>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</si>
  <si>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</si>
  <si>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</si>
  <si>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</si>
  <si>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</si>
  <si>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</si>
  <si>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</si>
  <si>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</si>
  <si>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</si>
  <si>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</si>
  <si>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</si>
  <si>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</si>
  <si>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</si>
  <si>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</si>
  <si>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</si>
  <si>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</si>
  <si>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</si>
  <si>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</si>
  <si>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</si>
  <si>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</si>
  <si>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</si>
  <si>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</si>
  <si>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</si>
  <si>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</si>
  <si>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</si>
  <si>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</si>
  <si>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</si>
  <si>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</si>
  <si>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</si>
  <si>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</si>
  <si>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</si>
  <si>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</si>
  <si>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</si>
  <si>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</si>
  <si>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</si>
  <si>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</si>
  <si>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</si>
  <si>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</si>
  <si>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</si>
  <si>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</si>
  <si>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</si>
  <si>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</si>
  <si>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</si>
  <si>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</si>
  <si>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</si>
  <si>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</si>
  <si>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</si>
  <si>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</si>
  <si>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</si>
  <si>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</si>
  <si>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</si>
  <si>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</si>
  <si>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</si>
  <si>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</si>
  <si>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</si>
  <si>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</si>
  <si>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</si>
  <si>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</si>
  <si>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</si>
  <si>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</si>
  <si>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</si>
  <si>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</si>
  <si>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</si>
  <si>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</si>
  <si>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</si>
  <si>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</si>
  <si>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</si>
  <si>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</si>
  <si>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</si>
  <si>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</si>
  <si>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</si>
  <si>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</si>
  <si>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</si>
  <si>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</si>
  <si>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</si>
  <si>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</si>
  <si>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</si>
  <si>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</si>
  <si>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</si>
  <si>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</si>
  <si>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</si>
  <si>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</si>
  <si>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</si>
  <si>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</si>
  <si>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</si>
  <si>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</si>
  <si>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</si>
  <si>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</si>
  <si>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</si>
  <si>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</si>
  <si>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</si>
  <si>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</si>
  <si>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</si>
  <si>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</si>
  <si>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</si>
  <si>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</si>
  <si>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</si>
  <si>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</si>
  <si>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</si>
  <si>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</si>
  <si>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</si>
  <si>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</si>
  <si>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</si>
  <si>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</si>
  <si>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</si>
  <si>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</si>
  <si>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</si>
  <si>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</si>
  <si>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</si>
  <si>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</si>
  <si>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</si>
  <si>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</si>
  <si>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</si>
  <si>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</si>
  <si>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</si>
  <si>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</si>
  <si>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</si>
  <si>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</si>
  <si>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</si>
  <si>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</si>
  <si>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</si>
  <si>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</si>
  <si>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</si>
  <si>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</si>
  <si>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</si>
  <si>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</si>
  <si>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</si>
  <si>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</si>
  <si>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</si>
  <si>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</si>
  <si>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</si>
  <si>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</si>
  <si>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</si>
  <si>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</si>
  <si>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</si>
  <si>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</si>
  <si>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</si>
  <si>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</si>
  <si>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</si>
  <si>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</si>
  <si>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</si>
  <si>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</si>
  <si>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</si>
  <si>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</si>
  <si>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</si>
  <si>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</si>
  <si>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</si>
  <si>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</si>
  <si>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</si>
  <si>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</si>
  <si>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</si>
  <si>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</si>
  <si>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</si>
  <si>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</si>
  <si>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</si>
  <si>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</si>
  <si>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</si>
  <si>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</si>
  <si>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</si>
  <si>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</si>
  <si>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</si>
  <si>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</si>
  <si>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</si>
  <si>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</si>
  <si>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</si>
  <si>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</si>
  <si>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</si>
  <si>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</si>
  <si>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</si>
  <si>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</si>
  <si>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</si>
  <si>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</si>
  <si>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</si>
  <si>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</si>
  <si>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</si>
  <si>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</si>
  <si>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</si>
  <si>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</si>
  <si>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</si>
  <si>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</si>
  <si>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</si>
  <si>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</si>
  <si>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</si>
  <si>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</si>
  <si>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</si>
  <si>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</si>
  <si>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</si>
  <si>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</si>
  <si>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</si>
  <si>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</si>
  <si>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</si>
  <si>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</si>
  <si>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</si>
  <si>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</si>
  <si>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</si>
  <si>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</si>
  <si>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</si>
  <si>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</si>
  <si>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</si>
  <si>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</si>
  <si>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</si>
  <si>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</si>
  <si>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</si>
  <si>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</si>
  <si>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</si>
  <si>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</si>
  <si>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</si>
  <si>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</si>
  <si>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</si>
  <si>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</si>
  <si>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</si>
  <si>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</si>
  <si>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</si>
  <si>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</si>
  <si>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</si>
  <si>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</si>
  <si>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</si>
  <si>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</si>
  <si>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</si>
  <si>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</si>
  <si>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</si>
  <si>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</si>
  <si>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</si>
  <si>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</si>
  <si>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</si>
  <si>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</si>
  <si>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</si>
  <si>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</si>
  <si>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</si>
  <si>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</si>
  <si>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</si>
  <si>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</si>
  <si>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</si>
  <si>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</si>
  <si>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</si>
  <si>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</si>
  <si>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</si>
  <si>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</si>
  <si>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</si>
  <si>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</si>
  <si>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</si>
  <si>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</si>
  <si>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</si>
  <si>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</si>
  <si>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</si>
  <si>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</si>
  <si>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</si>
  <si>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</si>
  <si>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</si>
  <si>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</si>
  <si>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</si>
  <si>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</si>
  <si>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</si>
  <si>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</si>
  <si>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</si>
  <si>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</si>
  <si>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</si>
  <si>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</si>
  <si>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</si>
  <si>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</si>
  <si>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</si>
  <si>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</si>
  <si>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</si>
  <si>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</si>
  <si>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</si>
  <si>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</si>
  <si>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</si>
  <si>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</si>
  <si>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</si>
  <si>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</si>
  <si>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</si>
  <si>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</si>
  <si>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</si>
  <si>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</si>
  <si>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</si>
  <si>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</si>
  <si>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</si>
  <si>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</si>
  <si>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</si>
  <si>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</si>
  <si>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</si>
  <si>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</si>
  <si>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</si>
  <si>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</si>
  <si>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</si>
  <si>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</si>
  <si>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</si>
  <si>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</si>
  <si>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</si>
  <si>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</si>
  <si>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</si>
  <si>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</si>
  <si>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</si>
  <si>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</si>
  <si>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</si>
  <si>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</si>
  <si>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</si>
  <si>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</si>
  <si>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</si>
  <si>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</si>
  <si>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</si>
  <si>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</si>
  <si>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</si>
  <si>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</si>
  <si>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</si>
  <si>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</si>
  <si>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</si>
  <si>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</si>
  <si>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</si>
  <si>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</si>
  <si>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</si>
  <si>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</si>
  <si>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</si>
  <si>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</si>
  <si>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</si>
  <si>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</si>
  <si>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</si>
  <si>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</si>
  <si>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</si>
  <si>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</si>
  <si>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</si>
  <si>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</si>
  <si>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</si>
  <si>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</si>
  <si>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</si>
  <si>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</si>
  <si>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</si>
  <si>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</si>
  <si>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</si>
  <si>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</si>
  <si>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</si>
  <si>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</si>
  <si>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</si>
  <si>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</si>
  <si>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</si>
  <si>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</si>
  <si>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</si>
  <si>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</si>
  <si>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</si>
  <si>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</si>
  <si>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</si>
  <si>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</si>
  <si>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</si>
  <si>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</si>
  <si>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</si>
  <si>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</si>
  <si>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</si>
  <si>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</si>
  <si>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</si>
  <si>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</si>
  <si>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</si>
  <si>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</si>
  <si>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</si>
  <si>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</si>
  <si>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</si>
  <si>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</si>
  <si>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</si>
  <si>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</si>
  <si>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</si>
  <si>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</si>
  <si>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</si>
  <si>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</si>
  <si>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</si>
  <si>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</si>
  <si>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</si>
  <si>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</si>
  <si>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</si>
  <si>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</si>
  <si>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</si>
  <si>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</si>
  <si>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</si>
  <si>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</si>
  <si>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</si>
  <si>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</si>
  <si>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</si>
  <si>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</si>
  <si>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</si>
  <si>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</si>
  <si>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</si>
  <si>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</si>
  <si>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</si>
  <si>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</si>
  <si>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</si>
  <si>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</si>
  <si>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</si>
  <si>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</si>
  <si>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</si>
  <si>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</si>
  <si>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</si>
  <si>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</si>
  <si>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</si>
  <si>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</si>
  <si>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</si>
  <si>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</si>
  <si>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</si>
  <si>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</si>
  <si>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</si>
  <si>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</si>
  <si>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</si>
  <si>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</si>
  <si>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</si>
  <si>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</si>
  <si>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</si>
  <si>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</si>
  <si>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</si>
  <si>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</si>
  <si>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</si>
  <si>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</si>
  <si>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</si>
  <si>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</si>
  <si>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</si>
  <si>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</si>
  <si>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</si>
  <si>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</si>
  <si>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</si>
  <si>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</si>
  <si>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</si>
  <si>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</si>
  <si>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</si>
  <si>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</si>
  <si>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</si>
  <si>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</si>
  <si>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</si>
  <si>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</si>
  <si>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</si>
  <si>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</si>
  <si>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</si>
  <si>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</si>
  <si>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</si>
  <si>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</si>
  <si>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</si>
  <si>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</si>
  <si>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</si>
  <si>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</si>
  <si>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</si>
  <si>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</si>
  <si>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</si>
  <si>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</si>
  <si>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</si>
  <si>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</si>
  <si>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</si>
  <si>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</si>
  <si>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</si>
  <si>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</si>
  <si>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</si>
  <si>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</si>
  <si>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</si>
  <si>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</si>
  <si>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</si>
  <si>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</si>
  <si>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</si>
  <si>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</si>
  <si>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</si>
  <si>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</si>
  <si>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</si>
  <si>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</si>
  <si>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</si>
  <si>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</si>
  <si>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</si>
  <si>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</si>
  <si>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</si>
  <si>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</si>
  <si>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</si>
  <si>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</si>
  <si>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</si>
  <si>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</si>
  <si>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</si>
  <si>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</si>
  <si>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</si>
  <si>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</si>
  <si>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</si>
  <si>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</si>
  <si>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</si>
  <si>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</si>
  <si>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</si>
  <si>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</si>
  <si>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</si>
  <si>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</si>
  <si>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</si>
  <si>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</si>
  <si>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</si>
  <si>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</si>
  <si>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</si>
  <si>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</si>
  <si>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</si>
  <si>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</si>
  <si>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</si>
  <si>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</si>
  <si>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</si>
  <si>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</si>
  <si>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</si>
  <si>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</si>
  <si>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</si>
  <si>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</si>
  <si>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</si>
  <si>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</si>
  <si>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</si>
  <si>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</si>
  <si>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</si>
  <si>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</si>
  <si>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</si>
  <si>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</si>
  <si>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</si>
  <si>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</si>
  <si>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</si>
  <si>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</si>
  <si>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</si>
  <si>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</si>
  <si>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</si>
  <si>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</si>
  <si>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</si>
  <si>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</si>
  <si>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</si>
  <si>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</si>
  <si>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</si>
  <si>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</si>
  <si>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</si>
  <si>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</si>
  <si>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</si>
  <si>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</si>
  <si>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</si>
  <si>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</si>
  <si>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</si>
  <si>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</si>
  <si>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</si>
  <si>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</si>
  <si>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</si>
  <si>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</si>
  <si>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</si>
  <si>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</si>
  <si>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</si>
  <si>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</si>
  <si>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</si>
  <si>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</si>
  <si>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</si>
  <si>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</si>
  <si>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</si>
  <si>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</si>
  <si>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</si>
  <si>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</si>
  <si>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</si>
  <si>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</si>
  <si>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</si>
  <si>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</si>
  <si>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</si>
  <si>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</si>
  <si>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</si>
  <si>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</si>
  <si>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</si>
  <si>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</si>
  <si>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</si>
  <si>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</si>
  <si>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</si>
  <si>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</si>
  <si>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</si>
  <si>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</si>
  <si>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</si>
  <si>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</si>
  <si>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</si>
  <si>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</si>
  <si>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</si>
  <si>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</si>
  <si>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</si>
  <si>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</si>
  <si>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</si>
  <si>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</si>
  <si>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</si>
  <si>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</si>
  <si>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</si>
  <si>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</si>
  <si>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</si>
  <si>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</si>
  <si>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</si>
  <si>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</si>
  <si>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</si>
  <si>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</si>
  <si>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</si>
  <si>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</si>
  <si>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</si>
  <si>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</si>
  <si>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</si>
  <si>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</si>
  <si>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</si>
  <si>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</si>
  <si>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</si>
  <si>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</si>
  <si>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</si>
  <si>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</si>
  <si>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</si>
  <si>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</si>
  <si>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</si>
  <si>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</si>
  <si>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</si>
  <si>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</si>
  <si>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</si>
  <si>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</si>
  <si>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</si>
  <si>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</si>
  <si>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</si>
  <si>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</si>
  <si>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</si>
  <si>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</si>
  <si>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</si>
  <si>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</si>
  <si>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</si>
  <si>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</si>
  <si>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</si>
  <si>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</si>
  <si>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</si>
  <si>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</si>
  <si>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</si>
  <si>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</si>
  <si>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Count of outcomes</t>
  </si>
  <si>
    <t>Column Labels</t>
  </si>
  <si>
    <t>Grand Total</t>
  </si>
  <si>
    <t>Row Labels</t>
  </si>
  <si>
    <t>Date Created Conversion</t>
  </si>
  <si>
    <t>Date Ended Conversion</t>
  </si>
  <si>
    <t>Years</t>
  </si>
  <si>
    <t>Month</t>
  </si>
  <si>
    <t>cm</t>
  </si>
  <si>
    <t>Goal</t>
  </si>
  <si>
    <t>Pledged</t>
  </si>
  <si>
    <t>Backers</t>
  </si>
  <si>
    <t>Successful</t>
  </si>
  <si>
    <t>Failed</t>
  </si>
  <si>
    <t>Mean Goal</t>
  </si>
  <si>
    <t>Median Goal</t>
  </si>
  <si>
    <t>Median Pledged</t>
  </si>
  <si>
    <t>Mean Pledged</t>
  </si>
  <si>
    <t/>
  </si>
  <si>
    <t>Stdev</t>
  </si>
  <si>
    <t>1Q</t>
  </si>
  <si>
    <t>3Q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</si>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</sst>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2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1" applyNumberFormat="1" applyFont="1"/>
    <xf numFmtId="0" fontId="0" fillId="0" borderId="0" xfId="0" quotePrefix="1"/>
  </cellXfs>
  <cellStyles count="2">
    <cellStyle name="Currency" xfId="1" builtinId="4"/>
    <cellStyle name="Normal" xfId="0" builtinId="0"/>
  </cellStyles>
  <dxfs count="15"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1500"/>
      <color rgb="FFFF21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'Outcomes based on Launch Date'!$A$6:$A$18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'Outcomes based on Launch Date'!$B$6:$B$18</c:f>
              <c:numCache>
                <c:formatCode>General</c:formatCode>
                <c:ptCount val="13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4">
                  <c:v>2</c:v>
                </c:pt>
                <c:pt idx="5">
                  <c:v>1</c:v>
                </c:pt>
                <c:pt idx="8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FE-CF42-9021-36918747E787}"/>
            </c:ext>
          </c:extLst>
        </c:ser>
        <c:ser>
          <c:idx val="1"/>
          <c:order val="1"/>
          <c:tx>
            <c:strRef>
              <c:f>'Outcomes based on Launch Date'!$C$5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'Outcomes based on Launch Date'!$A$6:$A$18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'Outcomes based on Launch Date'!$C$6:$C$18</c:f>
              <c:numCache>
                <c:formatCode>General</c:formatCode>
                <c:ptCount val="13"/>
                <c:pt idx="0">
                  <c:v>20</c:v>
                </c:pt>
                <c:pt idx="1">
                  <c:v>21</c:v>
                </c:pt>
                <c:pt idx="2">
                  <c:v>15</c:v>
                </c:pt>
                <c:pt idx="3">
                  <c:v>28</c:v>
                </c:pt>
                <c:pt idx="4">
                  <c:v>17</c:v>
                </c:pt>
                <c:pt idx="5">
                  <c:v>17</c:v>
                </c:pt>
                <c:pt idx="6">
                  <c:v>13</c:v>
                </c:pt>
                <c:pt idx="7">
                  <c:v>19</c:v>
                </c:pt>
                <c:pt idx="8">
                  <c:v>11</c:v>
                </c:pt>
                <c:pt idx="9">
                  <c:v>25</c:v>
                </c:pt>
                <c:pt idx="10">
                  <c:v>12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FE-CF42-9021-36918747E787}"/>
            </c:ext>
          </c:extLst>
        </c:ser>
        <c:ser>
          <c:idx val="2"/>
          <c:order val="2"/>
          <c:tx>
            <c:strRef>
              <c:f>'Outcomes based on Launch Date'!$D$5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'Outcomes based on Launch Date'!$A$6:$A$18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'Outcomes based on Launch Date'!$D$6:$D$18</c:f>
              <c:numCache>
                <c:formatCode>General</c:formatCode>
                <c:ptCount val="13"/>
                <c:pt idx="0">
                  <c:v>24</c:v>
                </c:pt>
                <c:pt idx="1">
                  <c:v>41</c:v>
                </c:pt>
                <c:pt idx="2">
                  <c:v>21</c:v>
                </c:pt>
                <c:pt idx="3">
                  <c:v>25</c:v>
                </c:pt>
                <c:pt idx="4">
                  <c:v>43</c:v>
                </c:pt>
                <c:pt idx="5">
                  <c:v>42</c:v>
                </c:pt>
                <c:pt idx="6">
                  <c:v>22</c:v>
                </c:pt>
                <c:pt idx="7">
                  <c:v>22</c:v>
                </c:pt>
                <c:pt idx="8">
                  <c:v>21</c:v>
                </c:pt>
                <c:pt idx="9">
                  <c:v>18</c:v>
                </c:pt>
                <c:pt idx="10">
                  <c:v>19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FE-CF42-9021-36918747E787}"/>
            </c:ext>
          </c:extLst>
        </c:ser>
        <c:ser>
          <c:idx val="3"/>
          <c:order val="3"/>
          <c:tx>
            <c:strRef>
              <c:f>'Outcomes based on Launch Date'!$E$5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'Outcomes based on Launch Date'!$A$6:$A$18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'Outcomes based on Launch Date'!$E$6:$E$18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FE-CF42-9021-36918747E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80713296"/>
        <c:axId val="-2086520448"/>
      </c:lineChart>
      <c:catAx>
        <c:axId val="-208071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6520448"/>
        <c:crosses val="autoZero"/>
        <c:auto val="1"/>
        <c:lblAlgn val="ctr"/>
        <c:lblOffset val="100"/>
        <c:noMultiLvlLbl val="0"/>
      </c:catAx>
      <c:valAx>
        <c:axId val="-208652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071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Statistics'!$A$5</c:f>
              <c:strCache>
                <c:ptCount val="1"/>
                <c:pt idx="0">
                  <c:v>Row Labels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Statistics'!$B$4:$K$4</c:f>
              <c:strCache>
                <c:ptCount val="1"/>
                <c:pt idx="0">
                  <c:v>Column Labels</c:v>
                </c:pt>
              </c:strCache>
            </c:strRef>
          </c:cat>
          <c:val>
            <c:numRef>
              <c:f>'Category Statistics'!$B$5:$K$5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8E-DE49-B89B-33931269F5BE}"/>
            </c:ext>
          </c:extLst>
        </c:ser>
        <c:ser>
          <c:idx val="1"/>
          <c:order val="1"/>
          <c:tx>
            <c:strRef>
              <c:f>'Category Statistics'!$A$6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Statistics'!$B$4:$K$4</c:f>
              <c:strCache>
                <c:ptCount val="1"/>
                <c:pt idx="0">
                  <c:v>Column Labels</c:v>
                </c:pt>
              </c:strCache>
            </c:strRef>
          </c:cat>
          <c:val>
            <c:numRef>
              <c:f>'Category Statistics'!$B$6:$K$6</c:f>
              <c:numCache>
                <c:formatCode>General</c:formatCode>
                <c:ptCount val="10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  <c:pt idx="4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8E-DE49-B89B-33931269F5BE}"/>
            </c:ext>
          </c:extLst>
        </c:ser>
        <c:ser>
          <c:idx val="2"/>
          <c:order val="2"/>
          <c:tx>
            <c:strRef>
              <c:f>'Category Statistics'!$A$7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Statistics'!$B$4:$K$4</c:f>
              <c:strCache>
                <c:ptCount val="1"/>
                <c:pt idx="0">
                  <c:v>Column Labels</c:v>
                </c:pt>
              </c:strCache>
            </c:strRef>
          </c:cat>
          <c:val>
            <c:numRef>
              <c:f>'Category Statistics'!$B$7:$K$7</c:f>
              <c:numCache>
                <c:formatCode>General</c:formatCode>
                <c:ptCount val="10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  <c:pt idx="4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8E-DE49-B89B-33931269F5BE}"/>
            </c:ext>
          </c:extLst>
        </c:ser>
        <c:ser>
          <c:idx val="3"/>
          <c:order val="3"/>
          <c:tx>
            <c:strRef>
              <c:f>'Category Statistics'!$A$8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Statistics'!$B$4:$K$4</c:f>
              <c:strCache>
                <c:ptCount val="1"/>
                <c:pt idx="0">
                  <c:v>Column Labels</c:v>
                </c:pt>
              </c:strCache>
            </c:strRef>
          </c:cat>
          <c:val>
            <c:numRef>
              <c:f>'Category Statistics'!$B$8:$K$8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308E-DE49-B89B-33931269F5BE}"/>
            </c:ext>
          </c:extLst>
        </c:ser>
        <c:ser>
          <c:idx val="4"/>
          <c:order val="4"/>
          <c:tx>
            <c:strRef>
              <c:f>'Category Statistics'!$A$9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Statistics'!$B$4:$K$4</c:f>
              <c:strCache>
                <c:ptCount val="1"/>
                <c:pt idx="0">
                  <c:v>Column Labels</c:v>
                </c:pt>
              </c:strCache>
            </c:strRef>
          </c:cat>
          <c:val>
            <c:numRef>
              <c:f>'Category Statistics'!$B$9:$K$9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308E-DE49-B89B-33931269F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0621872"/>
        <c:axId val="-2080618528"/>
      </c:barChart>
      <c:catAx>
        <c:axId val="-2080621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0618528"/>
        <c:crosses val="autoZero"/>
        <c:auto val="1"/>
        <c:lblAlgn val="ctr"/>
        <c:lblOffset val="100"/>
        <c:noMultiLvlLbl val="0"/>
      </c:catAx>
      <c:valAx>
        <c:axId val="-2080618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062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plotArea>
      <cx:plotAreaRegion>
        <cx:series layoutId="boxWhisker" uniqueId="{86DD6143-D5B8-F149-AC6C-1DC6F1504AF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3C3954E-05BB-7546-955A-38827D44E91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ajorTickMarks type="out"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19E8C6E-493C-5E43-A308-C10BF49F0DEF}">
  <sheetPr/>
  <sheetViews>
    <sheetView tabSelected="1" zoomScale="1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8133" cy="628114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304D658-59BC-FF47-9850-38210C921D6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37534FF-4404-7240-9165-0BC4BB9B28C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133" cy="628114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196850</xdr:colOff>
      <xdr:row>6</xdr:row>
      <xdr:rowOff>114300</xdr:rowOff>
    </xdr:from>
    <xdr:to>
      <xdr:col>15</xdr:col>
      <xdr:colOff>635000</xdr:colOff>
      <xdr:row>30</xdr:row>
      <xdr:rowOff>139700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495300</xdr:colOff>
      <xdr:row>21</xdr:row>
      <xdr:rowOff>76200</xdr:rowOff>
    </xdr:from>
    <xdr:to>
      <xdr:col>19</xdr:col>
      <xdr:colOff>114300</xdr:colOff>
      <xdr:row>35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47.766373148152" createdVersion="4" refreshedVersion="4" minRefreshableVersion="3" recordCount="4115" xr:uid="{00000000-000A-0000-FFFF-FFFF00000000}">
  <cacheSource type="worksheet">
    <worksheetSource ref="A1:T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47.781950925928" createdVersion="4" refreshedVersion="4" minRefreshableVersion="3" recordCount="4114" xr:uid="{00000000-000A-0000-FFFF-FFFF01000000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x v="0"/>
    <x v="0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x v="1"/>
    <x v="1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x v="2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x v="3"/>
    <x v="3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x v="4"/>
    <x v="0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x v="3"/>
    <x v="2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x v="0"/>
    <x v="3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x v="5"/>
    <x v="2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x v="6"/>
    <x v="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x v="7"/>
    <x v="2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x v="5"/>
    <x v="3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x v="3"/>
    <x v="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x v="0"/>
    <x v="3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x v="5"/>
    <x v="2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x v="0"/>
    <x v="3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x v="8"/>
    <x v="0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x v="5"/>
    <x v="3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x v="9"/>
    <x v="3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x v="10"/>
    <x v="3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x v="0"/>
    <x v="0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x v="3"/>
    <x v="0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x v="10"/>
    <x v="3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x v="11"/>
    <x v="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x v="6"/>
    <x v="0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x v="10"/>
    <x v="0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x v="4"/>
    <x v="2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x v="3"/>
    <x v="3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x v="9"/>
    <x v="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x v="4"/>
    <x v="0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x v="0"/>
    <x v="3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x v="3"/>
    <x v="3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x v="1"/>
    <x v="2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x v="6"/>
    <x v="2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x v="9"/>
    <x v="0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x v="3"/>
    <x v="3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x v="6"/>
    <x v="0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x v="7"/>
    <x v="0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x v="1"/>
    <x v="0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x v="6"/>
    <x v="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x v="6"/>
    <x v="3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x v="5"/>
    <x v="3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x v="8"/>
    <x v="3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x v="4"/>
    <x v="3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x v="0"/>
    <x v="3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x v="10"/>
    <x v="3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x v="7"/>
    <x v="2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x v="4"/>
    <x v="0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x v="9"/>
    <x v="3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x v="1"/>
    <x v="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x v="8"/>
    <x v="0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x v="11"/>
    <x v="0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x v="3"/>
    <x v="0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x v="0"/>
    <x v="3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x v="7"/>
    <x v="3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x v="4"/>
    <x v="0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x v="5"/>
    <x v="2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x v="5"/>
    <x v="0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x v="7"/>
    <x v="0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x v="9"/>
    <x v="3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x v="10"/>
    <x v="0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x v="7"/>
    <x v="3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x v="5"/>
    <x v="4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x v="2"/>
    <x v="4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x v="11"/>
    <x v="4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x v="0"/>
    <x v="4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x v="3"/>
    <x v="3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x v="0"/>
    <x v="2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x v="0"/>
    <x v="5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x v="68"/>
    <d v="2014-02-23T13:39:51"/>
    <x v="1"/>
    <x v="3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x v="10"/>
    <x v="6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x v="3"/>
    <x v="6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x v="7"/>
    <x v="5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x v="9"/>
    <x v="5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x v="2"/>
    <x v="6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x v="11"/>
    <x v="2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x v="7"/>
    <x v="4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x v="9"/>
    <x v="6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x v="7"/>
    <x v="5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x v="78"/>
    <d v="2016-09-01T17:32:01"/>
    <x v="10"/>
    <x v="2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x v="7"/>
    <x v="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x v="4"/>
    <x v="4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x v="3"/>
    <x v="5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x v="8"/>
    <x v="6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x v="2"/>
    <x v="0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x v="6"/>
    <x v="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x v="10"/>
    <x v="6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x v="86"/>
    <d v="2015-12-27T14:20:45"/>
    <x v="9"/>
    <x v="0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x v="5"/>
    <x v="7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x v="5"/>
    <x v="3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x v="5"/>
    <x v="4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x v="0"/>
    <x v="6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x v="7"/>
    <x v="6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x v="11"/>
    <x v="1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x v="0"/>
    <x v="5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x v="7"/>
    <x v="3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x v="1"/>
    <x v="5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x v="5"/>
    <x v="7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x v="0"/>
    <x v="6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x v="4"/>
    <x v="5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x v="11"/>
    <x v="3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x v="9"/>
    <x v="5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x v="11"/>
    <x v="4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x v="4"/>
    <x v="7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x v="2"/>
    <x v="3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x v="7"/>
    <x v="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x v="6"/>
    <x v="2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x v="7"/>
    <x v="5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x v="6"/>
    <x v="6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x v="6"/>
    <x v="4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x v="1"/>
    <x v="6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x v="9"/>
    <x v="4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x v="5"/>
    <x v="0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x v="7"/>
    <x v="3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x v="3"/>
    <x v="6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x v="4"/>
    <x v="5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x v="1"/>
    <x v="5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x v="2"/>
    <x v="6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x v="7"/>
    <x v="7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x v="0"/>
    <x v="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x v="3"/>
    <x v="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x v="8"/>
    <x v="2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x v="6"/>
    <x v="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x v="10"/>
    <x v="2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x v="8"/>
    <x v="3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x v="6"/>
    <x v="0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x v="11"/>
    <x v="1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x v="5"/>
    <x v="0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x v="7"/>
    <x v="0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x v="8"/>
    <x v="2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x v="10"/>
    <x v="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x v="5"/>
    <x v="3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x v="131"/>
    <d v="2016-07-06T00:00:00"/>
    <x v="0"/>
    <x v="2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x v="8"/>
    <x v="3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x v="5"/>
    <x v="2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x v="10"/>
    <x v="0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x v="5"/>
    <x v="3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x v="6"/>
    <x v="0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x v="10"/>
    <x v="0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x v="3"/>
    <x v="0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x v="3"/>
    <x v="0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x v="2"/>
    <x v="0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x v="6"/>
    <x v="0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x v="9"/>
    <x v="3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x v="3"/>
    <x v="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x v="2"/>
    <x v="0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x v="3"/>
    <x v="0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x v="4"/>
    <x v="1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x v="4"/>
    <x v="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x v="1"/>
    <x v="2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x v="4"/>
    <x v="3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x v="7"/>
    <x v="0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x v="6"/>
    <x v="0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x v="10"/>
    <x v="3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x v="9"/>
    <x v="3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x v="6"/>
    <x v="0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x v="0"/>
    <x v="0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x v="0"/>
    <x v="3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x v="1"/>
    <x v="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x v="8"/>
    <x v="3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x v="5"/>
    <x v="2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x v="0"/>
    <x v="0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x v="0"/>
    <x v="3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x v="3"/>
    <x v="3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x v="163"/>
    <d v="2015-10-01T00:00:00"/>
    <x v="10"/>
    <x v="0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x v="3"/>
    <x v="3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x v="11"/>
    <x v="2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x v="11"/>
    <x v="1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x v="0"/>
    <x v="0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x v="2"/>
    <x v="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x v="8"/>
    <x v="3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x v="3"/>
    <x v="0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x v="0"/>
    <x v="2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x v="2"/>
    <x v="0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x v="1"/>
    <x v="0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x v="7"/>
    <x v="0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x v="10"/>
    <x v="3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x v="3"/>
    <x v="0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x v="7"/>
    <x v="0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x v="9"/>
    <x v="0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x v="2"/>
    <x v="2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x v="7"/>
    <x v="0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x v="5"/>
    <x v="0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x v="11"/>
    <x v="1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x v="9"/>
    <x v="3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x v="3"/>
    <x v="3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x v="3"/>
    <x v="2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x v="2"/>
    <x v="1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x v="0"/>
    <x v="0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x v="10"/>
    <x v="3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x v="3"/>
    <x v="2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x v="0"/>
    <x v="2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x v="10"/>
    <x v="0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x v="8"/>
    <x v="3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x v="8"/>
    <x v="3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x v="1"/>
    <x v="2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x v="5"/>
    <x v="0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x v="8"/>
    <x v="0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x v="1"/>
    <x v="1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x v="8"/>
    <x v="3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x v="10"/>
    <x v="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x v="10"/>
    <x v="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x v="1"/>
    <x v="0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x v="8"/>
    <x v="0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x v="4"/>
    <x v="0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x v="3"/>
    <x v="2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x v="8"/>
    <x v="0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x v="3"/>
    <x v="2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x v="11"/>
    <x v="0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x v="4"/>
    <x v="3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x v="0"/>
    <x v="0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x v="8"/>
    <x v="0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x v="10"/>
    <x v="0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x v="2"/>
    <x v="2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x v="3"/>
    <x v="0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x v="1"/>
    <x v="0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x v="1"/>
    <x v="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x v="7"/>
    <x v="0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x v="217"/>
    <d v="2014-12-28T15:22:29"/>
    <x v="4"/>
    <x v="3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x v="7"/>
    <x v="0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x v="2"/>
    <x v="2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x v="3"/>
    <x v="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x v="1"/>
    <x v="0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x v="1"/>
    <x v="0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x v="6"/>
    <x v="2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x v="5"/>
    <x v="0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x v="7"/>
    <x v="2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x v="6"/>
    <x v="0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x v="0"/>
    <x v="0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x v="6"/>
    <x v="0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x v="1"/>
    <x v="2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x v="5"/>
    <x v="0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x v="11"/>
    <x v="2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x v="1"/>
    <x v="0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x v="10"/>
    <x v="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x v="5"/>
    <x v="0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x v="0"/>
    <x v="0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x v="4"/>
    <x v="2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x v="1"/>
    <x v="2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x v="11"/>
    <x v="2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x v="9"/>
    <x v="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x v="7"/>
    <x v="4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x v="4"/>
    <x v="3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x v="4"/>
    <x v="6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x v="1"/>
    <x v="3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x v="2"/>
    <x v="7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x v="3"/>
    <x v="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x v="9"/>
    <x v="7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x v="247"/>
    <d v="2010-10-16T03:39:00"/>
    <x v="8"/>
    <x v="7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x v="4"/>
    <x v="5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x v="0"/>
    <x v="7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x v="5"/>
    <x v="4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x v="6"/>
    <x v="5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x v="7"/>
    <x v="7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x v="1"/>
    <x v="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x v="8"/>
    <x v="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x v="2"/>
    <x v="6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x v="2"/>
    <x v="4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x v="6"/>
    <x v="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x v="5"/>
    <x v="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x v="7"/>
    <x v="0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x v="0"/>
    <x v="7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x v="6"/>
    <x v="5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x v="1"/>
    <x v="6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x v="263"/>
    <d v="2012-09-27T22:54:54"/>
    <x v="10"/>
    <x v="5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x v="264"/>
    <d v="2012-05-11T14:53:15"/>
    <x v="6"/>
    <x v="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x v="7"/>
    <x v="7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x v="1"/>
    <x v="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x v="5"/>
    <x v="3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x v="8"/>
    <x v="6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x v="1"/>
    <x v="1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x v="6"/>
    <x v="6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x v="11"/>
    <x v="3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x v="2"/>
    <x v="7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x v="0"/>
    <x v="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x v="7"/>
    <x v="5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x v="9"/>
    <x v="5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x v="2"/>
    <x v="5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x v="6"/>
    <x v="0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x v="8"/>
    <x v="5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x v="1"/>
    <x v="1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x v="6"/>
    <x v="3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x v="5"/>
    <x v="8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x v="1"/>
    <x v="7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x v="5"/>
    <x v="6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x v="11"/>
    <x v="5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x v="10"/>
    <x v="4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x v="2"/>
    <x v="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x v="9"/>
    <x v="5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x v="5"/>
    <x v="5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x v="9"/>
    <x v="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x v="11"/>
    <x v="6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x v="6"/>
    <x v="4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x v="8"/>
    <x v="6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x v="7"/>
    <x v="3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x v="294"/>
    <d v="2010-07-19T16:00:00"/>
    <x v="0"/>
    <x v="7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x v="8"/>
    <x v="4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x v="10"/>
    <x v="5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x v="7"/>
    <x v="0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x v="7"/>
    <x v="3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x v="9"/>
    <x v="7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x v="7"/>
    <x v="6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x v="2"/>
    <x v="4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x v="1"/>
    <x v="5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x v="5"/>
    <x v="5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x v="3"/>
    <x v="5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x v="2"/>
    <x v="5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x v="2"/>
    <x v="4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x v="1"/>
    <x v="4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x v="1"/>
    <x v="6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x v="10"/>
    <x v="5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x v="9"/>
    <x v="6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x v="4"/>
    <x v="5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x v="7"/>
    <x v="4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x v="0"/>
    <x v="7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x v="1"/>
    <x v="4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x v="3"/>
    <x v="5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x v="4"/>
    <x v="3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x v="4"/>
    <x v="4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x v="2"/>
    <x v="4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x v="4"/>
    <x v="7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x v="4"/>
    <x v="0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x v="321"/>
    <d v="2016-11-08T11:43:06"/>
    <x v="9"/>
    <x v="2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x v="6"/>
    <x v="2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x v="4"/>
    <x v="2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x v="0"/>
    <x v="0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x v="4"/>
    <x v="2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x v="2"/>
    <x v="1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x v="2"/>
    <x v="0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x v="9"/>
    <x v="0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x v="9"/>
    <x v="0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x v="6"/>
    <x v="4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x v="5"/>
    <x v="2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x v="8"/>
    <x v="0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x v="7"/>
    <x v="2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x v="6"/>
    <x v="0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x v="6"/>
    <x v="0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x v="9"/>
    <x v="0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x v="2"/>
    <x v="0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x v="3"/>
    <x v="2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x v="7"/>
    <x v="0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x v="2"/>
    <x v="1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x v="8"/>
    <x v="3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x v="7"/>
    <x v="2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x v="9"/>
    <x v="3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x v="6"/>
    <x v="0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x v="6"/>
    <x v="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x v="8"/>
    <x v="0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x v="9"/>
    <x v="0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x v="3"/>
    <x v="0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x v="1"/>
    <x v="1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x v="10"/>
    <x v="2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x v="2"/>
    <x v="2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x v="8"/>
    <x v="3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x v="9"/>
    <x v="0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x v="7"/>
    <x v="2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x v="9"/>
    <x v="3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x v="2"/>
    <x v="2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x v="7"/>
    <x v="0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x v="5"/>
    <x v="2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x v="9"/>
    <x v="3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x v="0"/>
    <x v="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x v="9"/>
    <x v="3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x v="3"/>
    <x v="3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x v="7"/>
    <x v="7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x v="5"/>
    <x v="3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x v="1"/>
    <x v="3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x v="6"/>
    <x v="5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x v="7"/>
    <x v="4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x v="2"/>
    <x v="0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x v="11"/>
    <x v="5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x v="11"/>
    <x v="1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x v="11"/>
    <x v="4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x v="2"/>
    <x v="2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x v="0"/>
    <x v="5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x v="10"/>
    <x v="6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x v="1"/>
    <x v="3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x v="3"/>
    <x v="2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x v="9"/>
    <x v="0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x v="1"/>
    <x v="2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x v="7"/>
    <x v="5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x v="11"/>
    <x v="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x v="0"/>
    <x v="5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x v="10"/>
    <x v="5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x v="6"/>
    <x v="3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x v="11"/>
    <x v="0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x v="9"/>
    <x v="3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x v="3"/>
    <x v="0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x v="3"/>
    <x v="0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x v="0"/>
    <x v="2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x v="2"/>
    <x v="3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x v="6"/>
    <x v="0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x v="4"/>
    <x v="6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x v="10"/>
    <x v="6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x v="8"/>
    <x v="4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x v="2"/>
    <x v="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x v="7"/>
    <x v="5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x v="0"/>
    <x v="5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x v="3"/>
    <x v="7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x v="7"/>
    <x v="0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x v="4"/>
    <x v="2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x v="6"/>
    <x v="3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x v="3"/>
    <x v="6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x v="9"/>
    <x v="0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x v="0"/>
    <x v="6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x v="1"/>
    <x v="3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x v="2"/>
    <x v="3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x v="6"/>
    <x v="6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x v="8"/>
    <x v="6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x v="8"/>
    <x v="4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x v="0"/>
    <x v="2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x v="6"/>
    <x v="0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x v="4"/>
    <x v="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x v="3"/>
    <x v="5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x v="0"/>
    <x v="5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x v="8"/>
    <x v="4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x v="8"/>
    <x v="3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x v="1"/>
    <x v="3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x v="7"/>
    <x v="4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x v="0"/>
    <x v="0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x v="6"/>
    <x v="4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x v="2"/>
    <x v="3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x v="0"/>
    <x v="0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x v="10"/>
    <x v="3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x v="5"/>
    <x v="4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x v="1"/>
    <x v="5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x v="8"/>
    <x v="0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x v="1"/>
    <x v="2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x v="9"/>
    <x v="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x v="5"/>
    <x v="3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x v="8"/>
    <x v="8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x v="10"/>
    <x v="4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x v="0"/>
    <x v="2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x v="10"/>
    <x v="0"/>
    <b v="0"/>
    <n v="8"/>
    <b v="0"/>
    <s v="film &amp; video/animation"/>
    <n v="10"/>
    <n v="71.25"/>
    <x v="0"/>
    <s v="animation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x v="433"/>
    <d v="2015-10-11T15:07:02"/>
    <x v="10"/>
    <x v="0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x v="9"/>
    <x v="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x v="10"/>
    <x v="4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x v="3"/>
    <x v="4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x v="10"/>
    <x v="2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x v="9"/>
    <x v="0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x v="9"/>
    <x v="3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x v="2"/>
    <x v="2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x v="9"/>
    <x v="4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x v="1"/>
    <x v="0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x v="1"/>
    <x v="3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x v="11"/>
    <x v="5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x v="5"/>
    <x v="0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x v="2"/>
    <x v="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x v="2"/>
    <x v="4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x v="6"/>
    <x v="3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x v="8"/>
    <x v="4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x v="1"/>
    <x v="3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x v="11"/>
    <x v="3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x v="6"/>
    <x v="0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x v="2"/>
    <x v="0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x v="9"/>
    <x v="3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x v="7"/>
    <x v="5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x v="8"/>
    <x v="4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x v="3"/>
    <x v="3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x v="6"/>
    <x v="4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x v="8"/>
    <x v="6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x v="6"/>
    <x v="3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x v="5"/>
    <x v="4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x v="0"/>
    <x v="6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x v="3"/>
    <x v="6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x v="6"/>
    <x v="2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x v="0"/>
    <x v="3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x v="10"/>
    <x v="5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x v="10"/>
    <x v="5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x v="5"/>
    <x v="5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x v="3"/>
    <x v="3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x v="4"/>
    <x v="3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x v="471"/>
    <d v="2014-04-19T16:19:39"/>
    <x v="7"/>
    <x v="3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x v="3"/>
    <x v="3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x v="10"/>
    <x v="3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x v="1"/>
    <x v="1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x v="6"/>
    <x v="0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x v="6"/>
    <x v="3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x v="7"/>
    <x v="5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x v="7"/>
    <x v="0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x v="8"/>
    <x v="3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x v="3"/>
    <x v="4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x v="8"/>
    <x v="5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x v="7"/>
    <x v="2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x v="4"/>
    <x v="4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x v="8"/>
    <x v="0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x v="6"/>
    <x v="4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x v="5"/>
    <x v="3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x v="9"/>
    <x v="2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x v="11"/>
    <x v="1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x v="11"/>
    <x v="5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x v="490"/>
    <d v="2012-08-22T23:14:45"/>
    <x v="3"/>
    <x v="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x v="11"/>
    <x v="2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x v="10"/>
    <x v="2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x v="6"/>
    <x v="0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x v="0"/>
    <x v="3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x v="0"/>
    <x v="0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x v="11"/>
    <x v="3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x v="4"/>
    <x v="3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x v="4"/>
    <x v="6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x v="499"/>
    <d v="2009-10-12T20:59:00"/>
    <x v="10"/>
    <x v="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x v="7"/>
    <x v="7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x v="0"/>
    <x v="6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x v="2"/>
    <x v="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x v="11"/>
    <x v="0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x v="2"/>
    <x v="5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x v="4"/>
    <x v="0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x v="3"/>
    <x v="4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x v="8"/>
    <x v="5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x v="7"/>
    <x v="5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x v="5"/>
    <x v="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x v="1"/>
    <x v="2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x v="7"/>
    <x v="4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x v="9"/>
    <x v="2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x v="3"/>
    <x v="2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x v="3"/>
    <x v="3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x v="4"/>
    <x v="0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x v="7"/>
    <x v="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x v="1"/>
    <x v="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x v="10"/>
    <x v="0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x v="4"/>
    <x v="5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x v="4"/>
    <x v="0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x v="9"/>
    <x v="2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x v="7"/>
    <x v="2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x v="10"/>
    <x v="0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x v="5"/>
    <x v="2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x v="3"/>
    <x v="3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x v="3"/>
    <x v="0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x v="1"/>
    <x v="1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x v="5"/>
    <x v="0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x v="11"/>
    <x v="1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x v="0"/>
    <x v="0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x v="4"/>
    <x v="2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x v="6"/>
    <x v="2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x v="6"/>
    <x v="2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x v="8"/>
    <x v="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x v="11"/>
    <x v="1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x v="0"/>
    <x v="0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x v="9"/>
    <x v="0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x v="6"/>
    <x v="2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x v="0"/>
    <x v="2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x v="540"/>
    <d v="2015-02-04T19:36:46"/>
    <x v="1"/>
    <x v="0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x v="8"/>
    <x v="0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x v="7"/>
    <x v="2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x v="9"/>
    <x v="3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x v="0"/>
    <x v="2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x v="9"/>
    <x v="0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x v="8"/>
    <x v="0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x v="1"/>
    <x v="2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x v="8"/>
    <x v="0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x v="0"/>
    <x v="0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x v="1"/>
    <x v="1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x v="0"/>
    <x v="0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x v="4"/>
    <x v="2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x v="9"/>
    <x v="3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x v="8"/>
    <x v="3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x v="5"/>
    <x v="2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x v="11"/>
    <x v="2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x v="4"/>
    <x v="2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x v="2"/>
    <x v="0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x v="4"/>
    <x v="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x v="4"/>
    <x v="3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x v="8"/>
    <x v="0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x v="4"/>
    <x v="2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x v="1"/>
    <x v="0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x v="2"/>
    <x v="2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x v="0"/>
    <x v="0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x v="0"/>
    <x v="2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x v="11"/>
    <x v="0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x v="568"/>
    <d v="2016-01-16T11:00:00"/>
    <x v="11"/>
    <x v="2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x v="11"/>
    <x v="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x v="1"/>
    <x v="2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x v="3"/>
    <x v="0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x v="9"/>
    <x v="0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x v="4"/>
    <x v="0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x v="8"/>
    <x v="2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x v="5"/>
    <x v="0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x v="1"/>
    <x v="0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x v="7"/>
    <x v="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x v="10"/>
    <x v="0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x v="4"/>
    <x v="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x v="10"/>
    <x v="2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x v="3"/>
    <x v="0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x v="2"/>
    <x v="0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x v="2"/>
    <x v="0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x v="2"/>
    <x v="0"/>
    <b v="0"/>
    <n v="2"/>
    <b v="0"/>
    <s v="technology/web"/>
    <n v="1"/>
    <n v="5"/>
    <x v="2"/>
    <s v="web"/>
  </r>
  <r>
    <n v="585"/>
    <s v="Link Card"/>
    <s v="SAVE UP TO 40% WHEN YOU SPEND!_x000d__x000d_PRE-ORDER YOUR LINK CARD TODAY"/>
    <n v="9000"/>
    <n v="0"/>
    <x v="2"/>
    <x v="1"/>
    <s v="GBP"/>
    <n v="1448928000"/>
    <n v="1444123377"/>
    <x v="585"/>
    <d v="2015-12-01T00:00:00"/>
    <x v="9"/>
    <x v="0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x v="1"/>
    <x v="0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x v="587"/>
    <d v="2015-04-16T18:10:33"/>
    <x v="7"/>
    <x v="0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x v="8"/>
    <x v="2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x v="0"/>
    <x v="0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x v="1"/>
    <x v="2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x v="0"/>
    <x v="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x v="4"/>
    <x v="3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x v="7"/>
    <x v="0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x v="7"/>
    <x v="2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x v="7"/>
    <x v="0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x v="9"/>
    <x v="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x v="0"/>
    <x v="2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x v="4"/>
    <x v="3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x v="2"/>
    <x v="0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x v="7"/>
    <x v="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x v="4"/>
    <x v="3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x v="5"/>
    <x v="0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x v="3"/>
    <x v="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x v="3"/>
    <x v="3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x v="3"/>
    <x v="0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x v="6"/>
    <x v="0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x v="9"/>
    <x v="0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x v="5"/>
    <x v="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x v="9"/>
    <x v="0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x v="7"/>
    <x v="0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x v="4"/>
    <x v="2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x v="10"/>
    <x v="2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x v="10"/>
    <x v="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x v="5"/>
    <x v="2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x v="10"/>
    <x v="0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x v="1"/>
    <x v="1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x v="7"/>
    <x v="0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x v="4"/>
    <x v="0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x v="8"/>
    <x v="3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x v="3"/>
    <x v="3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x v="0"/>
    <x v="2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x v="0"/>
    <x v="2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x v="6"/>
    <x v="0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x v="6"/>
    <x v="0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x v="2"/>
    <x v="1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x v="3"/>
    <x v="0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x v="1"/>
    <x v="2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x v="0"/>
    <x v="3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x v="6"/>
    <x v="2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x v="10"/>
    <x v="0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x v="6"/>
    <x v="2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x v="9"/>
    <x v="0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x v="5"/>
    <x v="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x v="1"/>
    <x v="0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x v="7"/>
    <x v="0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x v="5"/>
    <x v="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x v="1"/>
    <x v="1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x v="638"/>
    <d v="2017-03-25T13:14:22"/>
    <x v="1"/>
    <x v="1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x v="10"/>
    <x v="3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x v="4"/>
    <x v="2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x v="3"/>
    <x v="0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x v="3"/>
    <x v="0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x v="6"/>
    <x v="0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x v="8"/>
    <x v="3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x v="3"/>
    <x v="2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x v="3"/>
    <x v="3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x v="2"/>
    <x v="2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x v="8"/>
    <x v="3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x v="10"/>
    <x v="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x v="9"/>
    <x v="3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x v="4"/>
    <x v="3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x v="4"/>
    <x v="2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x v="3"/>
    <x v="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x v="0"/>
    <x v="0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x v="2"/>
    <x v="0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x v="2"/>
    <x v="2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x v="4"/>
    <x v="0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x v="0"/>
    <x v="0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x v="3"/>
    <x v="0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x v="9"/>
    <x v="3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x v="8"/>
    <x v="2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x v="11"/>
    <x v="0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x v="0"/>
    <x v="0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x v="7"/>
    <x v="0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x v="4"/>
    <x v="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x v="3"/>
    <x v="3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x v="8"/>
    <x v="2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x v="7"/>
    <x v="0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x v="669"/>
    <d v="2016-07-06T15:00:58"/>
    <x v="0"/>
    <x v="2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x v="5"/>
    <x v="2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x v="11"/>
    <x v="0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x v="11"/>
    <x v="0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x v="3"/>
    <x v="3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x v="0"/>
    <x v="3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x v="11"/>
    <x v="0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x v="676"/>
    <d v="2015-02-07T18:26:21"/>
    <x v="1"/>
    <x v="0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x v="677"/>
    <d v="2016-06-28T09:41:35"/>
    <x v="5"/>
    <x v="2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x v="6"/>
    <x v="2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x v="3"/>
    <x v="2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x v="10"/>
    <x v="3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x v="8"/>
    <x v="2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x v="2"/>
    <x v="1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x v="8"/>
    <x v="2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x v="0"/>
    <x v="3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x v="4"/>
    <x v="0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x v="686"/>
    <d v="2015-08-03T16:09:30"/>
    <x v="3"/>
    <x v="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x v="11"/>
    <x v="1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x v="8"/>
    <x v="0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x v="4"/>
    <x v="2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x v="3"/>
    <x v="2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x v="0"/>
    <x v="0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x v="4"/>
    <x v="2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x v="7"/>
    <x v="0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x v="1"/>
    <x v="1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x v="9"/>
    <x v="3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x v="0"/>
    <x v="3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x v="1"/>
    <x v="2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x v="10"/>
    <x v="3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x v="9"/>
    <x v="4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x v="11"/>
    <x v="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x v="0"/>
    <x v="3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x v="9"/>
    <x v="2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x v="11"/>
    <x v="1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x v="11"/>
    <x v="1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x v="11"/>
    <x v="1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x v="4"/>
    <x v="2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x v="4"/>
    <x v="1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x v="3"/>
    <x v="3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x v="4"/>
    <x v="3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x v="3"/>
    <x v="3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x v="4"/>
    <x v="2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x v="1"/>
    <x v="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x v="5"/>
    <x v="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x v="11"/>
    <x v="1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x v="8"/>
    <x v="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x v="9"/>
    <x v="3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x v="10"/>
    <x v="3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x v="1"/>
    <x v="1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x v="2"/>
    <x v="2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x v="1"/>
    <x v="5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x v="0"/>
    <x v="3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x v="7"/>
    <x v="5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x v="0"/>
    <x v="0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x v="724"/>
    <d v="2011-06-30T15:19:23"/>
    <x v="5"/>
    <x v="6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x v="4"/>
    <x v="0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x v="7"/>
    <x v="4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x v="11"/>
    <x v="4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x v="3"/>
    <x v="6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x v="3"/>
    <x v="5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x v="4"/>
    <x v="6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x v="11"/>
    <x v="5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x v="3"/>
    <x v="4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x v="4"/>
    <x v="4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x v="6"/>
    <x v="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x v="735"/>
    <d v="2014-12-04T00:39:00"/>
    <x v="4"/>
    <x v="3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x v="4"/>
    <x v="4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x v="1"/>
    <x v="3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x v="9"/>
    <x v="3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x v="3"/>
    <x v="3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x v="0"/>
    <x v="0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x v="5"/>
    <x v="4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x v="2"/>
    <x v="3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x v="7"/>
    <x v="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x v="4"/>
    <x v="5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x v="6"/>
    <x v="4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x v="8"/>
    <x v="5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x v="11"/>
    <x v="0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x v="3"/>
    <x v="3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x v="11"/>
    <x v="1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x v="1"/>
    <x v="4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x v="0"/>
    <x v="6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x v="8"/>
    <x v="2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x v="1"/>
    <x v="0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x v="11"/>
    <x v="4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x v="6"/>
    <x v="4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x v="2"/>
    <x v="6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x v="4"/>
    <x v="5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x v="8"/>
    <x v="7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x v="5"/>
    <x v="3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x v="9"/>
    <x v="2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x v="1"/>
    <x v="3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x v="4"/>
    <x v="2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x v="3"/>
    <x v="4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x v="10"/>
    <x v="0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x v="8"/>
    <x v="3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x v="1"/>
    <x v="0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x v="767"/>
    <d v="2015-05-21T03:26:50"/>
    <x v="6"/>
    <x v="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x v="4"/>
    <x v="4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x v="4"/>
    <x v="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x v="1"/>
    <x v="4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x v="11"/>
    <x v="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x v="8"/>
    <x v="8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x v="6"/>
    <x v="0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x v="1"/>
    <x v="3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x v="4"/>
    <x v="6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x v="8"/>
    <x v="0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x v="3"/>
    <x v="4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x v="7"/>
    <x v="3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x v="8"/>
    <x v="7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x v="6"/>
    <x v="6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x v="5"/>
    <x v="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x v="3"/>
    <x v="5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x v="7"/>
    <x v="5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x v="2"/>
    <x v="3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x v="1"/>
    <x v="4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x v="7"/>
    <x v="5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x v="9"/>
    <x v="4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x v="5"/>
    <x v="5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x v="1"/>
    <x v="4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x v="1"/>
    <x v="4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x v="9"/>
    <x v="4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x v="9"/>
    <x v="4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x v="0"/>
    <x v="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x v="3"/>
    <x v="6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x v="2"/>
    <x v="5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x v="796"/>
    <d v="2013-09-15T21:10:00"/>
    <x v="10"/>
    <x v="4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x v="7"/>
    <x v="5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x v="10"/>
    <x v="3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x v="7"/>
    <x v="5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x v="10"/>
    <x v="3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x v="0"/>
    <x v="6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x v="10"/>
    <x v="5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x v="5"/>
    <x v="6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x v="3"/>
    <x v="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x v="5"/>
    <x v="6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x v="10"/>
    <x v="6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x v="1"/>
    <x v="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x v="4"/>
    <x v="3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x v="11"/>
    <x v="3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x v="10"/>
    <x v="5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x v="0"/>
    <x v="4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x v="1"/>
    <x v="4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x v="0"/>
    <x v="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x v="5"/>
    <x v="6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x v="9"/>
    <x v="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x v="7"/>
    <x v="4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x v="1"/>
    <x v="5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x v="3"/>
    <x v="5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x v="11"/>
    <x v="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x v="5"/>
    <x v="3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x v="7"/>
    <x v="0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x v="8"/>
    <x v="5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x v="2"/>
    <x v="0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x v="7"/>
    <x v="7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x v="9"/>
    <x v="5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x v="7"/>
    <x v="5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x v="1"/>
    <x v="5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x v="0"/>
    <x v="5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x v="5"/>
    <x v="2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x v="2"/>
    <x v="4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x v="7"/>
    <x v="5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x v="4"/>
    <x v="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x v="7"/>
    <x v="3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x v="5"/>
    <x v="4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x v="6"/>
    <x v="5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x v="8"/>
    <x v="4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x v="6"/>
    <x v="3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x v="11"/>
    <x v="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x v="10"/>
    <x v="5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x v="10"/>
    <x v="2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x v="9"/>
    <x v="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x v="8"/>
    <x v="4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x v="4"/>
    <x v="2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x v="8"/>
    <x v="3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x v="3"/>
    <x v="2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x v="2"/>
    <x v="3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x v="0"/>
    <x v="0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x v="7"/>
    <x v="0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x v="849"/>
    <d v="2015-03-16T02:34:24"/>
    <x v="2"/>
    <x v="0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x v="7"/>
    <x v="2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x v="0"/>
    <x v="2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x v="9"/>
    <x v="2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x v="1"/>
    <x v="0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x v="4"/>
    <x v="2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x v="0"/>
    <x v="2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x v="10"/>
    <x v="2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x v="9"/>
    <x v="0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x v="7"/>
    <x v="0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x v="5"/>
    <x v="0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x v="9"/>
    <x v="4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x v="10"/>
    <x v="2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x v="9"/>
    <x v="4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x v="1"/>
    <x v="5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x v="8"/>
    <x v="4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x v="4"/>
    <x v="4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x v="1"/>
    <x v="0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x v="9"/>
    <x v="8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x v="11"/>
    <x v="3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x v="7"/>
    <x v="4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x v="10"/>
    <x v="4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x v="9"/>
    <x v="4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x v="1"/>
    <x v="6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x v="9"/>
    <x v="5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x v="6"/>
    <x v="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x v="8"/>
    <x v="0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x v="1"/>
    <x v="4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x v="4"/>
    <x v="4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x v="4"/>
    <x v="7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x v="5"/>
    <x v="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x v="8"/>
    <x v="5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x v="4"/>
    <x v="5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x v="10"/>
    <x v="6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x v="1"/>
    <x v="2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x v="7"/>
    <x v="5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x v="11"/>
    <x v="2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x v="10"/>
    <x v="2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x v="6"/>
    <x v="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x v="3"/>
    <x v="6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x v="8"/>
    <x v="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x v="9"/>
    <x v="4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x v="3"/>
    <x v="3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x v="5"/>
    <x v="7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x v="7"/>
    <x v="0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x v="5"/>
    <x v="2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x v="8"/>
    <x v="7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x v="10"/>
    <x v="0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x v="9"/>
    <x v="5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x v="11"/>
    <x v="5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x v="6"/>
    <x v="6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x v="2"/>
    <x v="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x v="6"/>
    <x v="7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x v="3"/>
    <x v="3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x v="10"/>
    <x v="5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x v="11"/>
    <x v="2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x v="4"/>
    <x v="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x v="2"/>
    <x v="3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x v="10"/>
    <x v="6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x v="0"/>
    <x v="7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x v="0"/>
    <x v="5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x v="1"/>
    <x v="1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x v="1"/>
    <x v="3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x v="9"/>
    <x v="5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x v="6"/>
    <x v="5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x v="3"/>
    <x v="5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x v="1"/>
    <x v="5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x v="8"/>
    <x v="7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x v="0"/>
    <x v="3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x v="4"/>
    <x v="3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x v="4"/>
    <x v="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x v="9"/>
    <x v="4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x v="9"/>
    <x v="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x v="10"/>
    <x v="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x v="9"/>
    <x v="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x v="1"/>
    <x v="4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x v="9"/>
    <x v="4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x v="0"/>
    <x v="7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x v="6"/>
    <x v="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x v="8"/>
    <x v="5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x v="7"/>
    <x v="5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x v="5"/>
    <x v="7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x v="2"/>
    <x v="3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x v="2"/>
    <x v="4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x v="7"/>
    <x v="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x v="6"/>
    <x v="3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x v="11"/>
    <x v="2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x v="11"/>
    <x v="5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x v="9"/>
    <x v="4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x v="938"/>
    <d v="2012-09-02T11:30:48"/>
    <x v="10"/>
    <x v="5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x v="5"/>
    <x v="4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x v="0"/>
    <x v="0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x v="1"/>
    <x v="1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x v="1"/>
    <x v="2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x v="9"/>
    <x v="2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x v="7"/>
    <x v="2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x v="11"/>
    <x v="1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x v="10"/>
    <x v="2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x v="5"/>
    <x v="2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x v="948"/>
    <d v="2016-03-12T19:52:44"/>
    <x v="2"/>
    <x v="2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x v="11"/>
    <x v="2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x v="11"/>
    <x v="2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x v="6"/>
    <x v="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x v="9"/>
    <x v="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x v="11"/>
    <x v="0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x v="3"/>
    <x v="0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x v="10"/>
    <x v="2"/>
    <b v="0"/>
    <n v="93"/>
    <b v="0"/>
    <s v="technology/wearables"/>
    <n v="6"/>
    <n v="182.62"/>
    <x v="2"/>
    <s v="wearables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x v="956"/>
    <d v="2015-04-26T20:55:59"/>
    <x v="2"/>
    <x v="0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x v="9"/>
    <x v="2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x v="7"/>
    <x v="0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x v="11"/>
    <x v="0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x v="1"/>
    <x v="1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x v="961"/>
    <d v="2017-02-20T19:00:00"/>
    <x v="1"/>
    <x v="1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x v="1"/>
    <x v="2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x v="8"/>
    <x v="2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x v="3"/>
    <x v="0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x v="8"/>
    <x v="2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x v="8"/>
    <x v="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x v="2"/>
    <x v="2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x v="3"/>
    <x v="3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x v="1"/>
    <x v="1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x v="11"/>
    <x v="1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x v="6"/>
    <x v="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x v="10"/>
    <x v="3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x v="8"/>
    <x v="0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x v="2"/>
    <x v="2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x v="6"/>
    <x v="2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x v="0"/>
    <x v="0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x v="1"/>
    <x v="2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x v="1"/>
    <x v="2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x v="5"/>
    <x v="2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x v="9"/>
    <x v="3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x v="3"/>
    <x v="3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x v="8"/>
    <x v="2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x v="3"/>
    <x v="2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x v="2"/>
    <x v="0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x v="11"/>
    <x v="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x v="4"/>
    <x v="2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x v="5"/>
    <x v="3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x v="988"/>
    <d v="2016-10-01T08:33:45"/>
    <x v="8"/>
    <x v="2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x v="10"/>
    <x v="2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x v="10"/>
    <x v="3"/>
    <b v="0"/>
    <n v="2"/>
    <b v="0"/>
    <s v="technology/wearables"/>
    <n v="0"/>
    <n v="13"/>
    <x v="2"/>
    <s v="wearables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x v="0"/>
    <x v="2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x v="7"/>
    <x v="2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x v="9"/>
    <x v="2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x v="994"/>
    <d v="2014-11-30T22:59:00"/>
    <x v="9"/>
    <x v="3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x v="4"/>
    <x v="3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x v="0"/>
    <x v="3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x v="9"/>
    <x v="3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x v="9"/>
    <x v="0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x v="9"/>
    <x v="3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x v="1"/>
    <x v="1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x v="11"/>
    <x v="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x v="4"/>
    <x v="0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x v="2"/>
    <x v="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x v="1"/>
    <x v="2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x v="8"/>
    <x v="0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x v="11"/>
    <x v="3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x v="4"/>
    <x v="2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x v="4"/>
    <x v="2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x v="5"/>
    <x v="2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x v="3"/>
    <x v="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x v="4"/>
    <x v="3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x v="11"/>
    <x v="1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x v="11"/>
    <x v="0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x v="4"/>
    <x v="0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x v="9"/>
    <x v="0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x v="2"/>
    <x v="2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x v="9"/>
    <x v="0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x v="0"/>
    <x v="2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x v="1"/>
    <x v="0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x v="5"/>
    <x v="0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x v="8"/>
    <x v="0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x v="6"/>
    <x v="0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x v="5"/>
    <x v="0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x v="1"/>
    <x v="2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x v="2"/>
    <x v="0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x v="2"/>
    <x v="2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x v="8"/>
    <x v="3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x v="1"/>
    <x v="1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x v="2"/>
    <x v="0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x v="10"/>
    <x v="2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x v="4"/>
    <x v="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x v="5"/>
    <x v="2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x v="4"/>
    <x v="2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x v="3"/>
    <x v="2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x v="1"/>
    <x v="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x v="11"/>
    <x v="4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x v="6"/>
    <x v="0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x v="2"/>
    <x v="2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x v="4"/>
    <x v="2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x v="3"/>
    <x v="2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x v="3"/>
    <x v="3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x v="3"/>
    <x v="3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x v="6"/>
    <x v="0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x v="1"/>
    <x v="0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x v="3"/>
    <x v="3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x v="4"/>
    <x v="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x v="9"/>
    <x v="3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x v="10"/>
    <x v="2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x v="1049"/>
    <d v="2016-02-12T10:20:45"/>
    <x v="1"/>
    <x v="2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x v="10"/>
    <x v="0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x v="3"/>
    <x v="3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x v="6"/>
    <x v="2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x v="2"/>
    <x v="1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x v="3"/>
    <x v="3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x v="2"/>
    <x v="2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x v="2"/>
    <x v="0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x v="4"/>
    <x v="2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x v="2"/>
    <x v="0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x v="2"/>
    <x v="0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x v="7"/>
    <x v="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x v="7"/>
    <x v="2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x v="3"/>
    <x v="2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x v="10"/>
    <x v="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x v="5"/>
    <x v="4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x v="1"/>
    <x v="3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x v="0"/>
    <x v="4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x v="4"/>
    <x v="4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x v="7"/>
    <x v="2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x v="9"/>
    <x v="4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x v="8"/>
    <x v="5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x v="9"/>
    <x v="0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x v="1"/>
    <x v="3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x v="8"/>
    <x v="6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x v="11"/>
    <x v="3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x v="6"/>
    <x v="5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x v="3"/>
    <x v="3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x v="11"/>
    <x v="2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x v="0"/>
    <x v="6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x v="6"/>
    <x v="2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x v="6"/>
    <x v="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x v="11"/>
    <x v="0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x v="3"/>
    <x v="5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x v="0"/>
    <x v="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x v="3"/>
    <x v="3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x v="2"/>
    <x v="2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x v="3"/>
    <x v="3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x v="5"/>
    <x v="3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x v="7"/>
    <x v="3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x v="5"/>
    <x v="0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x v="6"/>
    <x v="0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x v="7"/>
    <x v="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x v="11"/>
    <x v="4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x v="1"/>
    <x v="2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x v="8"/>
    <x v="6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x v="3"/>
    <x v="4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x v="8"/>
    <x v="3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x v="1"/>
    <x v="3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x v="7"/>
    <x v="3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x v="6"/>
    <x v="0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x v="1"/>
    <x v="2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x v="0"/>
    <x v="2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x v="9"/>
    <x v="4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x v="6"/>
    <x v="2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x v="5"/>
    <x v="3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x v="2"/>
    <x v="3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x v="7"/>
    <x v="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x v="0"/>
    <x v="3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x v="2"/>
    <x v="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x v="9"/>
    <x v="2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x v="4"/>
    <x v="5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x v="11"/>
    <x v="2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x v="4"/>
    <x v="0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x v="3"/>
    <x v="3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x v="8"/>
    <x v="4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x v="2"/>
    <x v="2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x v="6"/>
    <x v="5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x v="4"/>
    <x v="0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x v="7"/>
    <x v="3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x v="7"/>
    <x v="3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x v="8"/>
    <x v="6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x v="2"/>
    <x v="2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x v="5"/>
    <x v="4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x v="7"/>
    <x v="3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x v="7"/>
    <x v="0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x v="3"/>
    <x v="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x v="0"/>
    <x v="2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x v="9"/>
    <x v="3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x v="1128"/>
    <d v="2014-08-07T15:35:17"/>
    <x v="3"/>
    <x v="3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x v="5"/>
    <x v="2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x v="8"/>
    <x v="3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x v="4"/>
    <x v="0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x v="11"/>
    <x v="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x v="3"/>
    <x v="3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x v="4"/>
    <x v="3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x v="1135"/>
    <d v="2016-08-06T23:44:54"/>
    <x v="3"/>
    <x v="2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x v="4"/>
    <x v="0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x v="7"/>
    <x v="2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x v="1"/>
    <x v="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x v="11"/>
    <x v="0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x v="3"/>
    <x v="0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x v="0"/>
    <x v="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x v="1142"/>
    <d v="2015-02-17T00:08:47"/>
    <x v="1"/>
    <x v="0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x v="4"/>
    <x v="0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x v="7"/>
    <x v="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x v="10"/>
    <x v="3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x v="7"/>
    <x v="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x v="10"/>
    <x v="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x v="4"/>
    <x v="2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x v="5"/>
    <x v="2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x v="4"/>
    <x v="2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x v="10"/>
    <x v="0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x v="6"/>
    <x v="0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x v="5"/>
    <x v="0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x v="10"/>
    <x v="0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x v="3"/>
    <x v="3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x v="1"/>
    <x v="0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x v="9"/>
    <x v="3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x v="4"/>
    <x v="3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x v="5"/>
    <x v="0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x v="2"/>
    <x v="0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x v="6"/>
    <x v="0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x v="10"/>
    <x v="3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x v="3"/>
    <x v="3"/>
    <b v="0"/>
    <n v="0"/>
    <b v="0"/>
    <s v="food/food trucks"/>
    <n v="0"/>
    <n v="0"/>
    <x v="7"/>
    <s v="food trucks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x v="1164"/>
    <d v="2016-06-18T17:23:02"/>
    <x v="5"/>
    <x v="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x v="0"/>
    <x v="3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x v="5"/>
    <x v="0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x v="10"/>
    <x v="3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x v="10"/>
    <x v="2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x v="1"/>
    <x v="0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x v="6"/>
    <x v="0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x v="9"/>
    <x v="3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x v="3"/>
    <x v="3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x v="0"/>
    <x v="0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x v="6"/>
    <x v="2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x v="0"/>
    <x v="0"/>
    <b v="0"/>
    <n v="9"/>
    <b v="0"/>
    <s v="food/food trucks"/>
    <n v="3"/>
    <n v="65"/>
    <x v="7"/>
    <s v="food trucks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x v="1176"/>
    <d v="2017-03-06T13:00:00"/>
    <x v="1"/>
    <x v="1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x v="8"/>
    <x v="3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x v="3"/>
    <x v="3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x v="8"/>
    <x v="0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x v="5"/>
    <x v="3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x v="1"/>
    <x v="0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x v="11"/>
    <x v="1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x v="9"/>
    <x v="2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x v="1"/>
    <x v="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x v="5"/>
    <x v="0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x v="6"/>
    <x v="0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x v="6"/>
    <x v="0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x v="11"/>
    <x v="2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x v="0"/>
    <x v="2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x v="10"/>
    <x v="3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x v="2"/>
    <x v="2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x v="1"/>
    <x v="1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x v="2"/>
    <x v="2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x v="7"/>
    <x v="0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x v="1195"/>
    <d v="2015-12-20T09:00:00"/>
    <x v="9"/>
    <x v="0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x v="4"/>
    <x v="0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x v="5"/>
    <x v="2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x v="4"/>
    <x v="0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x v="0"/>
    <x v="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x v="7"/>
    <x v="0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x v="0"/>
    <x v="2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x v="5"/>
    <x v="0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x v="5"/>
    <x v="0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x v="9"/>
    <x v="0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x v="5"/>
    <x v="0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x v="2"/>
    <x v="1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x v="7"/>
    <x v="2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x v="2"/>
    <x v="2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x v="1"/>
    <x v="1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x v="5"/>
    <x v="0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x v="5"/>
    <x v="2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x v="4"/>
    <x v="0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x v="11"/>
    <x v="1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x v="6"/>
    <x v="0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x v="6"/>
    <x v="3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x v="10"/>
    <x v="0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x v="0"/>
    <x v="2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x v="9"/>
    <x v="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x v="8"/>
    <x v="2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x v="3"/>
    <x v="0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x v="4"/>
    <x v="2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x v="7"/>
    <x v="2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x v="9"/>
    <x v="2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x v="6"/>
    <x v="3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x v="10"/>
    <x v="4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x v="7"/>
    <x v="3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x v="3"/>
    <x v="3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x v="3"/>
    <x v="6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x v="7"/>
    <x v="5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x v="1"/>
    <x v="6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x v="3"/>
    <x v="0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x v="10"/>
    <x v="4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x v="1"/>
    <x v="5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x v="1"/>
    <x v="0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x v="4"/>
    <x v="4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x v="3"/>
    <x v="5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x v="10"/>
    <x v="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x v="3"/>
    <x v="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x v="11"/>
    <x v="5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x v="5"/>
    <x v="4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x v="9"/>
    <x v="3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x v="10"/>
    <x v="6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x v="5"/>
    <x v="6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x v="7"/>
    <x v="4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x v="5"/>
    <x v="3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x v="9"/>
    <x v="6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x v="6"/>
    <x v="4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x v="5"/>
    <x v="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x v="0"/>
    <x v="5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x v="3"/>
    <x v="3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x v="3"/>
    <x v="6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x v="8"/>
    <x v="4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x v="10"/>
    <x v="3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x v="4"/>
    <x v="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x v="4"/>
    <x v="4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x v="1"/>
    <x v="5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x v="2"/>
    <x v="6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x v="10"/>
    <x v="4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x v="5"/>
    <x v="3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x v="1"/>
    <x v="3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x v="11"/>
    <x v="3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x v="1262"/>
    <d v="2014-02-16T18:18:12"/>
    <x v="1"/>
    <x v="3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x v="2"/>
    <x v="3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x v="8"/>
    <x v="4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x v="9"/>
    <x v="7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x v="11"/>
    <x v="3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x v="0"/>
    <x v="4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x v="10"/>
    <x v="4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x v="7"/>
    <x v="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x v="1"/>
    <x v="5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x v="9"/>
    <x v="4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x v="6"/>
    <x v="7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x v="10"/>
    <x v="3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x v="3"/>
    <x v="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x v="3"/>
    <x v="4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x v="3"/>
    <x v="8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x v="3"/>
    <x v="5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x v="5"/>
    <x v="3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x v="2"/>
    <x v="3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x v="11"/>
    <x v="6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x v="3"/>
    <x v="4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x v="4"/>
    <x v="4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x v="2"/>
    <x v="4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x v="11"/>
    <x v="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x v="0"/>
    <x v="0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x v="2"/>
    <x v="0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x v="1287"/>
    <d v="2015-06-12T14:54:16"/>
    <x v="6"/>
    <x v="0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x v="3"/>
    <x v="2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x v="11"/>
    <x v="1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x v="7"/>
    <x v="0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x v="7"/>
    <x v="0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x v="8"/>
    <x v="0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x v="9"/>
    <x v="0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x v="9"/>
    <x v="0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x v="0"/>
    <x v="0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x v="2"/>
    <x v="2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x v="6"/>
    <x v="2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x v="7"/>
    <x v="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x v="0"/>
    <x v="0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x v="6"/>
    <x v="2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x v="3"/>
    <x v="0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x v="4"/>
    <x v="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x v="3"/>
    <x v="2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x v="1"/>
    <x v="1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x v="0"/>
    <x v="2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x v="4"/>
    <x v="3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x v="1"/>
    <x v="2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x v="10"/>
    <x v="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x v="8"/>
    <x v="0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x v="3"/>
    <x v="2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x v="9"/>
    <x v="2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x v="7"/>
    <x v="0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x v="2"/>
    <x v="2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x v="10"/>
    <x v="2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x v="9"/>
    <x v="0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x v="1"/>
    <x v="2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x v="5"/>
    <x v="2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x v="1318"/>
    <d v="2015-01-11T01:02:52"/>
    <x v="11"/>
    <x v="0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x v="0"/>
    <x v="3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x v="11"/>
    <x v="2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x v="4"/>
    <x v="2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x v="6"/>
    <x v="0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x v="7"/>
    <x v="2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x v="8"/>
    <x v="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x v="4"/>
    <x v="2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x v="11"/>
    <x v="0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x v="6"/>
    <x v="0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x v="10"/>
    <x v="2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x v="9"/>
    <x v="3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x v="0"/>
    <x v="2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x v="3"/>
    <x v="2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x v="11"/>
    <x v="1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x v="0"/>
    <x v="3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x v="2"/>
    <x v="2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x v="4"/>
    <x v="0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x v="4"/>
    <x v="3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x v="2"/>
    <x v="1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x v="3"/>
    <x v="0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x v="9"/>
    <x v="3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x v="3"/>
    <x v="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x v="10"/>
    <x v="2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x v="0"/>
    <x v="0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x v="0"/>
    <x v="2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x v="0"/>
    <x v="2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x v="0"/>
    <x v="3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x v="5"/>
    <x v="4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x v="2"/>
    <x v="0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x v="4"/>
    <x v="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x v="4"/>
    <x v="0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x v="4"/>
    <x v="0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x v="1"/>
    <x v="2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x v="3"/>
    <x v="0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x v="2"/>
    <x v="4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x v="5"/>
    <x v="2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x v="9"/>
    <x v="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x v="0"/>
    <x v="4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x v="1"/>
    <x v="4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x v="5"/>
    <x v="6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x v="5"/>
    <x v="6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x v="3"/>
    <x v="5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x v="5"/>
    <x v="3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x v="3"/>
    <x v="4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x v="1"/>
    <x v="2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x v="4"/>
    <x v="0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x v="2"/>
    <x v="0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x v="9"/>
    <x v="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x v="9"/>
    <x v="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x v="5"/>
    <x v="0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x v="7"/>
    <x v="3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x v="9"/>
    <x v="4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x v="6"/>
    <x v="0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x v="0"/>
    <x v="5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x v="4"/>
    <x v="2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x v="2"/>
    <x v="2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x v="11"/>
    <x v="1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x v="4"/>
    <x v="2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x v="1"/>
    <x v="1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x v="3"/>
    <x v="2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x v="5"/>
    <x v="0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x v="5"/>
    <x v="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x v="4"/>
    <x v="2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x v="6"/>
    <x v="4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x v="11"/>
    <x v="2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x v="0"/>
    <x v="0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x v="7"/>
    <x v="2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x v="0"/>
    <x v="0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x v="5"/>
    <x v="0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x v="8"/>
    <x v="2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x v="3"/>
    <x v="2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x v="7"/>
    <x v="0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x v="3"/>
    <x v="0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x v="2"/>
    <x v="2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x v="3"/>
    <x v="2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x v="1"/>
    <x v="1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x v="11"/>
    <x v="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x v="1"/>
    <x v="0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x v="8"/>
    <x v="2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x v="0"/>
    <x v="2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x v="8"/>
    <x v="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x v="5"/>
    <x v="2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x v="5"/>
    <x v="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x v="7"/>
    <x v="0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x v="0"/>
    <x v="4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x v="1"/>
    <x v="0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x v="9"/>
    <x v="3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x v="9"/>
    <x v="0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x v="3"/>
    <x v="3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x v="9"/>
    <x v="0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x v="4"/>
    <x v="0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x v="6"/>
    <x v="2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x v="1"/>
    <x v="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x v="4"/>
    <x v="3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x v="11"/>
    <x v="2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x v="11"/>
    <x v="1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x v="3"/>
    <x v="0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x v="9"/>
    <x v="0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x v="10"/>
    <x v="0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x v="1418"/>
    <d v="2016-02-25T10:57:14"/>
    <x v="1"/>
    <x v="2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x v="8"/>
    <x v="2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x v="0"/>
    <x v="2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x v="1"/>
    <x v="0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x v="10"/>
    <x v="2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x v="11"/>
    <x v="2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x v="4"/>
    <x v="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x v="7"/>
    <x v="0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x v="0"/>
    <x v="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x v="1427"/>
    <d v="2016-09-18T20:26:25"/>
    <x v="10"/>
    <x v="2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x v="7"/>
    <x v="2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x v="7"/>
    <x v="0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x v="4"/>
    <x v="3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x v="9"/>
    <x v="0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x v="0"/>
    <x v="0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x v="9"/>
    <x v="2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x v="5"/>
    <x v="0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x v="8"/>
    <x v="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x v="1"/>
    <x v="2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x v="0"/>
    <x v="3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x v="7"/>
    <x v="2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x v="2"/>
    <x v="0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x v="6"/>
    <x v="2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x v="3"/>
    <x v="0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x v="6"/>
    <x v="2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x v="11"/>
    <x v="1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x v="3"/>
    <x v="0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x v="5"/>
    <x v="0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x v="6"/>
    <x v="2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x v="0"/>
    <x v="2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x v="6"/>
    <x v="0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x v="7"/>
    <x v="0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x v="1"/>
    <x v="2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x v="9"/>
    <x v="3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x v="0"/>
    <x v="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x v="7"/>
    <x v="1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x v="6"/>
    <x v="2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x v="3"/>
    <x v="3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x v="11"/>
    <x v="1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x v="9"/>
    <x v="0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x v="3"/>
    <x v="3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x v="4"/>
    <x v="0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x v="9"/>
    <x v="3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x v="8"/>
    <x v="3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x v="7"/>
    <x v="4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x v="2"/>
    <x v="4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x v="1"/>
    <x v="4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x v="2"/>
    <x v="5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x v="11"/>
    <x v="2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x v="1"/>
    <x v="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x v="6"/>
    <x v="6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x v="1"/>
    <x v="4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x v="11"/>
    <x v="5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x v="7"/>
    <x v="0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x v="8"/>
    <x v="4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x v="1"/>
    <x v="5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x v="10"/>
    <x v="4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x v="4"/>
    <x v="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x v="10"/>
    <x v="6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x v="9"/>
    <x v="6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x v="6"/>
    <x v="4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x v="6"/>
    <x v="3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x v="3"/>
    <x v="4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x v="9"/>
    <x v="4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x v="1482"/>
    <d v="2012-09-07T07:51:00"/>
    <x v="10"/>
    <x v="5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x v="0"/>
    <x v="2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x v="5"/>
    <x v="5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x v="5"/>
    <x v="0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x v="1"/>
    <x v="0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x v="3"/>
    <x v="2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x v="11"/>
    <x v="3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x v="9"/>
    <x v="5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x v="8"/>
    <x v="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x v="11"/>
    <x v="0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x v="5"/>
    <x v="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x v="1493"/>
    <d v="2013-06-16T20:47:55"/>
    <x v="5"/>
    <x v="4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x v="7"/>
    <x v="0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x v="3"/>
    <x v="6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x v="3"/>
    <x v="3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x v="0"/>
    <x v="4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x v="3"/>
    <x v="3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x v="0"/>
    <x v="2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x v="6"/>
    <x v="4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x v="0"/>
    <x v="0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x v="2"/>
    <x v="2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x v="10"/>
    <x v="2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x v="5"/>
    <x v="3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x v="2"/>
    <x v="2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x v="0"/>
    <x v="3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x v="7"/>
    <x v="7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x v="5"/>
    <x v="3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x v="1"/>
    <x v="1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x v="0"/>
    <x v="3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x v="9"/>
    <x v="0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x v="1"/>
    <x v="1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x v="0"/>
    <x v="3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x v="10"/>
    <x v="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x v="2"/>
    <x v="2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x v="8"/>
    <x v="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x v="4"/>
    <x v="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x v="5"/>
    <x v="3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x v="5"/>
    <x v="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x v="4"/>
    <x v="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x v="5"/>
    <x v="2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x v="8"/>
    <x v="3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x v="4"/>
    <x v="3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x v="1"/>
    <x v="1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x v="3"/>
    <x v="2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x v="11"/>
    <x v="2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x v="2"/>
    <x v="1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x v="1"/>
    <x v="1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x v="2"/>
    <x v="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x v="8"/>
    <x v="0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x v="9"/>
    <x v="3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x v="1"/>
    <x v="2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x v="7"/>
    <x v="2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x v="10"/>
    <x v="0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x v="6"/>
    <x v="2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x v="3"/>
    <x v="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x v="3"/>
    <x v="2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x v="11"/>
    <x v="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x v="11"/>
    <x v="1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x v="9"/>
    <x v="3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x v="11"/>
    <x v="3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x v="0"/>
    <x v="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x v="9"/>
    <x v="3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x v="2"/>
    <x v="0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x v="1545"/>
    <d v="2015-03-02T21:16:00"/>
    <x v="1"/>
    <x v="0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x v="3"/>
    <x v="3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x v="2"/>
    <x v="1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x v="9"/>
    <x v="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x v="9"/>
    <x v="0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x v="6"/>
    <x v="2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x v="6"/>
    <x v="0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x v="8"/>
    <x v="3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x v="10"/>
    <x v="0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x v="3"/>
    <x v="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x v="10"/>
    <x v="0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x v="0"/>
    <x v="2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x v="10"/>
    <x v="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x v="0"/>
    <x v="0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x v="6"/>
    <x v="0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x v="9"/>
    <x v="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x v="9"/>
    <x v="4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x v="8"/>
    <x v="8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x v="1"/>
    <x v="3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x v="6"/>
    <x v="0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x v="5"/>
    <x v="6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x v="0"/>
    <x v="2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x v="2"/>
    <x v="3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x v="4"/>
    <x v="3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x v="6"/>
    <x v="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x v="1570"/>
    <d v="2016-04-08T18:31:22"/>
    <x v="7"/>
    <x v="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x v="5"/>
    <x v="0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x v="2"/>
    <x v="2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x v="2"/>
    <x v="1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x v="1"/>
    <x v="0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x v="0"/>
    <x v="3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x v="5"/>
    <x v="0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x v="5"/>
    <x v="5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x v="10"/>
    <x v="7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x v="3"/>
    <x v="4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x v="7"/>
    <x v="5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x v="4"/>
    <x v="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x v="10"/>
    <x v="0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x v="10"/>
    <x v="3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x v="5"/>
    <x v="3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x v="11"/>
    <x v="2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x v="7"/>
    <x v="0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x v="4"/>
    <x v="3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x v="1"/>
    <x v="0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x v="8"/>
    <x v="0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x v="10"/>
    <x v="0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x v="7"/>
    <x v="2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x v="2"/>
    <x v="0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x v="1"/>
    <x v="0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x v="7"/>
    <x v="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x v="5"/>
    <x v="3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x v="9"/>
    <x v="3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x v="10"/>
    <x v="2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x v="5"/>
    <x v="0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x v="7"/>
    <x v="2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x v="0"/>
    <x v="3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x v="6"/>
    <x v="6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x v="8"/>
    <x v="6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x v="4"/>
    <x v="5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x v="2"/>
    <x v="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x v="3"/>
    <x v="6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x v="11"/>
    <x v="6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x v="5"/>
    <x v="5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x v="4"/>
    <x v="3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x v="8"/>
    <x v="6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x v="4"/>
    <x v="5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x v="5"/>
    <x v="4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x v="11"/>
    <x v="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x v="0"/>
    <x v="5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x v="0"/>
    <x v="3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x v="9"/>
    <x v="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x v="9"/>
    <x v="5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x v="8"/>
    <x v="4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x v="1"/>
    <x v="4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x v="10"/>
    <x v="3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x v="2"/>
    <x v="4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x v="6"/>
    <x v="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x v="4"/>
    <x v="3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x v="0"/>
    <x v="4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x v="4"/>
    <x v="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x v="10"/>
    <x v="5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x v="4"/>
    <x v="4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x v="9"/>
    <x v="5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x v="5"/>
    <x v="3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x v="1"/>
    <x v="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x v="1"/>
    <x v="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x v="8"/>
    <x v="5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x v="3"/>
    <x v="6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x v="11"/>
    <x v="5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x v="6"/>
    <x v="6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x v="5"/>
    <x v="2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x v="6"/>
    <x v="6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x v="4"/>
    <x v="8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x v="1"/>
    <x v="4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x v="2"/>
    <x v="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x v="3"/>
    <x v="7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x v="4"/>
    <x v="3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x v="5"/>
    <x v="6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x v="10"/>
    <x v="5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x v="8"/>
    <x v="5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x v="8"/>
    <x v="4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x v="3"/>
    <x v="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x v="5"/>
    <x v="5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x v="2"/>
    <x v="6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x v="6"/>
    <x v="3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x v="8"/>
    <x v="4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x v="7"/>
    <x v="6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x v="9"/>
    <x v="4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x v="7"/>
    <x v="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x v="7"/>
    <x v="5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x v="7"/>
    <x v="5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x v="1656"/>
    <d v="2012-12-13T22:17:32"/>
    <x v="4"/>
    <x v="5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x v="6"/>
    <x v="5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x v="4"/>
    <x v="5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x v="4"/>
    <x v="4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x v="7"/>
    <x v="2"/>
    <b v="0"/>
    <n v="36"/>
    <b v="1"/>
    <s v="music/pop"/>
    <n v="1254"/>
    <n v="27.86"/>
    <x v="4"/>
    <s v="pop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x v="1661"/>
    <d v="2016-01-17T21:00:00"/>
    <x v="11"/>
    <x v="2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x v="4"/>
    <x v="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x v="1"/>
    <x v="0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x v="1"/>
    <x v="5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x v="1"/>
    <x v="6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x v="2"/>
    <x v="4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x v="2"/>
    <x v="3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x v="9"/>
    <x v="6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x v="1669"/>
    <d v="2016-05-31T21:14:36"/>
    <x v="6"/>
    <x v="2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x v="5"/>
    <x v="7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x v="3"/>
    <x v="2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x v="5"/>
    <x v="5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x v="2"/>
    <x v="0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x v="3"/>
    <x v="2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x v="8"/>
    <x v="6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x v="7"/>
    <x v="5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x v="2"/>
    <x v="2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x v="1"/>
    <x v="3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x v="1679"/>
    <d v="2011-07-22T01:39:05"/>
    <x v="0"/>
    <x v="6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x v="0"/>
    <x v="3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x v="2"/>
    <x v="1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x v="2"/>
    <x v="1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x v="7"/>
    <x v="1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x v="2"/>
    <x v="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x v="2"/>
    <x v="1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x v="2"/>
    <x v="1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x v="7"/>
    <x v="1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x v="7"/>
    <x v="1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x v="2"/>
    <x v="1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x v="7"/>
    <x v="1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x v="7"/>
    <x v="1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x v="2"/>
    <x v="1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x v="7"/>
    <x v="1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x v="2"/>
    <x v="1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x v="7"/>
    <x v="1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x v="7"/>
    <x v="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x v="7"/>
    <x v="1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x v="1698"/>
    <d v="2017-03-26T03:33:00"/>
    <x v="7"/>
    <x v="1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x v="7"/>
    <x v="1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x v="7"/>
    <x v="1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x v="11"/>
    <x v="0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x v="2"/>
    <x v="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x v="3"/>
    <x v="0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x v="1"/>
    <x v="0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x v="10"/>
    <x v="0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x v="0"/>
    <x v="0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x v="2"/>
    <x v="2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x v="7"/>
    <x v="2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x v="3"/>
    <x v="3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x v="11"/>
    <x v="2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x v="10"/>
    <x v="3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x v="5"/>
    <x v="0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x v="8"/>
    <x v="3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x v="6"/>
    <x v="0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x v="7"/>
    <x v="0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x v="9"/>
    <x v="2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x v="7"/>
    <x v="2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x v="7"/>
    <x v="2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x v="10"/>
    <x v="3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x v="9"/>
    <x v="3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x v="4"/>
    <x v="0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x v="2"/>
    <x v="2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x v="5"/>
    <x v="0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x v="8"/>
    <x v="3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x v="3"/>
    <x v="3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x v="5"/>
    <x v="3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x v="2"/>
    <x v="0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x v="8"/>
    <x v="0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x v="6"/>
    <x v="2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x v="8"/>
    <x v="0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x v="5"/>
    <x v="0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x v="4"/>
    <x v="2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x v="8"/>
    <x v="2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x v="6"/>
    <x v="0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x v="3"/>
    <x v="2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x v="9"/>
    <x v="0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x v="0"/>
    <x v="0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x v="8"/>
    <x v="3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x v="7"/>
    <x v="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x v="0"/>
    <x v="0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x v="6"/>
    <x v="0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x v="11"/>
    <x v="1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x v="10"/>
    <x v="2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x v="1"/>
    <x v="0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x v="4"/>
    <x v="2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x v="9"/>
    <x v="2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x v="9"/>
    <x v="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x v="10"/>
    <x v="0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x v="1"/>
    <x v="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x v="7"/>
    <x v="2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x v="2"/>
    <x v="0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x v="8"/>
    <x v="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x v="2"/>
    <x v="2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x v="7"/>
    <x v="0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x v="8"/>
    <x v="0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x v="3"/>
    <x v="2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x v="11"/>
    <x v="1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x v="5"/>
    <x v="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x v="7"/>
    <x v="0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x v="2"/>
    <x v="2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x v="3"/>
    <x v="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x v="2"/>
    <x v="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x v="8"/>
    <x v="2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x v="3"/>
    <x v="3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x v="3"/>
    <x v="3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x v="10"/>
    <x v="3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x v="3"/>
    <x v="3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x v="3"/>
    <x v="3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x v="11"/>
    <x v="0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x v="8"/>
    <x v="3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x v="8"/>
    <x v="3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x v="5"/>
    <x v="3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x v="11"/>
    <x v="0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x v="9"/>
    <x v="3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x v="8"/>
    <x v="3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x v="8"/>
    <x v="3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x v="1"/>
    <x v="0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x v="2"/>
    <x v="0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x v="10"/>
    <x v="2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x v="5"/>
    <x v="2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x v="10"/>
    <x v="2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x v="1"/>
    <x v="2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x v="6"/>
    <x v="0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x v="11"/>
    <x v="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x v="8"/>
    <x v="3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x v="4"/>
    <x v="3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x v="7"/>
    <x v="0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x v="9"/>
    <x v="3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x v="4"/>
    <x v="0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x v="1"/>
    <x v="0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x v="4"/>
    <x v="0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x v="3"/>
    <x v="0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x v="9"/>
    <x v="3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x v="1"/>
    <x v="0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x v="8"/>
    <x v="2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x v="5"/>
    <x v="2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x v="4"/>
    <x v="2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x v="11"/>
    <x v="2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x v="9"/>
    <x v="3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x v="8"/>
    <x v="2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x v="4"/>
    <x v="0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x v="0"/>
    <x v="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x v="1"/>
    <x v="0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x v="9"/>
    <x v="0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x v="10"/>
    <x v="0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x v="10"/>
    <x v="3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x v="10"/>
    <x v="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x v="1"/>
    <x v="1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x v="1"/>
    <x v="0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x v="10"/>
    <x v="3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x v="10"/>
    <x v="3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x v="0"/>
    <x v="2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x v="3"/>
    <x v="3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x v="1"/>
    <x v="0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x v="0"/>
    <x v="0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x v="0"/>
    <x v="2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x v="11"/>
    <x v="1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x v="7"/>
    <x v="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x v="0"/>
    <x v="3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x v="7"/>
    <x v="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x v="1"/>
    <x v="5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x v="11"/>
    <x v="3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x v="8"/>
    <x v="5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x v="11"/>
    <x v="3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x v="0"/>
    <x v="4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x v="1"/>
    <x v="3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x v="1"/>
    <x v="6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x v="6"/>
    <x v="3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x v="11"/>
    <x v="6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x v="1"/>
    <x v="3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x v="6"/>
    <x v="5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x v="2"/>
    <x v="6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x v="1"/>
    <x v="4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x v="11"/>
    <x v="0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x v="1835"/>
    <d v="2016-03-31T15:51:11"/>
    <x v="7"/>
    <x v="2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x v="1"/>
    <x v="4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x v="1"/>
    <x v="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x v="8"/>
    <x v="6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x v="8"/>
    <x v="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x v="6"/>
    <x v="4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x v="6"/>
    <x v="3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x v="1"/>
    <x v="0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x v="1"/>
    <x v="6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x v="5"/>
    <x v="6"/>
    <b v="0"/>
    <n v="20"/>
    <b v="1"/>
    <s v="music/rock"/>
    <n v="101"/>
    <n v="76.05"/>
    <x v="4"/>
    <s v="rock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x v="1845"/>
    <d v="2016-06-17T04:55:00"/>
    <x v="0"/>
    <x v="2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x v="4"/>
    <x v="5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x v="7"/>
    <x v="0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x v="5"/>
    <x v="6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x v="8"/>
    <x v="5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x v="0"/>
    <x v="3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x v="3"/>
    <x v="3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x v="7"/>
    <x v="0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x v="8"/>
    <x v="5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x v="6"/>
    <x v="4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x v="4"/>
    <x v="3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x v="0"/>
    <x v="3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x v="10"/>
    <x v="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x v="9"/>
    <x v="6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x v="10"/>
    <x v="6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x v="1"/>
    <x v="3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x v="11"/>
    <x v="0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x v="1"/>
    <x v="1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x v="5"/>
    <x v="3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x v="6"/>
    <x v="3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x v="9"/>
    <x v="2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x v="1"/>
    <x v="1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x v="9"/>
    <x v="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x v="4"/>
    <x v="0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x v="11"/>
    <x v="1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x v="1"/>
    <x v="2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x v="9"/>
    <x v="3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x v="5"/>
    <x v="0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x v="0"/>
    <x v="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x v="0"/>
    <x v="2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x v="0"/>
    <x v="2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x v="5"/>
    <x v="3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x v="1"/>
    <x v="0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x v="5"/>
    <x v="3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x v="2"/>
    <x v="2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x v="7"/>
    <x v="2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x v="2"/>
    <x v="0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x v="0"/>
    <x v="5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x v="7"/>
    <x v="5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x v="9"/>
    <x v="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x v="3"/>
    <x v="5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x v="9"/>
    <x v="3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x v="4"/>
    <x v="0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x v="5"/>
    <x v="7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x v="1"/>
    <x v="4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x v="4"/>
    <x v="5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x v="0"/>
    <x v="7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x v="5"/>
    <x v="6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x v="7"/>
    <x v="6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x v="1"/>
    <x v="5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x v="8"/>
    <x v="0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x v="7"/>
    <x v="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x v="2"/>
    <x v="3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x v="11"/>
    <x v="2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x v="2"/>
    <x v="0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x v="8"/>
    <x v="5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x v="6"/>
    <x v="0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x v="2"/>
    <x v="0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x v="4"/>
    <x v="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x v="4"/>
    <x v="2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x v="10"/>
    <x v="3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x v="5"/>
    <x v="2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x v="5"/>
    <x v="3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x v="4"/>
    <x v="2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x v="8"/>
    <x v="3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x v="8"/>
    <x v="0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x v="3"/>
    <x v="3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x v="5"/>
    <x v="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x v="8"/>
    <x v="3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x v="9"/>
    <x v="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x v="10"/>
    <x v="3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x v="9"/>
    <x v="2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x v="1"/>
    <x v="1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x v="3"/>
    <x v="3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x v="6"/>
    <x v="0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x v="8"/>
    <x v="0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x v="0"/>
    <x v="5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x v="4"/>
    <x v="4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x v="10"/>
    <x v="6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x v="1924"/>
    <d v="2014-01-15T19:33:00"/>
    <x v="11"/>
    <x v="3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x v="8"/>
    <x v="4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x v="9"/>
    <x v="7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x v="2"/>
    <x v="5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x v="6"/>
    <x v="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x v="5"/>
    <x v="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x v="5"/>
    <x v="4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x v="5"/>
    <x v="5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x v="1"/>
    <x v="5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x v="10"/>
    <x v="3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x v="4"/>
    <x v="6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x v="5"/>
    <x v="3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x v="4"/>
    <x v="6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x v="5"/>
    <x v="5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x v="0"/>
    <x v="4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x v="2"/>
    <x v="4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x v="5"/>
    <x v="6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x v="6"/>
    <x v="3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x v="6"/>
    <x v="6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x v="0"/>
    <x v="2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x v="6"/>
    <x v="3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x v="0"/>
    <x v="0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x v="2"/>
    <x v="3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x v="9"/>
    <x v="8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x v="6"/>
    <x v="2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x v="0"/>
    <x v="3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x v="7"/>
    <x v="6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x v="9"/>
    <x v="2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x v="8"/>
    <x v="4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x v="2"/>
    <x v="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x v="1"/>
    <x v="2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x v="6"/>
    <x v="5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x v="7"/>
    <x v="0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x v="8"/>
    <x v="5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x v="2"/>
    <x v="4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x v="10"/>
    <x v="3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x v="4"/>
    <x v="3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x v="10"/>
    <x v="5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x v="6"/>
    <x v="3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x v="10"/>
    <x v="3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x v="7"/>
    <x v="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x v="11"/>
    <x v="5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x v="3"/>
    <x v="3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x v="6"/>
    <x v="3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x v="4"/>
    <x v="2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x v="3"/>
    <x v="2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x v="2"/>
    <x v="4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x v="9"/>
    <x v="4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x v="9"/>
    <x v="5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x v="0"/>
    <x v="2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x v="0"/>
    <x v="4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x v="2"/>
    <x v="4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x v="0"/>
    <x v="4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x v="4"/>
    <x v="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x v="5"/>
    <x v="5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x v="9"/>
    <x v="0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x v="2"/>
    <x v="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x v="0"/>
    <x v="3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x v="4"/>
    <x v="2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x v="10"/>
    <x v="2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x v="1984"/>
    <d v="2014-11-30T19:58:01"/>
    <x v="9"/>
    <x v="3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x v="3"/>
    <x v="2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x v="2"/>
    <x v="2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x v="1"/>
    <x v="0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x v="3"/>
    <x v="0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x v="4"/>
    <x v="2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x v="1"/>
    <x v="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x v="0"/>
    <x v="0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x v="1"/>
    <x v="0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x v="4"/>
    <x v="0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x v="9"/>
    <x v="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x v="0"/>
    <x v="0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x v="0"/>
    <x v="3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x v="3"/>
    <x v="3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x v="0"/>
    <x v="3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x v="9"/>
    <x v="3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x v="11"/>
    <x v="2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x v="5"/>
    <x v="0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x v="11"/>
    <x v="1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x v="0"/>
    <x v="7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x v="0"/>
    <x v="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x v="8"/>
    <x v="4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x v="9"/>
    <x v="3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x v="0"/>
    <x v="7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x v="10"/>
    <x v="6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x v="9"/>
    <x v="2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x v="3"/>
    <x v="2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x v="11"/>
    <x v="2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x v="1"/>
    <x v="0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x v="5"/>
    <x v="2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x v="2"/>
    <x v="4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x v="10"/>
    <x v="6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x v="2"/>
    <x v="4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x v="2"/>
    <x v="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x v="3"/>
    <x v="0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x v="10"/>
    <x v="2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x v="6"/>
    <x v="3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x v="10"/>
    <x v="3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x v="5"/>
    <x v="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x v="5"/>
    <x v="0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x v="3"/>
    <x v="5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x v="5"/>
    <x v="0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x v="7"/>
    <x v="3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x v="2"/>
    <x v="0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x v="2"/>
    <x v="7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x v="3"/>
    <x v="3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x v="9"/>
    <x v="5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x v="11"/>
    <x v="0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x v="4"/>
    <x v="2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x v="7"/>
    <x v="3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x v="7"/>
    <x v="0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x v="4"/>
    <x v="0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x v="6"/>
    <x v="3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x v="9"/>
    <x v="4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x v="5"/>
    <x v="4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x v="4"/>
    <x v="2"/>
    <b v="1"/>
    <n v="379"/>
    <b v="1"/>
    <s v="technology/hardware"/>
    <n v="136"/>
    <n v="449.26"/>
    <x v="2"/>
    <s v="hardware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x v="2040"/>
    <d v="2013-11-15T23:15:03"/>
    <x v="9"/>
    <x v="4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x v="9"/>
    <x v="2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x v="4"/>
    <x v="2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x v="9"/>
    <x v="2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x v="5"/>
    <x v="0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x v="0"/>
    <x v="5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x v="6"/>
    <x v="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x v="7"/>
    <x v="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x v="6"/>
    <x v="4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x v="9"/>
    <x v="4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x v="6"/>
    <x v="0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x v="4"/>
    <x v="4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x v="1"/>
    <x v="2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x v="9"/>
    <x v="0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x v="6"/>
    <x v="3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x v="4"/>
    <x v="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x v="7"/>
    <x v="4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x v="1"/>
    <x v="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x v="1"/>
    <x v="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x v="11"/>
    <x v="2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x v="5"/>
    <x v="3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x v="11"/>
    <x v="2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x v="2"/>
    <x v="2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x v="6"/>
    <x v="2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x v="6"/>
    <x v="4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x v="4"/>
    <x v="4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x v="3"/>
    <x v="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x v="6"/>
    <x v="0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x v="8"/>
    <x v="2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x v="11"/>
    <x v="2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x v="5"/>
    <x v="2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x v="10"/>
    <x v="2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x v="6"/>
    <x v="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x v="7"/>
    <x v="0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x v="6"/>
    <x v="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x v="0"/>
    <x v="4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x v="0"/>
    <x v="3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x v="6"/>
    <x v="0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x v="4"/>
    <x v="2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x v="5"/>
    <x v="0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x v="9"/>
    <x v="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x v="6"/>
    <x v="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x v="8"/>
    <x v="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x v="5"/>
    <x v="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x v="6"/>
    <x v="3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x v="0"/>
    <x v="5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x v="4"/>
    <x v="6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x v="10"/>
    <x v="6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x v="10"/>
    <x v="7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x v="0"/>
    <x v="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x v="1"/>
    <x v="4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x v="1"/>
    <x v="6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x v="10"/>
    <x v="6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x v="9"/>
    <x v="5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x v="1"/>
    <x v="5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x v="10"/>
    <x v="6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x v="9"/>
    <x v="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x v="9"/>
    <x v="6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x v="2"/>
    <x v="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x v="0"/>
    <x v="0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x v="0"/>
    <x v="5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x v="11"/>
    <x v="5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x v="6"/>
    <x v="6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x v="9"/>
    <x v="5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x v="6"/>
    <x v="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x v="4"/>
    <x v="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x v="11"/>
    <x v="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x v="9"/>
    <x v="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x v="10"/>
    <x v="5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x v="0"/>
    <x v="0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x v="6"/>
    <x v="3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x v="0"/>
    <x v="6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x v="6"/>
    <x v="4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x v="10"/>
    <x v="3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x v="9"/>
    <x v="7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x v="1"/>
    <x v="6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x v="10"/>
    <x v="5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x v="9"/>
    <x v="0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x v="0"/>
    <x v="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x v="3"/>
    <x v="5"/>
    <b v="0"/>
    <n v="22"/>
    <b v="1"/>
    <s v="music/indie rock"/>
    <n v="101"/>
    <n v="91.59"/>
    <x v="4"/>
    <s v="indie rock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x v="2120"/>
    <d v="2014-01-01T23:08:56"/>
    <x v="4"/>
    <x v="3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x v="11"/>
    <x v="1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x v="11"/>
    <x v="1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x v="1"/>
    <x v="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x v="9"/>
    <x v="7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x v="3"/>
    <x v="0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x v="4"/>
    <x v="3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x v="2"/>
    <x v="0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x v="3"/>
    <x v="3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x v="2"/>
    <x v="2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x v="3"/>
    <x v="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x v="0"/>
    <x v="0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x v="1"/>
    <x v="3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x v="7"/>
    <x v="6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x v="7"/>
    <x v="4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x v="8"/>
    <x v="5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x v="8"/>
    <x v="4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x v="4"/>
    <x v="3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x v="9"/>
    <x v="4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x v="9"/>
    <x v="2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x v="11"/>
    <x v="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x v="9"/>
    <x v="3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x v="11"/>
    <x v="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x v="0"/>
    <x v="7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x v="10"/>
    <x v="4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x v="9"/>
    <x v="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x v="1"/>
    <x v="2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x v="9"/>
    <x v="3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x v="7"/>
    <x v="0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x v="0"/>
    <x v="7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x v="0"/>
    <x v="2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x v="5"/>
    <x v="2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x v="2"/>
    <x v="3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x v="11"/>
    <x v="0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x v="1"/>
    <x v="3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x v="7"/>
    <x v="2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x v="10"/>
    <x v="4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x v="4"/>
    <x v="2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x v="11"/>
    <x v="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x v="2159"/>
    <d v="2011-07-16T17:32:54"/>
    <x v="0"/>
    <x v="6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x v="6"/>
    <x v="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x v="10"/>
    <x v="0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x v="0"/>
    <x v="3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x v="6"/>
    <x v="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x v="5"/>
    <x v="2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x v="7"/>
    <x v="2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x v="9"/>
    <x v="3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x v="8"/>
    <x v="5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x v="1"/>
    <x v="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x v="2"/>
    <x v="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x v="3"/>
    <x v="0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x v="5"/>
    <x v="0"/>
    <b v="0"/>
    <n v="47"/>
    <b v="1"/>
    <s v="music/rock"/>
    <n v="106"/>
    <n v="90.28"/>
    <x v="4"/>
    <s v="rock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x v="2172"/>
    <d v="2015-04-18T13:55:20"/>
    <x v="7"/>
    <x v="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x v="10"/>
    <x v="4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x v="2174"/>
    <d v="2016-05-05T13:01:47"/>
    <x v="6"/>
    <x v="2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x v="3"/>
    <x v="2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x v="6"/>
    <x v="0"/>
    <b v="0"/>
    <n v="71"/>
    <b v="1"/>
    <s v="music/rock"/>
    <n v="126"/>
    <n v="88.75"/>
    <x v="4"/>
    <s v="rock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x v="2177"/>
    <d v="2016-06-06T06:01:07"/>
    <x v="5"/>
    <x v="2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x v="11"/>
    <x v="1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x v="7"/>
    <x v="0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x v="9"/>
    <x v="0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x v="2"/>
    <x v="1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x v="10"/>
    <x v="3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x v="1"/>
    <x v="1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x v="1"/>
    <x v="2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x v="2"/>
    <x v="4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x v="10"/>
    <x v="2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x v="7"/>
    <x v="0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x v="8"/>
    <x v="2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x v="6"/>
    <x v="2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x v="2"/>
    <x v="2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x v="2"/>
    <x v="1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x v="4"/>
    <x v="2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x v="9"/>
    <x v="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x v="2"/>
    <x v="2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x v="3"/>
    <x v="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x v="4"/>
    <x v="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x v="1"/>
    <x v="0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x v="9"/>
    <x v="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x v="8"/>
    <x v="0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x v="0"/>
    <x v="0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x v="1"/>
    <x v="4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x v="9"/>
    <x v="5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x v="10"/>
    <x v="0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x v="2"/>
    <x v="4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x v="5"/>
    <x v="5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x v="7"/>
    <x v="5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x v="9"/>
    <x v="4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x v="2"/>
    <x v="5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x v="6"/>
    <x v="3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x v="2"/>
    <x v="5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x v="7"/>
    <x v="3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x v="9"/>
    <x v="4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x v="6"/>
    <x v="0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x v="1"/>
    <x v="3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x v="2"/>
    <x v="5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x v="3"/>
    <x v="0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x v="9"/>
    <x v="0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x v="10"/>
    <x v="5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x v="3"/>
    <x v="0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x v="0"/>
    <x v="4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x v="7"/>
    <x v="2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x v="11"/>
    <x v="5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x v="5"/>
    <x v="0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x v="9"/>
    <x v="2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x v="10"/>
    <x v="3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x v="1"/>
    <x v="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x v="9"/>
    <x v="4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x v="3"/>
    <x v="0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x v="3"/>
    <x v="4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x v="7"/>
    <x v="3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x v="5"/>
    <x v="4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x v="0"/>
    <x v="3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x v="4"/>
    <x v="0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x v="11"/>
    <x v="1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x v="2"/>
    <x v="0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x v="1"/>
    <x v="2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x v="9"/>
    <x v="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x v="2"/>
    <x v="1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x v="9"/>
    <x v="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x v="7"/>
    <x v="2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x v="1"/>
    <x v="1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x v="9"/>
    <x v="4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x v="7"/>
    <x v="1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x v="9"/>
    <x v="2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x v="1"/>
    <x v="3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x v="10"/>
    <x v="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x v="3"/>
    <x v="0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x v="4"/>
    <x v="2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x v="7"/>
    <x v="4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x v="4"/>
    <x v="2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x v="3"/>
    <x v="3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x v="3"/>
    <x v="2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x v="9"/>
    <x v="0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x v="1"/>
    <x v="1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x v="6"/>
    <x v="2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x v="4"/>
    <x v="2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x v="5"/>
    <x v="2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x v="5"/>
    <x v="0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x v="4"/>
    <x v="2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x v="2"/>
    <x v="3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x v="1"/>
    <x v="1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x v="9"/>
    <x v="3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x v="1"/>
    <x v="0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x v="5"/>
    <x v="2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x v="4"/>
    <x v="2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x v="6"/>
    <x v="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x v="4"/>
    <x v="3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x v="2"/>
    <x v="1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x v="2"/>
    <x v="1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x v="11"/>
    <x v="1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x v="4"/>
    <x v="2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x v="4"/>
    <x v="0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x v="2"/>
    <x v="1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x v="1"/>
    <x v="3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x v="4"/>
    <x v="3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x v="11"/>
    <x v="3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x v="1"/>
    <x v="5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x v="4"/>
    <x v="2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x v="1"/>
    <x v="0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x v="10"/>
    <x v="0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x v="5"/>
    <x v="6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x v="4"/>
    <x v="2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x v="7"/>
    <x v="5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x v="2"/>
    <x v="6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x v="5"/>
    <x v="5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x v="10"/>
    <x v="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x v="0"/>
    <x v="3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x v="0"/>
    <x v="5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x v="9"/>
    <x v="4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x v="8"/>
    <x v="8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x v="7"/>
    <x v="5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x v="7"/>
    <x v="5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x v="10"/>
    <x v="5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x v="11"/>
    <x v="4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x v="11"/>
    <x v="4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x v="1"/>
    <x v="5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x v="2"/>
    <x v="5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x v="2"/>
    <x v="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x v="1"/>
    <x v="6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x v="0"/>
    <x v="5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x v="5"/>
    <x v="4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x v="4"/>
    <x v="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x v="4"/>
    <x v="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x v="4"/>
    <x v="6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x v="3"/>
    <x v="3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x v="2"/>
    <x v="5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x v="6"/>
    <x v="5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x v="3"/>
    <x v="3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x v="2"/>
    <x v="4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x v="2"/>
    <x v="4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x v="6"/>
    <x v="3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x v="7"/>
    <x v="3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x v="6"/>
    <x v="5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x v="5"/>
    <x v="5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x v="6"/>
    <x v="5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x v="8"/>
    <x v="8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x v="1"/>
    <x v="7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x v="10"/>
    <x v="8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x v="4"/>
    <x v="4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x v="2"/>
    <x v="3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x v="7"/>
    <x v="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x v="7"/>
    <x v="1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x v="7"/>
    <x v="1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x v="2"/>
    <x v="1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x v="2"/>
    <x v="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x v="7"/>
    <x v="1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x v="3"/>
    <x v="3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x v="2328"/>
    <d v="2015-06-14T18:45:37"/>
    <x v="5"/>
    <x v="0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x v="0"/>
    <x v="3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x v="4"/>
    <x v="0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x v="3"/>
    <x v="3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x v="1"/>
    <x v="0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x v="5"/>
    <x v="3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x v="9"/>
    <x v="3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x v="5"/>
    <x v="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x v="1"/>
    <x v="3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x v="5"/>
    <x v="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x v="5"/>
    <x v="3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x v="4"/>
    <x v="2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x v="8"/>
    <x v="2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x v="0"/>
    <x v="0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x v="8"/>
    <x v="3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x v="4"/>
    <x v="2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x v="5"/>
    <x v="2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x v="2"/>
    <x v="0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x v="8"/>
    <x v="2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x v="3"/>
    <x v="2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x v="11"/>
    <x v="2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x v="3"/>
    <x v="0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x v="11"/>
    <x v="1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x v="7"/>
    <x v="0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x v="6"/>
    <x v="0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x v="6"/>
    <x v="0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x v="4"/>
    <x v="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x v="6"/>
    <x v="0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x v="5"/>
    <x v="0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x v="8"/>
    <x v="0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x v="11"/>
    <x v="0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x v="0"/>
    <x v="0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x v="1"/>
    <x v="2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x v="6"/>
    <x v="2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x v="4"/>
    <x v="3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x v="4"/>
    <x v="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x v="8"/>
    <x v="0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x v="11"/>
    <x v="2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x v="8"/>
    <x v="0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x v="2"/>
    <x v="2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x v="2"/>
    <x v="0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x v="1"/>
    <x v="2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x v="4"/>
    <x v="3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x v="5"/>
    <x v="0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x v="7"/>
    <x v="0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x v="3"/>
    <x v="0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x v="1"/>
    <x v="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x v="10"/>
    <x v="2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x v="4"/>
    <x v="0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x v="9"/>
    <x v="2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x v="3"/>
    <x v="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x v="10"/>
    <x v="0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x v="8"/>
    <x v="0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x v="7"/>
    <x v="0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x v="3"/>
    <x v="0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x v="1"/>
    <x v="0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x v="9"/>
    <x v="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x v="3"/>
    <x v="0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x v="4"/>
    <x v="0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x v="0"/>
    <x v="2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x v="11"/>
    <x v="0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x v="0"/>
    <x v="0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x v="4"/>
    <x v="0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x v="7"/>
    <x v="0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x v="8"/>
    <x v="0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x v="3"/>
    <x v="0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x v="1"/>
    <x v="0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x v="11"/>
    <x v="1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x v="8"/>
    <x v="0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x v="11"/>
    <x v="0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x v="0"/>
    <x v="0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x v="4"/>
    <x v="3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x v="7"/>
    <x v="2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x v="1"/>
    <x v="2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x v="6"/>
    <x v="0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x v="1"/>
    <x v="2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x v="11"/>
    <x v="2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x v="10"/>
    <x v="2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x v="11"/>
    <x v="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x v="2407"/>
    <d v="2015-04-11T06:00:00"/>
    <x v="7"/>
    <x v="0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x v="9"/>
    <x v="3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x v="3"/>
    <x v="0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x v="2410"/>
    <d v="2015-09-07T09:47:55"/>
    <x v="10"/>
    <x v="0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x v="3"/>
    <x v="0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x v="9"/>
    <x v="2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x v="5"/>
    <x v="3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x v="3"/>
    <x v="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x v="0"/>
    <x v="2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x v="1"/>
    <x v="0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x v="3"/>
    <x v="3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x v="1"/>
    <x v="0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x v="11"/>
    <x v="0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x v="8"/>
    <x v="3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x v="1"/>
    <x v="0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x v="2"/>
    <x v="0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x v="11"/>
    <x v="3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x v="8"/>
    <x v="3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x v="5"/>
    <x v="2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x v="0"/>
    <x v="0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x v="2"/>
    <x v="2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x v="2"/>
    <x v="0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x v="11"/>
    <x v="1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x v="1"/>
    <x v="2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x v="6"/>
    <x v="2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x v="2"/>
    <x v="0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x v="1"/>
    <x v="2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x v="0"/>
    <x v="0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x v="8"/>
    <x v="0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x v="4"/>
    <x v="2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x v="1"/>
    <x v="0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x v="2438"/>
    <d v="2015-12-07T22:57:42"/>
    <x v="9"/>
    <x v="0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x v="2439"/>
    <d v="2015-10-18T19:38:49"/>
    <x v="8"/>
    <x v="0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x v="1"/>
    <x v="2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x v="3"/>
    <x v="0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x v="2"/>
    <x v="0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x v="3"/>
    <x v="3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x v="6"/>
    <x v="2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x v="2445"/>
    <d v="2015-09-26T04:33:41"/>
    <x v="10"/>
    <x v="0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x v="9"/>
    <x v="2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x v="9"/>
    <x v="2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x v="10"/>
    <x v="2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x v="9"/>
    <x v="3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x v="8"/>
    <x v="3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x v="2"/>
    <x v="1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x v="4"/>
    <x v="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x v="1"/>
    <x v="1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x v="2"/>
    <x v="1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x v="7"/>
    <x v="2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x v="1"/>
    <x v="1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x v="2"/>
    <x v="2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x v="5"/>
    <x v="2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x v="2"/>
    <x v="2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x v="4"/>
    <x v="1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x v="10"/>
    <x v="6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x v="0"/>
    <x v="5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x v="7"/>
    <x v="4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x v="8"/>
    <x v="0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x v="10"/>
    <x v="5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x v="6"/>
    <x v="4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x v="6"/>
    <x v="5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x v="8"/>
    <x v="5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x v="1"/>
    <x v="6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x v="6"/>
    <x v="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x v="11"/>
    <x v="5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x v="0"/>
    <x v="7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x v="9"/>
    <x v="5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x v="10"/>
    <x v="7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x v="5"/>
    <x v="7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x v="9"/>
    <x v="3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x v="0"/>
    <x v="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x v="11"/>
    <x v="4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x v="3"/>
    <x v="5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x v="10"/>
    <x v="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x v="7"/>
    <x v="5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x v="0"/>
    <x v="6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x v="7"/>
    <x v="5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x v="10"/>
    <x v="6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x v="8"/>
    <x v="6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x v="7"/>
    <x v="5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x v="6"/>
    <x v="5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x v="9"/>
    <x v="6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x v="6"/>
    <x v="4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x v="6"/>
    <x v="5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x v="11"/>
    <x v="6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x v="6"/>
    <x v="5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x v="7"/>
    <x v="4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x v="6"/>
    <x v="5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x v="5"/>
    <x v="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x v="2"/>
    <x v="4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x v="3"/>
    <x v="6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x v="1"/>
    <x v="0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x v="4"/>
    <x v="5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x v="5"/>
    <x v="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x v="10"/>
    <x v="0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x v="10"/>
    <x v="3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x v="5"/>
    <x v="2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x v="9"/>
    <x v="3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x v="2505"/>
    <d v="2015-03-14T00:20:16"/>
    <x v="2"/>
    <x v="0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x v="8"/>
    <x v="0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x v="6"/>
    <x v="0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x v="3"/>
    <x v="3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x v="2"/>
    <x v="0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x v="7"/>
    <x v="0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x v="1"/>
    <x v="2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x v="4"/>
    <x v="3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x v="11"/>
    <x v="1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x v="10"/>
    <x v="3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x v="1"/>
    <x v="0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x v="9"/>
    <x v="3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x v="2"/>
    <x v="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x v="9"/>
    <x v="3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x v="0"/>
    <x v="3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x v="10"/>
    <x v="2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x v="8"/>
    <x v="0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x v="7"/>
    <x v="2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x v="9"/>
    <x v="3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x v="4"/>
    <x v="3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x v="5"/>
    <x v="5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x v="4"/>
    <x v="3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x v="8"/>
    <x v="4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x v="10"/>
    <x v="0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x v="2"/>
    <x v="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x v="7"/>
    <x v="0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x v="3"/>
    <x v="0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x v="3"/>
    <x v="5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x v="1"/>
    <x v="4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x v="4"/>
    <x v="7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x v="9"/>
    <x v="3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x v="3"/>
    <x v="4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x v="0"/>
    <x v="6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x v="1"/>
    <x v="4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x v="11"/>
    <x v="0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x v="10"/>
    <x v="6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x v="3"/>
    <x v="4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x v="10"/>
    <x v="4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x v="11"/>
    <x v="6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x v="0"/>
    <x v="5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x v="1"/>
    <x v="0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x v="8"/>
    <x v="4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x v="7"/>
    <x v="5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x v="8"/>
    <x v="2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x v="6"/>
    <x v="4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x v="10"/>
    <x v="0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x v="2"/>
    <x v="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x v="2"/>
    <x v="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x v="3"/>
    <x v="5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x v="5"/>
    <x v="0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x v="6"/>
    <x v="5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x v="4"/>
    <x v="5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x v="6"/>
    <x v="3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x v="7"/>
    <x v="0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x v="9"/>
    <x v="6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x v="2"/>
    <x v="0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x v="8"/>
    <x v="0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x v="10"/>
    <x v="2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x v="5"/>
    <x v="0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x v="3"/>
    <x v="3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x v="7"/>
    <x v="2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x v="3"/>
    <x v="3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x v="7"/>
    <x v="0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x v="10"/>
    <x v="2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x v="10"/>
    <x v="0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x v="1"/>
    <x v="1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x v="7"/>
    <x v="2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x v="7"/>
    <x v="0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x v="3"/>
    <x v="3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x v="6"/>
    <x v="2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x v="11"/>
    <x v="0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x v="2"/>
    <x v="0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x v="3"/>
    <x v="3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x v="10"/>
    <x v="0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x v="3"/>
    <x v="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x v="6"/>
    <x v="0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x v="9"/>
    <x v="0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x v="8"/>
    <x v="2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x v="1"/>
    <x v="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x v="5"/>
    <x v="0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x v="0"/>
    <x v="3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x v="4"/>
    <x v="0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x v="4"/>
    <x v="0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x v="2"/>
    <x v="0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x v="2"/>
    <x v="2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x v="1"/>
    <x v="2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x v="1"/>
    <x v="2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x v="8"/>
    <x v="3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x v="7"/>
    <x v="0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x v="3"/>
    <x v="3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x v="1"/>
    <x v="1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x v="3"/>
    <x v="3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x v="5"/>
    <x v="2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x v="10"/>
    <x v="0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x v="0"/>
    <x v="3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x v="1"/>
    <x v="2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x v="10"/>
    <x v="5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x v="9"/>
    <x v="3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x v="11"/>
    <x v="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x v="7"/>
    <x v="5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x v="5"/>
    <x v="2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x v="7"/>
    <x v="3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x v="0"/>
    <x v="0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x v="2"/>
    <x v="1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x v="0"/>
    <x v="5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x v="3"/>
    <x v="2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x v="4"/>
    <x v="1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x v="11"/>
    <x v="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x v="10"/>
    <x v="5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x v="6"/>
    <x v="3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x v="7"/>
    <x v="2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x v="3"/>
    <x v="0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x v="8"/>
    <x v="3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x v="9"/>
    <x v="0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x v="8"/>
    <x v="0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x v="8"/>
    <x v="0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x v="6"/>
    <x v="0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x v="4"/>
    <x v="2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x v="4"/>
    <x v="2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x v="10"/>
    <x v="5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x v="9"/>
    <x v="2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x v="5"/>
    <x v="0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x v="9"/>
    <x v="0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x v="4"/>
    <x v="3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x v="6"/>
    <x v="0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x v="0"/>
    <x v="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x v="10"/>
    <x v="0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x v="5"/>
    <x v="2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x v="1"/>
    <x v="3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x v="10"/>
    <x v="2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x v="2"/>
    <x v="0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x v="8"/>
    <x v="2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x v="8"/>
    <x v="2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x v="11"/>
    <x v="0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x v="1"/>
    <x v="0"/>
    <b v="0"/>
    <n v="49"/>
    <b v="1"/>
    <s v="technology/space exploration"/>
    <n v="164"/>
    <n v="10.039999999999999"/>
    <x v="2"/>
    <s v="space exploration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x v="6"/>
    <x v="0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x v="10"/>
    <x v="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x v="2642"/>
    <d v="2016-07-15T06:57:00"/>
    <x v="0"/>
    <x v="2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x v="4"/>
    <x v="2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x v="2"/>
    <x v="1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x v="9"/>
    <x v="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x v="10"/>
    <x v="0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x v="3"/>
    <x v="0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x v="2"/>
    <x v="2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x v="11"/>
    <x v="2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x v="4"/>
    <x v="2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x v="4"/>
    <x v="0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x v="4"/>
    <x v="3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x v="5"/>
    <x v="3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x v="2"/>
    <x v="0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x v="1"/>
    <x v="2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x v="2"/>
    <x v="1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x v="0"/>
    <x v="2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x v="0"/>
    <x v="2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x v="2659"/>
    <d v="2015-04-18T01:40:10"/>
    <x v="7"/>
    <x v="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x v="8"/>
    <x v="0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x v="8"/>
    <x v="4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x v="3"/>
    <x v="0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x v="10"/>
    <x v="0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x v="4"/>
    <x v="0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x v="7"/>
    <x v="0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x v="10"/>
    <x v="0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x v="1"/>
    <x v="2"/>
    <b v="0"/>
    <n v="18"/>
    <b v="1"/>
    <s v="technology/makerspaces"/>
    <n v="111"/>
    <n v="92.22"/>
    <x v="2"/>
    <s v="makerspaces"/>
  </r>
  <r>
    <n v="2668"/>
    <s v="UOttawa Makermobile"/>
    <s v="Creativity on the go! |_x000d_CrÃ©ativitÃ© en mouvement !"/>
    <n v="1000"/>
    <n v="1707"/>
    <x v="0"/>
    <x v="5"/>
    <s v="CAD"/>
    <n v="1447079520"/>
    <n v="1443449265"/>
    <x v="2668"/>
    <d v="2015-11-09T14:32:00"/>
    <x v="8"/>
    <x v="0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x v="4"/>
    <x v="2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x v="3"/>
    <x v="3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x v="4"/>
    <x v="3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x v="11"/>
    <x v="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x v="8"/>
    <x v="3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x v="2674"/>
    <d v="2016-07-05T04:59:00"/>
    <x v="0"/>
    <x v="2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x v="9"/>
    <x v="3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x v="6"/>
    <x v="2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x v="0"/>
    <x v="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x v="10"/>
    <x v="0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x v="1"/>
    <x v="0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x v="7"/>
    <x v="2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x v="0"/>
    <x v="3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x v="9"/>
    <x v="3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x v="1"/>
    <x v="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x v="0"/>
    <x v="3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x v="2"/>
    <x v="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x v="8"/>
    <x v="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x v="5"/>
    <x v="0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x v="1"/>
    <x v="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x v="0"/>
    <x v="2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x v="6"/>
    <x v="0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x v="7"/>
    <x v="0"/>
    <b v="0"/>
    <n v="2"/>
    <b v="0"/>
    <s v="food/food trucks"/>
    <n v="0"/>
    <n v="17.5"/>
    <x v="7"/>
    <s v="food trucks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x v="2692"/>
    <d v="2015-03-25T07:01:00"/>
    <x v="2"/>
    <x v="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x v="3"/>
    <x v="3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x v="10"/>
    <x v="3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x v="2"/>
    <x v="0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x v="4"/>
    <x v="3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x v="3"/>
    <x v="0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x v="5"/>
    <x v="3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x v="3"/>
    <x v="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x v="10"/>
    <x v="3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x v="7"/>
    <x v="1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x v="7"/>
    <x v="1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x v="1"/>
    <x v="1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x v="2"/>
    <x v="1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x v="2"/>
    <x v="1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x v="8"/>
    <x v="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x v="6"/>
    <x v="4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x v="5"/>
    <x v="2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x v="10"/>
    <x v="2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x v="3"/>
    <x v="3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x v="5"/>
    <x v="3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x v="0"/>
    <x v="4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x v="4"/>
    <x v="0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x v="8"/>
    <x v="2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x v="1"/>
    <x v="2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x v="2716"/>
    <d v="2015-10-08T07:59:53"/>
    <x v="8"/>
    <x v="0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x v="9"/>
    <x v="3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x v="6"/>
    <x v="2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x v="2"/>
    <x v="2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x v="9"/>
    <x v="2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x v="10"/>
    <x v="4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x v="4"/>
    <x v="1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x v="4"/>
    <x v="3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x v="3"/>
    <x v="0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x v="1"/>
    <x v="1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x v="7"/>
    <x v="2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x v="3"/>
    <x v="0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x v="4"/>
    <x v="0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x v="6"/>
    <x v="0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x v="7"/>
    <x v="4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x v="10"/>
    <x v="3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x v="6"/>
    <x v="4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x v="2"/>
    <x v="0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x v="8"/>
    <x v="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x v="2"/>
    <x v="4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x v="2736"/>
    <d v="2014-04-23T15:59:33"/>
    <x v="7"/>
    <x v="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x v="11"/>
    <x v="3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x v="8"/>
    <x v="2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x v="7"/>
    <x v="3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x v="2"/>
    <x v="0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x v="8"/>
    <x v="3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x v="5"/>
    <x v="5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x v="2743"/>
    <d v="2016-10-19T07:53:27"/>
    <x v="8"/>
    <x v="2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x v="1"/>
    <x v="5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x v="5"/>
    <x v="5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x v="3"/>
    <x v="3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x v="5"/>
    <x v="5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x v="10"/>
    <x v="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x v="7"/>
    <x v="0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x v="0"/>
    <x v="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x v="6"/>
    <x v="3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x v="4"/>
    <x v="6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x v="3"/>
    <x v="5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x v="10"/>
    <x v="3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x v="7"/>
    <x v="0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x v="11"/>
    <x v="3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x v="3"/>
    <x v="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x v="8"/>
    <x v="2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x v="0"/>
    <x v="2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x v="5"/>
    <x v="4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x v="11"/>
    <x v="4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x v="1"/>
    <x v="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x v="6"/>
    <x v="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x v="5"/>
    <x v="5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x v="9"/>
    <x v="5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x v="3"/>
    <x v="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x v="0"/>
    <x v="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x v="2"/>
    <x v="5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x v="6"/>
    <x v="3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x v="2"/>
    <x v="3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x v="11"/>
    <x v="4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x v="8"/>
    <x v="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x v="6"/>
    <x v="2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x v="2"/>
    <x v="4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x v="4"/>
    <x v="6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x v="5"/>
    <x v="0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x v="0"/>
    <x v="0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x v="2778"/>
    <d v="2014-08-25T23:28:26"/>
    <x v="3"/>
    <x v="3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x v="9"/>
    <x v="0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x v="2"/>
    <x v="1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x v="1"/>
    <x v="0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x v="1"/>
    <x v="0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x v="6"/>
    <x v="0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x v="9"/>
    <x v="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x v="3"/>
    <x v="2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x v="0"/>
    <x v="3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x v="0"/>
    <x v="3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x v="0"/>
    <x v="2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x v="2"/>
    <x v="0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x v="1"/>
    <x v="0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x v="10"/>
    <x v="2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x v="0"/>
    <x v="0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x v="2793"/>
    <d v="2015-07-21T10:03:25"/>
    <x v="0"/>
    <x v="0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x v="2"/>
    <x v="2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x v="5"/>
    <x v="3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x v="0"/>
    <x v="3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x v="0"/>
    <x v="3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x v="3"/>
    <x v="0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x v="5"/>
    <x v="2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x v="4"/>
    <x v="0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x v="8"/>
    <x v="3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x v="3"/>
    <x v="0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x v="0"/>
    <x v="0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x v="10"/>
    <x v="3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x v="2805"/>
    <d v="2015-08-22T12:07:53"/>
    <x v="3"/>
    <x v="0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x v="0"/>
    <x v="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x v="5"/>
    <x v="0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x v="3"/>
    <x v="0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x v="7"/>
    <x v="2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x v="6"/>
    <x v="3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x v="1"/>
    <x v="0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x v="2"/>
    <x v="0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x v="4"/>
    <x v="2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x v="6"/>
    <x v="0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x v="3"/>
    <x v="2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x v="3"/>
    <x v="0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x v="1"/>
    <x v="0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x v="8"/>
    <x v="0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x v="5"/>
    <x v="0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x v="2"/>
    <x v="2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x v="10"/>
    <x v="3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x v="2"/>
    <x v="0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x v="7"/>
    <x v="0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x v="5"/>
    <x v="0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x v="4"/>
    <x v="0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x v="0"/>
    <x v="0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x v="5"/>
    <x v="2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x v="8"/>
    <x v="0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x v="5"/>
    <x v="2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x v="6"/>
    <x v="3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x v="0"/>
    <x v="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x v="9"/>
    <x v="3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x v="8"/>
    <x v="0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x v="1"/>
    <x v="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x v="4"/>
    <x v="0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x v="1"/>
    <x v="1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x v="9"/>
    <x v="0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x v="3"/>
    <x v="3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x v="10"/>
    <x v="3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x v="2"/>
    <x v="0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x v="9"/>
    <x v="0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x v="5"/>
    <x v="3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x v="5"/>
    <x v="2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x v="11"/>
    <x v="1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x v="6"/>
    <x v="0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x v="6"/>
    <x v="0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x v="7"/>
    <x v="2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x v="6"/>
    <x v="0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x v="7"/>
    <x v="2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x v="10"/>
    <x v="3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x v="1"/>
    <x v="2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x v="5"/>
    <x v="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x v="3"/>
    <x v="3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x v="6"/>
    <x v="0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x v="1"/>
    <x v="2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x v="0"/>
    <x v="0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x v="2857"/>
    <d v="2017-02-20T18:00:00"/>
    <x v="11"/>
    <x v="1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x v="2858"/>
    <d v="2014-12-05T11:28:00"/>
    <x v="4"/>
    <x v="3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x v="10"/>
    <x v="0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x v="6"/>
    <x v="2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x v="8"/>
    <x v="0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x v="5"/>
    <x v="3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x v="3"/>
    <x v="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x v="0"/>
    <x v="0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x v="4"/>
    <x v="0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x v="8"/>
    <x v="2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x v="0"/>
    <x v="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x v="8"/>
    <x v="2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x v="0"/>
    <x v="2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x v="6"/>
    <x v="3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x v="11"/>
    <x v="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x v="6"/>
    <x v="0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x v="11"/>
    <x v="0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x v="11"/>
    <x v="1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x v="6"/>
    <x v="2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x v="0"/>
    <x v="0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x v="2877"/>
    <d v="2016-11-30T17:00:00"/>
    <x v="9"/>
    <x v="2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x v="5"/>
    <x v="0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x v="11"/>
    <x v="2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x v="3"/>
    <x v="0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x v="9"/>
    <x v="3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x v="6"/>
    <x v="2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x v="1"/>
    <x v="2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x v="4"/>
    <x v="3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x v="2"/>
    <x v="0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x v="8"/>
    <x v="0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x v="11"/>
    <x v="0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x v="9"/>
    <x v="3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x v="3"/>
    <x v="3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x v="3"/>
    <x v="3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x v="2"/>
    <x v="2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x v="10"/>
    <x v="3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x v="4"/>
    <x v="0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x v="2"/>
    <x v="0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x v="0"/>
    <x v="3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x v="2896"/>
    <d v="2016-12-12T06:00:00"/>
    <x v="4"/>
    <x v="2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x v="8"/>
    <x v="0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x v="9"/>
    <x v="0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x v="5"/>
    <x v="2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x v="3"/>
    <x v="3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x v="11"/>
    <x v="0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x v="3"/>
    <x v="0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x v="3"/>
    <x v="0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x v="9"/>
    <x v="3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x v="10"/>
    <x v="2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x v="3"/>
    <x v="0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x v="7"/>
    <x v="2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x v="2908"/>
    <d v="2016-06-08T17:33:39"/>
    <x v="5"/>
    <x v="2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x v="9"/>
    <x v="3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x v="6"/>
    <x v="0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x v="5"/>
    <x v="0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x v="11"/>
    <x v="2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x v="3"/>
    <x v="3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x v="1"/>
    <x v="0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x v="2"/>
    <x v="2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x v="6"/>
    <x v="3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x v="10"/>
    <x v="0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x v="9"/>
    <x v="0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x v="3"/>
    <x v="3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x v="2"/>
    <x v="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x v="10"/>
    <x v="3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x v="6"/>
    <x v="0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x v="1"/>
    <x v="0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x v="6"/>
    <x v="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x v="10"/>
    <x v="3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x v="2"/>
    <x v="0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x v="0"/>
    <x v="3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x v="2"/>
    <x v="2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x v="6"/>
    <x v="3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x v="6"/>
    <x v="0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x v="10"/>
    <x v="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x v="1"/>
    <x v="0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x v="5"/>
    <x v="2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x v="5"/>
    <x v="3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x v="3"/>
    <x v="2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x v="8"/>
    <x v="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x v="0"/>
    <x v="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x v="11"/>
    <x v="0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x v="3"/>
    <x v="3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x v="11"/>
    <x v="0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x v="1"/>
    <x v="0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x v="4"/>
    <x v="0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x v="7"/>
    <x v="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x v="5"/>
    <x v="0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x v="6"/>
    <x v="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x v="3"/>
    <x v="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x v="9"/>
    <x v="2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x v="6"/>
    <x v="0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x v="9"/>
    <x v="0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x v="11"/>
    <x v="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x v="2951"/>
    <d v="2014-10-05T19:16:13"/>
    <x v="10"/>
    <x v="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x v="8"/>
    <x v="2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x v="8"/>
    <x v="0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x v="2"/>
    <x v="1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x v="5"/>
    <x v="0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x v="6"/>
    <x v="2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x v="1"/>
    <x v="0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x v="7"/>
    <x v="2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x v="5"/>
    <x v="2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x v="10"/>
    <x v="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x v="2"/>
    <x v="0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x v="2"/>
    <x v="0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x v="0"/>
    <x v="0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x v="3"/>
    <x v="3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x v="0"/>
    <x v="0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x v="10"/>
    <x v="0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x v="2"/>
    <x v="0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x v="10"/>
    <x v="2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x v="6"/>
    <x v="0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x v="0"/>
    <x v="3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x v="10"/>
    <x v="3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x v="4"/>
    <x v="2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x v="11"/>
    <x v="2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x v="10"/>
    <x v="3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x v="9"/>
    <x v="3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x v="2"/>
    <x v="2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x v="1"/>
    <x v="0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x v="9"/>
    <x v="3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x v="11"/>
    <x v="0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x v="10"/>
    <x v="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x v="10"/>
    <x v="0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x v="1"/>
    <x v="2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x v="8"/>
    <x v="3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x v="3"/>
    <x v="2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x v="9"/>
    <x v="2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x v="7"/>
    <x v="2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x v="8"/>
    <x v="2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x v="5"/>
    <x v="2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x v="4"/>
    <x v="0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x v="11"/>
    <x v="2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x v="1"/>
    <x v="1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x v="8"/>
    <x v="2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x v="1"/>
    <x v="2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x v="8"/>
    <x v="3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x v="11"/>
    <x v="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x v="7"/>
    <x v="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x v="2"/>
    <x v="1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x v="5"/>
    <x v="3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x v="2"/>
    <x v="1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x v="1"/>
    <x v="1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x v="0"/>
    <x v="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x v="4"/>
    <x v="5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x v="1"/>
    <x v="2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x v="9"/>
    <x v="3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x v="8"/>
    <x v="3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x v="4"/>
    <x v="3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x v="6"/>
    <x v="0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x v="11"/>
    <x v="2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x v="9"/>
    <x v="3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x v="11"/>
    <x v="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x v="4"/>
    <x v="0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x v="1"/>
    <x v="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x v="5"/>
    <x v="0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x v="9"/>
    <x v="3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x v="5"/>
    <x v="3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x v="5"/>
    <x v="3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x v="3"/>
    <x v="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x v="0"/>
    <x v="0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x v="6"/>
    <x v="3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x v="0"/>
    <x v="0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x v="9"/>
    <x v="2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x v="3"/>
    <x v="2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x v="6"/>
    <x v="0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x v="8"/>
    <x v="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x v="5"/>
    <x v="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x v="2"/>
    <x v="1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x v="2"/>
    <x v="0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x v="3"/>
    <x v="2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x v="9"/>
    <x v="3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x v="10"/>
    <x v="0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x v="3031"/>
    <d v="2016-10-14T21:10:47"/>
    <x v="10"/>
    <x v="2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x v="10"/>
    <x v="0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x v="3"/>
    <x v="2"/>
    <b v="0"/>
    <n v="23"/>
    <b v="1"/>
    <s v="theater/spaces"/>
    <n v="147"/>
    <n v="191.13"/>
    <x v="1"/>
    <s v="spaces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x v="9"/>
    <x v="2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x v="6"/>
    <x v="4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x v="3"/>
    <x v="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x v="3"/>
    <x v="7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x v="1"/>
    <x v="2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x v="11"/>
    <x v="4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x v="0"/>
    <x v="0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x v="11"/>
    <x v="2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x v="8"/>
    <x v="0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x v="7"/>
    <x v="0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x v="1"/>
    <x v="2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x v="3"/>
    <x v="3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x v="10"/>
    <x v="3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x v="7"/>
    <x v="2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x v="11"/>
    <x v="3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x v="5"/>
    <x v="0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x v="6"/>
    <x v="2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x v="1"/>
    <x v="1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x v="6"/>
    <x v="0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x v="10"/>
    <x v="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x v="1"/>
    <x v="0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x v="4"/>
    <x v="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x v="3"/>
    <x v="3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x v="7"/>
    <x v="2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x v="7"/>
    <x v="2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x v="3"/>
    <x v="3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x v="10"/>
    <x v="0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x v="3"/>
    <x v="3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x v="8"/>
    <x v="0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x v="8"/>
    <x v="2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x v="9"/>
    <x v="0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x v="3"/>
    <x v="3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x v="0"/>
    <x v="2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x v="10"/>
    <x v="0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x v="8"/>
    <x v="0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x v="4"/>
    <x v="3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x v="4"/>
    <x v="2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x v="6"/>
    <x v="0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x v="9"/>
    <x v="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x v="6"/>
    <x v="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x v="3074"/>
    <d v="2016-03-10T13:42:39"/>
    <x v="2"/>
    <x v="2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x v="0"/>
    <x v="2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x v="10"/>
    <x v="0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x v="1"/>
    <x v="1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x v="1"/>
    <x v="0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x v="2"/>
    <x v="0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x v="9"/>
    <x v="3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x v="10"/>
    <x v="0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x v="9"/>
    <x v="0"/>
    <b v="0"/>
    <n v="0"/>
    <b v="0"/>
    <s v="theater/spaces"/>
    <n v="0"/>
    <n v="0"/>
    <x v="1"/>
    <s v="spaces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x v="3083"/>
    <d v="2014-09-01T05:00:00"/>
    <x v="10"/>
    <x v="3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x v="6"/>
    <x v="0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x v="10"/>
    <x v="0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x v="0"/>
    <x v="0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x v="9"/>
    <x v="2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x v="11"/>
    <x v="0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x v="0"/>
    <x v="2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x v="7"/>
    <x v="0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x v="3"/>
    <x v="2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x v="8"/>
    <x v="0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x v="5"/>
    <x v="3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x v="3"/>
    <x v="0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x v="0"/>
    <x v="2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x v="6"/>
    <x v="0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x v="8"/>
    <x v="2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x v="11"/>
    <x v="2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x v="1"/>
    <x v="2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x v="8"/>
    <x v="3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x v="0"/>
    <x v="0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x v="3"/>
    <x v="2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x v="6"/>
    <x v="0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x v="1"/>
    <x v="0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x v="10"/>
    <x v="3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x v="10"/>
    <x v="0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x v="5"/>
    <x v="0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x v="2"/>
    <x v="0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x v="3"/>
    <x v="3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x v="1"/>
    <x v="1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x v="8"/>
    <x v="3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x v="8"/>
    <x v="2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x v="7"/>
    <x v="0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x v="3"/>
    <x v="3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x v="5"/>
    <x v="2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x v="7"/>
    <x v="0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x v="5"/>
    <x v="2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x v="0"/>
    <x v="2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x v="2"/>
    <x v="0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x v="7"/>
    <x v="2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x v="3"/>
    <x v="3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x v="4"/>
    <x v="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x v="0"/>
    <x v="2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x v="11"/>
    <x v="0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x v="3125"/>
    <d v="2016-01-07T04:57:52"/>
    <x v="11"/>
    <x v="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x v="3126"/>
    <d v="2016-03-27T23:26:02"/>
    <x v="2"/>
    <x v="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x v="1"/>
    <x v="0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x v="2"/>
    <x v="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x v="7"/>
    <x v="1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x v="7"/>
    <x v="1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x v="7"/>
    <x v="1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x v="2"/>
    <x v="1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x v="3133"/>
    <d v="2017-03-24T12:33:54"/>
    <x v="2"/>
    <x v="1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x v="7"/>
    <x v="1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x v="7"/>
    <x v="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x v="2"/>
    <x v="1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x v="7"/>
    <x v="1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x v="7"/>
    <x v="1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x v="2"/>
    <x v="1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x v="7"/>
    <x v="1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x v="3141"/>
    <d v="2017-04-16T20:00:00"/>
    <x v="7"/>
    <x v="1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x v="2"/>
    <x v="1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x v="3143"/>
    <d v="2017-04-09T08:35:56"/>
    <x v="7"/>
    <x v="1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x v="7"/>
    <x v="1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x v="1"/>
    <x v="1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x v="7"/>
    <x v="1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x v="8"/>
    <x v="3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x v="8"/>
    <x v="3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x v="4"/>
    <x v="5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x v="9"/>
    <x v="6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x v="10"/>
    <x v="3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x v="9"/>
    <x v="4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x v="7"/>
    <x v="6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x v="7"/>
    <x v="5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x v="4"/>
    <x v="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x v="6"/>
    <x v="5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x v="3"/>
    <x v="3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x v="0"/>
    <x v="4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x v="11"/>
    <x v="5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x v="3"/>
    <x v="3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x v="8"/>
    <x v="3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x v="0"/>
    <x v="3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x v="5"/>
    <x v="3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x v="5"/>
    <x v="3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x v="6"/>
    <x v="6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x v="9"/>
    <x v="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x v="3"/>
    <x v="3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x v="5"/>
    <x v="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x v="4"/>
    <x v="4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x v="5"/>
    <x v="3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x v="6"/>
    <x v="2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x v="1"/>
    <x v="5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x v="10"/>
    <x v="3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x v="10"/>
    <x v="3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x v="11"/>
    <x v="6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x v="3"/>
    <x v="4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x v="5"/>
    <x v="3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x v="0"/>
    <x v="3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x v="6"/>
    <x v="4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x v="5"/>
    <x v="3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x v="5"/>
    <x v="3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x v="3182"/>
    <d v="2012-01-31T17:00:00"/>
    <x v="11"/>
    <x v="5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x v="10"/>
    <x v="4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x v="0"/>
    <x v="3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x v="3"/>
    <x v="3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x v="10"/>
    <x v="3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x v="3"/>
    <x v="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x v="5"/>
    <x v="0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x v="6"/>
    <x v="0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x v="4"/>
    <x v="2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x v="0"/>
    <x v="2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x v="1"/>
    <x v="0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x v="1"/>
    <x v="0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x v="0"/>
    <x v="0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x v="1"/>
    <x v="0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x v="0"/>
    <x v="0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x v="1"/>
    <x v="0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x v="1"/>
    <x v="0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x v="10"/>
    <x v="3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x v="7"/>
    <x v="2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x v="10"/>
    <x v="3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x v="9"/>
    <x v="0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x v="10"/>
    <x v="0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x v="0"/>
    <x v="0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x v="6"/>
    <x v="0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x v="10"/>
    <x v="0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x v="2"/>
    <x v="0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x v="3"/>
    <x v="3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x v="5"/>
    <x v="3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x v="6"/>
    <x v="5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x v="3"/>
    <x v="3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x v="3"/>
    <x v="3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x v="0"/>
    <x v="0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x v="4"/>
    <x v="2"/>
    <b v="1"/>
    <n v="115"/>
    <b v="1"/>
    <s v="theater/plays"/>
    <n v="102"/>
    <n v="106.57"/>
    <x v="1"/>
    <s v="plays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x v="3215"/>
    <d v="2015-09-10T03:59:00"/>
    <x v="10"/>
    <x v="0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x v="0"/>
    <x v="0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x v="9"/>
    <x v="2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x v="4"/>
    <x v="3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x v="2"/>
    <x v="0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x v="2"/>
    <x v="1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x v="5"/>
    <x v="0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x v="8"/>
    <x v="0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x v="3"/>
    <x v="0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x v="4"/>
    <x v="1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x v="5"/>
    <x v="2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x v="8"/>
    <x v="0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x v="11"/>
    <x v="1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x v="4"/>
    <x v="0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x v="9"/>
    <x v="3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x v="8"/>
    <x v="3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x v="7"/>
    <x v="2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x v="6"/>
    <x v="2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x v="1"/>
    <x v="1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x v="11"/>
    <x v="1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x v="0"/>
    <x v="2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x v="4"/>
    <x v="2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x v="8"/>
    <x v="0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x v="0"/>
    <x v="0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x v="9"/>
    <x v="0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x v="1"/>
    <x v="1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x v="8"/>
    <x v="3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x v="3242"/>
    <d v="2014-09-19T18:08:12"/>
    <x v="10"/>
    <x v="3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x v="8"/>
    <x v="0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x v="4"/>
    <x v="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x v="5"/>
    <x v="0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x v="10"/>
    <x v="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x v="0"/>
    <x v="0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x v="7"/>
    <x v="0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x v="5"/>
    <x v="0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x v="9"/>
    <x v="3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x v="5"/>
    <x v="0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x v="10"/>
    <x v="2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x v="3253"/>
    <d v="2016-09-08T03:45:00"/>
    <x v="10"/>
    <x v="2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x v="2"/>
    <x v="0"/>
    <b v="1"/>
    <n v="186"/>
    <b v="1"/>
    <s v="theater/plays"/>
    <n v="101"/>
    <n v="70.77"/>
    <x v="1"/>
    <s v="plays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x v="8"/>
    <x v="3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x v="5"/>
    <x v="0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x v="1"/>
    <x v="1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x v="11"/>
    <x v="0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x v="8"/>
    <x v="2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x v="9"/>
    <x v="0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x v="0"/>
    <x v="0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x v="4"/>
    <x v="3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x v="9"/>
    <x v="0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x v="1"/>
    <x v="0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x v="4"/>
    <x v="0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x v="5"/>
    <x v="0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x v="0"/>
    <x v="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x v="10"/>
    <x v="2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x v="5"/>
    <x v="0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x v="0"/>
    <x v="0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x v="9"/>
    <x v="3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x v="9"/>
    <x v="0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x v="10"/>
    <x v="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x v="1"/>
    <x v="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x v="1"/>
    <x v="0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x v="2"/>
    <x v="2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x v="9"/>
    <x v="3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x v="6"/>
    <x v="0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x v="7"/>
    <x v="2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x v="6"/>
    <x v="0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x v="10"/>
    <x v="0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x v="7"/>
    <x v="2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x v="1"/>
    <x v="2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x v="1"/>
    <x v="2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x v="1"/>
    <x v="1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x v="3"/>
    <x v="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x v="4"/>
    <x v="0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x v="5"/>
    <x v="2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x v="1"/>
    <x v="1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x v="3290"/>
    <d v="2017-03-11T12:21:31"/>
    <x v="2"/>
    <x v="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x v="10"/>
    <x v="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x v="9"/>
    <x v="0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x v="2"/>
    <x v="1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x v="5"/>
    <x v="0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x v="10"/>
    <x v="2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x v="4"/>
    <x v="0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x v="3"/>
    <x v="0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x v="10"/>
    <x v="0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x v="8"/>
    <x v="0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x v="6"/>
    <x v="0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x v="0"/>
    <x v="2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x v="4"/>
    <x v="2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x v="2"/>
    <x v="0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x v="4"/>
    <x v="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x v="3"/>
    <x v="0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x v="5"/>
    <x v="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x v="6"/>
    <x v="2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x v="7"/>
    <x v="2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x v="8"/>
    <x v="2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x v="8"/>
    <x v="0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x v="8"/>
    <x v="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x v="9"/>
    <x v="2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x v="1"/>
    <x v="2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x v="6"/>
    <x v="0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x v="6"/>
    <x v="2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x v="3316"/>
    <d v="2014-08-08T13:54:00"/>
    <x v="3"/>
    <x v="3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x v="5"/>
    <x v="2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x v="7"/>
    <x v="2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x v="11"/>
    <x v="0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x v="5"/>
    <x v="2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x v="9"/>
    <x v="3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x v="5"/>
    <x v="2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x v="10"/>
    <x v="2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x v="5"/>
    <x v="2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x v="7"/>
    <x v="0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x v="2"/>
    <x v="0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x v="6"/>
    <x v="2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x v="3"/>
    <x v="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x v="3"/>
    <x v="3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x v="7"/>
    <x v="0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x v="8"/>
    <x v="0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x v="0"/>
    <x v="3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x v="5"/>
    <x v="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x v="0"/>
    <x v="0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x v="3"/>
    <x v="3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x v="7"/>
    <x v="2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x v="8"/>
    <x v="3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x v="2"/>
    <x v="1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x v="0"/>
    <x v="2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x v="4"/>
    <x v="2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x v="5"/>
    <x v="2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x v="2"/>
    <x v="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x v="7"/>
    <x v="2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x v="3"/>
    <x v="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x v="2"/>
    <x v="0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x v="2"/>
    <x v="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x v="6"/>
    <x v="2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x v="6"/>
    <x v="2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x v="5"/>
    <x v="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x v="9"/>
    <x v="0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x v="0"/>
    <x v="3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x v="5"/>
    <x v="2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x v="6"/>
    <x v="2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x v="8"/>
    <x v="0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x v="6"/>
    <x v="2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x v="0"/>
    <x v="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x v="3"/>
    <x v="3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x v="9"/>
    <x v="3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x v="1"/>
    <x v="1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x v="4"/>
    <x v="2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x v="10"/>
    <x v="3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x v="2"/>
    <x v="0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x v="3"/>
    <x v="3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x v="2"/>
    <x v="2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x v="4"/>
    <x v="0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x v="6"/>
    <x v="0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x v="3"/>
    <x v="0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x v="4"/>
    <x v="0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x v="4"/>
    <x v="1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x v="4"/>
    <x v="2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x v="4"/>
    <x v="0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x v="10"/>
    <x v="3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x v="0"/>
    <x v="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x v="8"/>
    <x v="0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x v="5"/>
    <x v="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x v="2"/>
    <x v="0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x v="2"/>
    <x v="0"/>
    <b v="0"/>
    <n v="77"/>
    <b v="1"/>
    <s v="theater/plays"/>
    <n v="101"/>
    <n v="104.99"/>
    <x v="1"/>
    <s v="plays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x v="10"/>
    <x v="3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x v="10"/>
    <x v="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x v="9"/>
    <x v="3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x v="2"/>
    <x v="0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x v="3"/>
    <x v="2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x v="0"/>
    <x v="2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x v="9"/>
    <x v="0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x v="4"/>
    <x v="3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x v="4"/>
    <x v="3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x v="4"/>
    <x v="3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x v="5"/>
    <x v="0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x v="5"/>
    <x v="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x v="0"/>
    <x v="3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x v="3"/>
    <x v="3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x v="7"/>
    <x v="2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x v="9"/>
    <x v="3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x v="0"/>
    <x v="3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x v="5"/>
    <x v="0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x v="5"/>
    <x v="3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x v="1"/>
    <x v="2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x v="9"/>
    <x v="3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x v="1"/>
    <x v="0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x v="3"/>
    <x v="3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x v="3"/>
    <x v="0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x v="9"/>
    <x v="0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x v="3403"/>
    <d v="2015-06-25T11:05:24"/>
    <x v="5"/>
    <x v="0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x v="5"/>
    <x v="0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x v="2"/>
    <x v="2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x v="0"/>
    <x v="3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x v="3407"/>
    <d v="2014-07-06T10:08:09"/>
    <x v="0"/>
    <x v="3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x v="0"/>
    <x v="3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x v="0"/>
    <x v="2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x v="5"/>
    <x v="2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x v="8"/>
    <x v="0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x v="10"/>
    <x v="3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x v="2"/>
    <x v="0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x v="4"/>
    <x v="2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x v="6"/>
    <x v="2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x v="7"/>
    <x v="0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x v="8"/>
    <x v="3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x v="6"/>
    <x v="3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x v="7"/>
    <x v="2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x v="2"/>
    <x v="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x v="2"/>
    <x v="0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x v="4"/>
    <x v="0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x v="7"/>
    <x v="0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x v="1"/>
    <x v="0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x v="8"/>
    <x v="3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x v="8"/>
    <x v="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x v="0"/>
    <x v="3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x v="2"/>
    <x v="0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x v="9"/>
    <x v="2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x v="0"/>
    <x v="3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x v="3"/>
    <x v="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x v="1"/>
    <x v="2"/>
    <b v="0"/>
    <n v="42"/>
    <b v="1"/>
    <s v="theater/plays"/>
    <n v="110"/>
    <n v="52.21"/>
    <x v="1"/>
    <s v="plays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x v="3433"/>
    <d v="2014-06-17T03:00:00"/>
    <x v="5"/>
    <x v="3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x v="0"/>
    <x v="3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x v="3"/>
    <x v="2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x v="3"/>
    <x v="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x v="3"/>
    <x v="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x v="6"/>
    <x v="0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x v="1"/>
    <x v="2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x v="0"/>
    <x v="3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x v="9"/>
    <x v="0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x v="6"/>
    <x v="0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x v="10"/>
    <x v="3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x v="5"/>
    <x v="2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x v="8"/>
    <x v="0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x v="1"/>
    <x v="0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x v="2"/>
    <x v="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x v="4"/>
    <x v="3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x v="0"/>
    <x v="2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x v="2"/>
    <x v="0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x v="7"/>
    <x v="0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x v="0"/>
    <x v="3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x v="0"/>
    <x v="2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x v="3"/>
    <x v="3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x v="8"/>
    <x v="2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x v="3"/>
    <x v="3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x v="1"/>
    <x v="0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x v="1"/>
    <x v="0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x v="6"/>
    <x v="2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x v="10"/>
    <x v="3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x v="8"/>
    <x v="2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x v="0"/>
    <x v="0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x v="10"/>
    <x v="2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x v="3"/>
    <x v="2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x v="3"/>
    <x v="0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x v="2"/>
    <x v="2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x v="2"/>
    <x v="0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x v="10"/>
    <x v="2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x v="7"/>
    <x v="2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x v="0"/>
    <x v="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x v="3"/>
    <x v="3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x v="9"/>
    <x v="3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x v="2"/>
    <x v="0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x v="0"/>
    <x v="2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x v="9"/>
    <x v="3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x v="9"/>
    <x v="3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x v="5"/>
    <x v="0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x v="2"/>
    <x v="0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x v="5"/>
    <x v="3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x v="0"/>
    <x v="0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x v="11"/>
    <x v="0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x v="0"/>
    <x v="3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x v="0"/>
    <x v="3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x v="5"/>
    <x v="2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x v="1"/>
    <x v="2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x v="5"/>
    <x v="0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x v="5"/>
    <x v="0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x v="7"/>
    <x v="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x v="6"/>
    <x v="3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x v="7"/>
    <x v="2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x v="6"/>
    <x v="0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x v="8"/>
    <x v="0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x v="3"/>
    <x v="3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x v="4"/>
    <x v="2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x v="9"/>
    <x v="3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x v="10"/>
    <x v="2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x v="5"/>
    <x v="2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x v="7"/>
    <x v="2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x v="5"/>
    <x v="0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x v="2"/>
    <x v="2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x v="10"/>
    <x v="0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x v="7"/>
    <x v="2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x v="0"/>
    <x v="2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x v="9"/>
    <x v="0"/>
    <b v="0"/>
    <n v="8"/>
    <b v="1"/>
    <s v="theater/plays"/>
    <n v="100"/>
    <n v="125"/>
    <x v="1"/>
    <s v="plays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x v="3505"/>
    <d v="2014-05-13T04:00:00"/>
    <x v="5"/>
    <x v="3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x v="3"/>
    <x v="3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x v="5"/>
    <x v="2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x v="6"/>
    <x v="2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x v="4"/>
    <x v="3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x v="0"/>
    <x v="3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x v="9"/>
    <x v="3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x v="2"/>
    <x v="0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x v="5"/>
    <x v="3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x v="1"/>
    <x v="0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x v="5"/>
    <x v="0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x v="10"/>
    <x v="3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x v="0"/>
    <x v="3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x v="8"/>
    <x v="3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x v="2"/>
    <x v="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x v="10"/>
    <x v="0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x v="10"/>
    <x v="3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x v="10"/>
    <x v="0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x v="3"/>
    <x v="2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x v="10"/>
    <x v="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x v="3"/>
    <x v="0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x v="7"/>
    <x v="2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x v="0"/>
    <x v="0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x v="11"/>
    <x v="1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x v="0"/>
    <x v="0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x v="7"/>
    <x v="2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x v="5"/>
    <x v="2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x v="8"/>
    <x v="3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x v="9"/>
    <x v="0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x v="10"/>
    <x v="0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x v="8"/>
    <x v="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x v="4"/>
    <x v="0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x v="9"/>
    <x v="3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x v="3"/>
    <x v="2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x v="10"/>
    <x v="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x v="5"/>
    <x v="2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x v="10"/>
    <x v="0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x v="3"/>
    <x v="3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x v="5"/>
    <x v="0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x v="2"/>
    <x v="0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x v="7"/>
    <x v="0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x v="7"/>
    <x v="0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x v="6"/>
    <x v="2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x v="2"/>
    <x v="2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x v="10"/>
    <x v="0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x v="6"/>
    <x v="2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x v="6"/>
    <x v="3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x v="5"/>
    <x v="3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x v="3"/>
    <x v="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x v="1"/>
    <x v="0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x v="9"/>
    <x v="2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x v="0"/>
    <x v="3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x v="6"/>
    <x v="3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x v="5"/>
    <x v="0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x v="3"/>
    <x v="0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x v="6"/>
    <x v="0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x v="3561"/>
    <d v="2015-08-05T18:36:00"/>
    <x v="3"/>
    <x v="0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x v="7"/>
    <x v="2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x v="3"/>
    <x v="2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x v="10"/>
    <x v="0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x v="11"/>
    <x v="3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x v="11"/>
    <x v="0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x v="5"/>
    <x v="0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x v="10"/>
    <x v="3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x v="11"/>
    <x v="0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x v="11"/>
    <x v="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x v="8"/>
    <x v="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x v="5"/>
    <x v="0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x v="9"/>
    <x v="3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x v="9"/>
    <x v="3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x v="3"/>
    <x v="2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x v="9"/>
    <x v="2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x v="7"/>
    <x v="0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x v="7"/>
    <x v="2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x v="7"/>
    <x v="2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x v="1"/>
    <x v="0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x v="3"/>
    <x v="3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x v="7"/>
    <x v="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x v="2"/>
    <x v="2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x v="3584"/>
    <d v="2015-07-13T07:35:44"/>
    <x v="0"/>
    <x v="0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x v="4"/>
    <x v="3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x v="3"/>
    <x v="2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x v="5"/>
    <x v="2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x v="6"/>
    <x v="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x v="5"/>
    <x v="0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x v="8"/>
    <x v="3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x v="11"/>
    <x v="0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x v="11"/>
    <x v="0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x v="11"/>
    <x v="0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x v="10"/>
    <x v="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x v="2"/>
    <x v="0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x v="10"/>
    <x v="3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x v="2"/>
    <x v="2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x v="10"/>
    <x v="3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x v="10"/>
    <x v="0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x v="8"/>
    <x v="2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x v="11"/>
    <x v="0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x v="7"/>
    <x v="2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x v="9"/>
    <x v="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x v="6"/>
    <x v="2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x v="1"/>
    <x v="2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x v="3"/>
    <x v="2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x v="4"/>
    <x v="0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x v="5"/>
    <x v="2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x v="2"/>
    <x v="2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x v="3"/>
    <x v="0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x v="7"/>
    <x v="0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x v="5"/>
    <x v="3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x v="5"/>
    <x v="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x v="5"/>
    <x v="0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x v="4"/>
    <x v="0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x v="2"/>
    <x v="0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x v="2"/>
    <x v="1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x v="5"/>
    <x v="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x v="9"/>
    <x v="2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x v="2"/>
    <x v="0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x v="8"/>
    <x v="2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x v="10"/>
    <x v="3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x v="3"/>
    <x v="3"/>
    <b v="0"/>
    <n v="34"/>
    <b v="1"/>
    <s v="theater/plays"/>
    <n v="120"/>
    <n v="88.24"/>
    <x v="1"/>
    <s v="plays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x v="0"/>
    <x v="2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x v="0"/>
    <x v="0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x v="3"/>
    <x v="3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x v="7"/>
    <x v="2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x v="9"/>
    <x v="0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x v="7"/>
    <x v="2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x v="9"/>
    <x v="3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x v="10"/>
    <x v="3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x v="4"/>
    <x v="3"/>
    <b v="0"/>
    <n v="1"/>
    <b v="0"/>
    <s v="theater/musical"/>
    <n v="20"/>
    <n v="100"/>
    <x v="1"/>
    <s v="musical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x v="3633"/>
    <d v="2016-11-19T01:00:00"/>
    <x v="9"/>
    <x v="2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x v="4"/>
    <x v="1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x v="7"/>
    <x v="2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x v="3636"/>
    <d v="2015-09-14T16:40:29"/>
    <x v="10"/>
    <x v="0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x v="11"/>
    <x v="0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x v="2"/>
    <x v="0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x v="10"/>
    <x v="2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x v="3640"/>
    <d v="2015-05-10T18:45:30"/>
    <x v="6"/>
    <x v="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x v="8"/>
    <x v="3"/>
    <b v="0"/>
    <n v="0"/>
    <b v="0"/>
    <s v="theater/musical"/>
    <n v="0"/>
    <n v="0"/>
    <x v="1"/>
    <s v="musical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x v="9"/>
    <x v="0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x v="9"/>
    <x v="0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x v="2"/>
    <x v="2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x v="9"/>
    <x v="2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x v="5"/>
    <x v="0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x v="10"/>
    <x v="2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x v="8"/>
    <x v="3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x v="5"/>
    <x v="3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x v="1"/>
    <x v="2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x v="3"/>
    <x v="3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x v="10"/>
    <x v="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x v="3"/>
    <x v="0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x v="7"/>
    <x v="2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x v="0"/>
    <x v="0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x v="1"/>
    <x v="1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x v="5"/>
    <x v="2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x v="5"/>
    <x v="3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x v="2"/>
    <x v="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x v="4"/>
    <x v="3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x v="7"/>
    <x v="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x v="7"/>
    <x v="0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x v="9"/>
    <x v="2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x v="0"/>
    <x v="2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x v="9"/>
    <x v="0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x v="3"/>
    <x v="3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x v="0"/>
    <x v="0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x v="0"/>
    <x v="0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x v="5"/>
    <x v="0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x v="5"/>
    <x v="0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x v="0"/>
    <x v="3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x v="10"/>
    <x v="3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x v="9"/>
    <x v="3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x v="3"/>
    <x v="2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x v="5"/>
    <x v="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x v="10"/>
    <x v="3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x v="0"/>
    <x v="3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x v="6"/>
    <x v="0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x v="5"/>
    <x v="3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x v="8"/>
    <x v="2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x v="1"/>
    <x v="2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x v="5"/>
    <x v="3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x v="8"/>
    <x v="2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x v="10"/>
    <x v="0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x v="6"/>
    <x v="3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x v="10"/>
    <x v="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x v="5"/>
    <x v="3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x v="3"/>
    <x v="3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x v="5"/>
    <x v="0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x v="9"/>
    <x v="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x v="1"/>
    <x v="0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x v="8"/>
    <x v="3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x v="4"/>
    <x v="0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x v="3694"/>
    <d v="2016-06-06T02:00:00"/>
    <x v="6"/>
    <x v="2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x v="11"/>
    <x v="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x v="11"/>
    <x v="0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x v="6"/>
    <x v="2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x v="2"/>
    <x v="2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x v="8"/>
    <x v="3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x v="10"/>
    <x v="3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x v="5"/>
    <x v="0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x v="0"/>
    <x v="2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x v="3"/>
    <x v="2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x v="6"/>
    <x v="2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x v="0"/>
    <x v="3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x v="10"/>
    <x v="3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x v="3"/>
    <x v="2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x v="0"/>
    <x v="3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x v="5"/>
    <x v="3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x v="7"/>
    <x v="0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x v="5"/>
    <x v="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x v="5"/>
    <x v="0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x v="5"/>
    <x v="2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x v="6"/>
    <x v="0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x v="2"/>
    <x v="0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x v="11"/>
    <x v="2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x v="6"/>
    <x v="0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x v="1"/>
    <x v="0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x v="5"/>
    <x v="0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x v="0"/>
    <x v="0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x v="9"/>
    <x v="3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x v="1"/>
    <x v="2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x v="9"/>
    <x v="3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x v="6"/>
    <x v="2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x v="2"/>
    <x v="2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x v="6"/>
    <x v="2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x v="8"/>
    <x v="2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x v="3"/>
    <x v="0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x v="2"/>
    <x v="0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x v="3"/>
    <x v="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x v="11"/>
    <x v="0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x v="4"/>
    <x v="0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x v="6"/>
    <x v="0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x v="7"/>
    <x v="0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x v="6"/>
    <x v="0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x v="2"/>
    <x v="0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x v="9"/>
    <x v="0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x v="0"/>
    <x v="3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x v="0"/>
    <x v="2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x v="3"/>
    <x v="3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x v="4"/>
    <x v="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x v="10"/>
    <x v="3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x v="0"/>
    <x v="3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x v="0"/>
    <x v="3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x v="3"/>
    <x v="3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x v="8"/>
    <x v="2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x v="0"/>
    <x v="0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x v="1"/>
    <x v="2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x v="7"/>
    <x v="2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x v="3750"/>
    <d v="2015-02-10T07:59:00"/>
    <x v="1"/>
    <x v="0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x v="2"/>
    <x v="2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x v="3752"/>
    <d v="2016-10-16T21:00:00"/>
    <x v="8"/>
    <x v="2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x v="5"/>
    <x v="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x v="0"/>
    <x v="3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x v="7"/>
    <x v="2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x v="5"/>
    <x v="3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x v="4"/>
    <x v="3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x v="6"/>
    <x v="3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x v="0"/>
    <x v="0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x v="6"/>
    <x v="3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x v="0"/>
    <x v="0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x v="3"/>
    <x v="0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x v="7"/>
    <x v="0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x v="5"/>
    <x v="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x v="0"/>
    <x v="3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x v="5"/>
    <x v="3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x v="2"/>
    <x v="0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x v="5"/>
    <x v="3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x v="7"/>
    <x v="2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x v="5"/>
    <x v="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x v="5"/>
    <x v="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x v="4"/>
    <x v="2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x v="9"/>
    <x v="2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x v="7"/>
    <x v="0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x v="7"/>
    <x v="0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x v="0"/>
    <x v="3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x v="8"/>
    <x v="3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x v="11"/>
    <x v="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x v="2"/>
    <x v="2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x v="0"/>
    <x v="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x v="10"/>
    <x v="3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x v="0"/>
    <x v="2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x v="2"/>
    <x v="2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x v="0"/>
    <x v="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x v="0"/>
    <x v="2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x v="6"/>
    <x v="2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x v="0"/>
    <x v="0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x v="3788"/>
    <d v="2015-12-23T16:18:00"/>
    <x v="4"/>
    <x v="0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x v="5"/>
    <x v="0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x v="9"/>
    <x v="2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x v="5"/>
    <x v="3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x v="0"/>
    <x v="0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x v="4"/>
    <x v="3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x v="5"/>
    <x v="0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x v="3"/>
    <x v="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x v="4"/>
    <x v="1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x v="7"/>
    <x v="0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x v="3"/>
    <x v="3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x v="2"/>
    <x v="2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x v="11"/>
    <x v="0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x v="11"/>
    <x v="0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x v="8"/>
    <x v="0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x v="2"/>
    <x v="2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x v="0"/>
    <x v="2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x v="3805"/>
    <d v="2014-09-27T21:17:20"/>
    <x v="3"/>
    <x v="3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x v="0"/>
    <x v="3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x v="7"/>
    <x v="0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x v="2"/>
    <x v="0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x v="0"/>
    <x v="3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x v="2"/>
    <x v="0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x v="6"/>
    <x v="2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x v="6"/>
    <x v="0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x v="5"/>
    <x v="2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x v="2"/>
    <x v="0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x v="3"/>
    <x v="0"/>
    <b v="0"/>
    <n v="20"/>
    <b v="1"/>
    <s v="theater/plays"/>
    <n v="100"/>
    <n v="50"/>
    <x v="1"/>
    <s v="plays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x v="3816"/>
    <d v="2014-07-17T16:33:43"/>
    <x v="0"/>
    <x v="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x v="9"/>
    <x v="0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x v="2"/>
    <x v="0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x v="0"/>
    <x v="0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x v="0"/>
    <x v="0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x v="11"/>
    <x v="2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x v="4"/>
    <x v="2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x v="0"/>
    <x v="0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x v="3"/>
    <x v="2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x v="5"/>
    <x v="0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x v="6"/>
    <x v="0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x v="1"/>
    <x v="0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x v="4"/>
    <x v="3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x v="10"/>
    <x v="2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x v="5"/>
    <x v="2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x v="9"/>
    <x v="3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x v="1"/>
    <x v="2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x v="4"/>
    <x v="3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x v="5"/>
    <x v="0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x v="7"/>
    <x v="2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x v="3"/>
    <x v="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x v="5"/>
    <x v="0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x v="3838"/>
    <d v="2015-05-22T17:03:29"/>
    <x v="6"/>
    <x v="0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x v="5"/>
    <x v="0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x v="7"/>
    <x v="2"/>
    <b v="0"/>
    <n v="3"/>
    <b v="1"/>
    <s v="theater/plays"/>
    <n v="6500"/>
    <n v="21.67"/>
    <x v="1"/>
    <s v="plays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x v="5"/>
    <x v="3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x v="6"/>
    <x v="3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x v="5"/>
    <x v="3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x v="5"/>
    <x v="3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x v="3845"/>
    <d v="2015-10-01T15:02:54"/>
    <x v="8"/>
    <x v="0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x v="8"/>
    <x v="3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x v="0"/>
    <x v="0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x v="8"/>
    <x v="0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x v="5"/>
    <x v="0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x v="11"/>
    <x v="0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x v="0"/>
    <x v="0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x v="7"/>
    <x v="0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x v="3"/>
    <x v="3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x v="6"/>
    <x v="0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x v="3855"/>
    <d v="2015-03-26T22:17:51"/>
    <x v="2"/>
    <x v="0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x v="2"/>
    <x v="0"/>
    <b v="0"/>
    <n v="1"/>
    <b v="0"/>
    <s v="theater/plays"/>
    <n v="0"/>
    <n v="1"/>
    <x v="1"/>
    <s v="plays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x v="3857"/>
    <d v="2014-08-01T17:12:00"/>
    <x v="3"/>
    <x v="3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x v="5"/>
    <x v="0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x v="5"/>
    <x v="3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x v="3"/>
    <x v="3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x v="9"/>
    <x v="3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x v="10"/>
    <x v="2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x v="8"/>
    <x v="0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x v="9"/>
    <x v="0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x v="3"/>
    <x v="3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x v="2"/>
    <x v="2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x v="5"/>
    <x v="2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x v="10"/>
    <x v="3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x v="2"/>
    <x v="0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x v="0"/>
    <x v="3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x v="1"/>
    <x v="1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x v="0"/>
    <x v="0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x v="8"/>
    <x v="0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x v="1"/>
    <x v="0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x v="8"/>
    <x v="2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x v="1"/>
    <x v="2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x v="4"/>
    <x v="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x v="5"/>
    <x v="0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x v="11"/>
    <x v="0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x v="0"/>
    <x v="3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x v="1"/>
    <x v="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x v="1"/>
    <x v="2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x v="10"/>
    <x v="3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x v="7"/>
    <x v="0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x v="6"/>
    <x v="2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x v="3886"/>
    <d v="2014-12-11T05:28:22"/>
    <x v="4"/>
    <x v="3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x v="7"/>
    <x v="0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x v="1"/>
    <x v="1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x v="11"/>
    <x v="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x v="0"/>
    <x v="0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x v="2"/>
    <x v="0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x v="10"/>
    <x v="3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x v="5"/>
    <x v="3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x v="4"/>
    <x v="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x v="1"/>
    <x v="0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x v="0"/>
    <x v="3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x v="11"/>
    <x v="0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x v="3898"/>
    <d v="2015-08-17T16:00:00"/>
    <x v="3"/>
    <x v="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x v="3"/>
    <x v="3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x v="5"/>
    <x v="0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x v="4"/>
    <x v="0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x v="9"/>
    <x v="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x v="3"/>
    <x v="0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x v="6"/>
    <x v="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x v="6"/>
    <x v="0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x v="5"/>
    <x v="0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x v="8"/>
    <x v="3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x v="3"/>
    <x v="3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x v="10"/>
    <x v="3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x v="10"/>
    <x v="0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x v="9"/>
    <x v="3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x v="2"/>
    <x v="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x v="9"/>
    <x v="0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x v="6"/>
    <x v="0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x v="5"/>
    <x v="2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x v="5"/>
    <x v="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x v="10"/>
    <x v="3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x v="3"/>
    <x v="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x v="11"/>
    <x v="2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x v="9"/>
    <x v="2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x v="9"/>
    <x v="3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x v="1"/>
    <x v="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x v="7"/>
    <x v="0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x v="5"/>
    <x v="3"/>
    <b v="0"/>
    <n v="40"/>
    <b v="0"/>
    <s v="theater/plays"/>
    <n v="15"/>
    <n v="57.25"/>
    <x v="1"/>
    <s v="plays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x v="3925"/>
    <d v="2014-07-30T20:53:59"/>
    <x v="0"/>
    <x v="3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x v="4"/>
    <x v="3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x v="3"/>
    <x v="3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x v="8"/>
    <x v="0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x v="10"/>
    <x v="2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x v="7"/>
    <x v="2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x v="10"/>
    <x v="0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x v="2"/>
    <x v="2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x v="0"/>
    <x v="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x v="10"/>
    <x v="0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x v="3935"/>
    <d v="2015-10-04T15:45:46"/>
    <x v="10"/>
    <x v="0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x v="4"/>
    <x v="2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x v="0"/>
    <x v="2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x v="5"/>
    <x v="0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x v="9"/>
    <x v="3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x v="4"/>
    <x v="0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x v="3941"/>
    <d v="2014-11-25T01:00:00"/>
    <x v="9"/>
    <x v="3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x v="6"/>
    <x v="0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x v="9"/>
    <x v="0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x v="3"/>
    <x v="0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x v="6"/>
    <x v="0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x v="1"/>
    <x v="0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x v="8"/>
    <x v="2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x v="3"/>
    <x v="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x v="1"/>
    <x v="0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x v="7"/>
    <x v="2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x v="7"/>
    <x v="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x v="10"/>
    <x v="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x v="0"/>
    <x v="2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x v="5"/>
    <x v="3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x v="9"/>
    <x v="0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x v="7"/>
    <x v="2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x v="5"/>
    <x v="2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x v="0"/>
    <x v="3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x v="10"/>
    <x v="3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x v="11"/>
    <x v="2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x v="6"/>
    <x v="3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x v="4"/>
    <x v="0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x v="9"/>
    <x v="0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x v="2"/>
    <x v="0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x v="2"/>
    <x v="2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x v="0"/>
    <x v="3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x v="2"/>
    <x v="1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x v="7"/>
    <x v="2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x v="10"/>
    <x v="2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x v="7"/>
    <x v="2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x v="0"/>
    <x v="3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x v="11"/>
    <x v="0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x v="6"/>
    <x v="2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x v="5"/>
    <x v="2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x v="0"/>
    <x v="2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x v="3"/>
    <x v="3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x v="0"/>
    <x v="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x v="11"/>
    <x v="0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x v="7"/>
    <x v="0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x v="0"/>
    <x v="3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x v="5"/>
    <x v="2"/>
    <b v="0"/>
    <n v="7"/>
    <b v="0"/>
    <s v="theater/plays"/>
    <n v="4"/>
    <n v="175"/>
    <x v="1"/>
    <s v="plays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x v="5"/>
    <x v="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x v="6"/>
    <x v="3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x v="9"/>
    <x v="3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x v="1"/>
    <x v="2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x v="6"/>
    <x v="2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x v="5"/>
    <x v="3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x v="10"/>
    <x v="0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x v="9"/>
    <x v="0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x v="2"/>
    <x v="2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x v="5"/>
    <x v="0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x v="9"/>
    <x v="0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x v="6"/>
    <x v="0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x v="0"/>
    <x v="3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x v="1"/>
    <x v="0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x v="4"/>
    <x v="3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x v="7"/>
    <x v="0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x v="2"/>
    <x v="0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x v="3"/>
    <x v="3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x v="7"/>
    <x v="2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x v="2"/>
    <x v="1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x v="10"/>
    <x v="3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x v="1"/>
    <x v="0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x v="8"/>
    <x v="3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x v="10"/>
    <x v="3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x v="1"/>
    <x v="2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x v="3"/>
    <x v="3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x v="0"/>
    <x v="0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x v="3"/>
    <x v="3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x v="9"/>
    <x v="3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x v="11"/>
    <x v="0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x v="6"/>
    <x v="0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x v="1"/>
    <x v="0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x v="2"/>
    <x v="2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x v="0"/>
    <x v="0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x v="10"/>
    <x v="3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x v="10"/>
    <x v="3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x v="8"/>
    <x v="2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x v="2"/>
    <x v="2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x v="2"/>
    <x v="0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x v="10"/>
    <x v="3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x v="11"/>
    <x v="0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x v="2"/>
    <x v="2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x v="10"/>
    <x v="0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x v="5"/>
    <x v="0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x v="9"/>
    <x v="0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x v="2"/>
    <x v="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x v="5"/>
    <x v="3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x v="4"/>
    <x v="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x v="4030"/>
    <d v="2016-02-03T18:49:00"/>
    <x v="1"/>
    <x v="2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x v="9"/>
    <x v="3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x v="9"/>
    <x v="0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x v="8"/>
    <x v="2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x v="7"/>
    <x v="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x v="8"/>
    <x v="3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x v="0"/>
    <x v="3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x v="5"/>
    <x v="2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x v="10"/>
    <x v="3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x v="9"/>
    <x v="0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x v="5"/>
    <x v="0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x v="3"/>
    <x v="2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x v="11"/>
    <x v="0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x v="4"/>
    <x v="3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x v="7"/>
    <x v="0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x v="3"/>
    <x v="3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x v="8"/>
    <x v="3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x v="11"/>
    <x v="0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x v="7"/>
    <x v="2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x v="0"/>
    <x v="0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x v="8"/>
    <x v="3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x v="5"/>
    <x v="3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x v="4052"/>
    <d v="2014-10-13T21:05:16"/>
    <x v="10"/>
    <x v="3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x v="9"/>
    <x v="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x v="10"/>
    <x v="2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x v="5"/>
    <x v="3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x v="0"/>
    <x v="2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x v="4"/>
    <x v="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x v="7"/>
    <x v="2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x v="10"/>
    <x v="3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x v="5"/>
    <x v="3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x v="2"/>
    <x v="2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x v="0"/>
    <x v="2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x v="5"/>
    <x v="3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x v="7"/>
    <x v="0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x v="3"/>
    <x v="3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x v="6"/>
    <x v="2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x v="10"/>
    <x v="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x v="11"/>
    <x v="1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x v="1"/>
    <x v="0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x v="1"/>
    <x v="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x v="4"/>
    <x v="2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x v="0"/>
    <x v="3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x v="7"/>
    <x v="0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x v="9"/>
    <x v="0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x v="5"/>
    <x v="3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x v="8"/>
    <x v="3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x v="4"/>
    <x v="2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x v="11"/>
    <x v="1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x v="5"/>
    <x v="2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x v="5"/>
    <x v="2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x v="2"/>
    <x v="0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x v="9"/>
    <x v="0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x v="11"/>
    <x v="2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x v="4084"/>
    <d v="2016-10-09T10:28:26"/>
    <x v="8"/>
    <x v="2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x v="2"/>
    <x v="0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x v="9"/>
    <x v="0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x v="0"/>
    <x v="2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x v="11"/>
    <x v="0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x v="6"/>
    <x v="0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x v="3"/>
    <x v="0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x v="11"/>
    <x v="0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x v="2"/>
    <x v="0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x v="0"/>
    <x v="0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x v="8"/>
    <x v="3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x v="4"/>
    <x v="2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x v="1"/>
    <x v="1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x v="11"/>
    <x v="2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x v="5"/>
    <x v="2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x v="3"/>
    <x v="2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x v="9"/>
    <x v="3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x v="11"/>
    <x v="1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x v="6"/>
    <x v="2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x v="3"/>
    <x v="0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x v="8"/>
    <x v="2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x v="4"/>
    <x v="2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x v="2"/>
    <x v="0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x v="8"/>
    <x v="3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x v="2"/>
    <x v="1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x v="9"/>
    <x v="0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x v="5"/>
    <x v="2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x v="1"/>
    <x v="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x v="1"/>
    <x v="2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x v="11"/>
    <x v="2"/>
    <b v="0"/>
    <n v="3"/>
    <b v="0"/>
    <s v="theater/plays"/>
    <n v="0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" cacheId="1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>
  <location ref="A4:D1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4" showAll="0" defaultSubtotal="0">
      <items count="4114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</items>
    </pivotField>
    <pivotField numFmtId="14" showAll="0" defaultSubtotal="0"/>
    <pivotField axis="axisRow" showAll="0" defaultSubtotal="0">
      <items count="12">
        <item x="1"/>
        <item x="2"/>
        <item x="7"/>
        <item x="6"/>
        <item x="5"/>
        <item x="0"/>
        <item x="3"/>
        <item x="10"/>
        <item x="8"/>
        <item x="9"/>
        <item x="4"/>
        <item x="11"/>
      </items>
    </pivotField>
    <pivotField axis="axisPage" multipleItemSelectionAllowed="1" showAll="0" defaultSubtotal="0">
      <items count="9">
        <item h="1" x="8"/>
        <item h="1" x="7"/>
        <item h="1" x="6"/>
        <item h="1" x="5"/>
        <item h="1" x="4"/>
        <item h="1" x="3"/>
        <item x="0"/>
        <item h="1" x="2"/>
        <item h="1" x="1"/>
      </items>
    </pivotField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5"/>
  </colFields>
  <colItems count="3">
    <i>
      <x/>
    </i>
    <i>
      <x v="1"/>
    </i>
    <i>
      <x v="3"/>
    </i>
  </colItems>
  <pageFields count="2">
    <pageField fld="13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numFmtId="14" showAll="0" defaultSubtotal="0"/>
    <pivotField numFmtId="14" showAll="0" defaultSubtotal="0"/>
    <pivotField showAll="0" defaultSubtotal="0"/>
    <pivotField showAll="0" defaultSubtotal="0"/>
    <pivotField showAll="0"/>
    <pivotField showAll="0"/>
    <pivotField showAll="0"/>
    <pivotField showAll="0"/>
    <pivotField numFmtId="2" showAll="0"/>
    <pivotField showAll="0"/>
    <pivotField axis="axisRow" multipleItemSelectionAllowed="1" showAll="0" defaultSubtotal="0">
      <items count="9">
        <item h="1" x="0"/>
        <item h="1" x="7"/>
        <item h="1" x="6"/>
        <item h="1" x="5"/>
        <item h="1" x="4"/>
        <item h="1" x="8"/>
        <item h="1" x="3"/>
        <item h="1" x="2"/>
        <item x="1"/>
      </items>
    </pivotField>
    <pivotField showAll="0"/>
  </pivotFields>
  <rowFields count="1">
    <field x="20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110" zoomScaleNormal="110" zoomScalePageLayoutView="110" workbookViewId="0">
      <selection activeCell="D1" sqref="D1:E1048576"/>
    </sheetView>
  </sheetViews>
  <sheetFormatPr baseColWidth="10" defaultColWidth="8.83203125" defaultRowHeight="15" x14ac:dyDescent="0.2"/>
  <cols>
    <col min="1" max="1" width="9.832031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0" style="17" bestFit="1" customWidth="1"/>
    <col min="12" max="12" width="18.83203125" style="17" bestFit="1" customWidth="1"/>
    <col min="13" max="13" width="18.83203125" style="17" customWidth="1"/>
    <col min="14" max="14" width="18.83203125" customWidth="1"/>
    <col min="15" max="15" width="24.5" customWidth="1"/>
    <col min="16" max="16" width="36.5" customWidth="1"/>
    <col min="17" max="17" width="41.1640625" customWidth="1"/>
    <col min="18" max="18" width="16.1640625" bestFit="1" customWidth="1"/>
    <col min="19" max="20" width="41.1640625" customWidth="1"/>
  </cols>
  <sheetData>
    <row r="1" spans="1:22" ht="16" x14ac:dyDescent="0.2">
      <c r="A1" s="1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8" t="s">
        <v>8364</v>
      </c>
      <c r="L1" s="18" t="s">
        <v>8365</v>
      </c>
      <c r="M1" s="18" t="s">
        <v>8367</v>
      </c>
      <c r="N1" s="1" t="s">
        <v>8366</v>
      </c>
      <c r="O1" s="1" t="s">
        <v>8260</v>
      </c>
      <c r="P1" s="1" t="s">
        <v>8261</v>
      </c>
      <c r="Q1" s="1" t="s">
        <v>8262</v>
      </c>
      <c r="R1" s="1" t="s">
        <v>8305</v>
      </c>
      <c r="S1" s="1" t="s">
        <v>8306</v>
      </c>
      <c r="T1" s="1" t="s">
        <v>8307</v>
      </c>
      <c r="U1" s="13" t="s">
        <v>8359</v>
      </c>
      <c r="V1" s="1" t="s">
        <v>8358</v>
      </c>
    </row>
    <row r="2" spans="1:22" ht="48" hidden="1" x14ac:dyDescent="0.2">
      <c r="A2" s="9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7">
        <f>+(((J2/60)/60)/24)+DATE(1970,1,1)</f>
        <v>42177.007071759261</v>
      </c>
      <c r="L2" s="17">
        <f>+(((I2/60)/60)/24)+DATE(1970,1,1)</f>
        <v>42208.125</v>
      </c>
      <c r="M2" s="9">
        <f>+MONTH(K2)</f>
        <v>6</v>
      </c>
      <c r="N2" s="9">
        <f>+YEAR(L2)</f>
        <v>2015</v>
      </c>
      <c r="O2" t="b">
        <v>0</v>
      </c>
      <c r="P2">
        <v>182</v>
      </c>
      <c r="Q2" t="b">
        <v>1</v>
      </c>
      <c r="R2" t="s">
        <v>8263</v>
      </c>
      <c r="S2" s="12">
        <f t="shared" ref="S2:S65" si="0">ROUND(E2/D2*100,0)</f>
        <v>137</v>
      </c>
      <c r="T2">
        <f t="shared" ref="T2:T65" si="1">IFERROR(ROUND(E2/P2,2),0)</f>
        <v>63.92</v>
      </c>
      <c r="U2" s="14" t="s">
        <v>8308</v>
      </c>
      <c r="V2" t="s">
        <v>8309</v>
      </c>
    </row>
    <row r="3" spans="1:22" ht="32" hidden="1" x14ac:dyDescent="0.2">
      <c r="A3" s="9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7">
        <f t="shared" ref="K3:K66" si="2">+(((J3/60)/60)/24)+DATE(1970,1,1)</f>
        <v>42766.600497685184</v>
      </c>
      <c r="L3" s="17">
        <f t="shared" ref="L3:L66" si="3">+(((I3/60)/60)/24)+DATE(1970,1,1)</f>
        <v>42796.600497685184</v>
      </c>
      <c r="M3" s="9">
        <f t="shared" ref="M3:M66" si="4">+MONTH(K3)</f>
        <v>1</v>
      </c>
      <c r="N3" s="9">
        <f t="shared" ref="N3:N66" si="5">+YEAR(L3)</f>
        <v>2017</v>
      </c>
      <c r="O3" t="b">
        <v>0</v>
      </c>
      <c r="P3">
        <v>79</v>
      </c>
      <c r="Q3" t="b">
        <v>1</v>
      </c>
      <c r="R3" t="s">
        <v>8263</v>
      </c>
      <c r="S3" s="12">
        <f t="shared" si="0"/>
        <v>143</v>
      </c>
      <c r="T3">
        <f t="shared" si="1"/>
        <v>185.48</v>
      </c>
      <c r="U3" s="14" t="s">
        <v>8308</v>
      </c>
      <c r="V3" t="s">
        <v>8309</v>
      </c>
    </row>
    <row r="4" spans="1:22" ht="48" hidden="1" x14ac:dyDescent="0.2">
      <c r="A4" s="9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7">
        <f t="shared" si="2"/>
        <v>42405.702349537038</v>
      </c>
      <c r="L4" s="17">
        <f t="shared" si="3"/>
        <v>42415.702349537038</v>
      </c>
      <c r="M4" s="9">
        <f t="shared" si="4"/>
        <v>2</v>
      </c>
      <c r="N4" s="9">
        <f t="shared" si="5"/>
        <v>2016</v>
      </c>
      <c r="O4" t="b">
        <v>0</v>
      </c>
      <c r="P4">
        <v>35</v>
      </c>
      <c r="Q4" t="b">
        <v>1</v>
      </c>
      <c r="R4" t="s">
        <v>8263</v>
      </c>
      <c r="S4" s="12">
        <f t="shared" si="0"/>
        <v>105</v>
      </c>
      <c r="T4">
        <f t="shared" si="1"/>
        <v>15</v>
      </c>
      <c r="U4" s="14" t="s">
        <v>8308</v>
      </c>
      <c r="V4" t="s">
        <v>8309</v>
      </c>
    </row>
    <row r="5" spans="1:22" ht="32" hidden="1" x14ac:dyDescent="0.2">
      <c r="A5" s="9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7">
        <f t="shared" si="2"/>
        <v>41828.515127314815</v>
      </c>
      <c r="L5" s="17">
        <f t="shared" si="3"/>
        <v>41858.515127314815</v>
      </c>
      <c r="M5" s="9">
        <f t="shared" si="4"/>
        <v>7</v>
      </c>
      <c r="N5" s="9">
        <f t="shared" si="5"/>
        <v>2014</v>
      </c>
      <c r="O5" t="b">
        <v>0</v>
      </c>
      <c r="P5">
        <v>150</v>
      </c>
      <c r="Q5" t="b">
        <v>1</v>
      </c>
      <c r="R5" t="s">
        <v>8263</v>
      </c>
      <c r="S5" s="12">
        <f t="shared" si="0"/>
        <v>104</v>
      </c>
      <c r="T5">
        <f t="shared" si="1"/>
        <v>69.27</v>
      </c>
      <c r="U5" s="14" t="s">
        <v>8308</v>
      </c>
      <c r="V5" t="s">
        <v>8309</v>
      </c>
    </row>
    <row r="6" spans="1:22" ht="64" hidden="1" x14ac:dyDescent="0.2">
      <c r="A6" s="9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7">
        <f t="shared" si="2"/>
        <v>42327.834247685183</v>
      </c>
      <c r="L6" s="17">
        <f t="shared" si="3"/>
        <v>42357.834247685183</v>
      </c>
      <c r="M6" s="9">
        <f t="shared" si="4"/>
        <v>11</v>
      </c>
      <c r="N6" s="9">
        <f t="shared" si="5"/>
        <v>2015</v>
      </c>
      <c r="O6" t="b">
        <v>0</v>
      </c>
      <c r="P6">
        <v>284</v>
      </c>
      <c r="Q6" t="b">
        <v>1</v>
      </c>
      <c r="R6" t="s">
        <v>8263</v>
      </c>
      <c r="S6" s="12">
        <f t="shared" si="0"/>
        <v>123</v>
      </c>
      <c r="T6">
        <f t="shared" si="1"/>
        <v>190.55</v>
      </c>
      <c r="U6" s="14" t="s">
        <v>8308</v>
      </c>
      <c r="V6" t="s">
        <v>8309</v>
      </c>
    </row>
    <row r="7" spans="1:22" ht="48" hidden="1" x14ac:dyDescent="0.2">
      <c r="A7" s="9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7">
        <f t="shared" si="2"/>
        <v>42563.932951388888</v>
      </c>
      <c r="L7" s="17">
        <f t="shared" si="3"/>
        <v>42580.232638888891</v>
      </c>
      <c r="M7" s="9">
        <f t="shared" si="4"/>
        <v>7</v>
      </c>
      <c r="N7" s="9">
        <f t="shared" si="5"/>
        <v>2016</v>
      </c>
      <c r="O7" t="b">
        <v>0</v>
      </c>
      <c r="P7">
        <v>47</v>
      </c>
      <c r="Q7" t="b">
        <v>1</v>
      </c>
      <c r="R7" t="s">
        <v>8263</v>
      </c>
      <c r="S7" s="12">
        <f t="shared" si="0"/>
        <v>110</v>
      </c>
      <c r="T7">
        <f t="shared" si="1"/>
        <v>93.4</v>
      </c>
      <c r="U7" s="14" t="s">
        <v>8308</v>
      </c>
      <c r="V7" t="s">
        <v>8309</v>
      </c>
    </row>
    <row r="8" spans="1:22" ht="48" hidden="1" x14ac:dyDescent="0.2">
      <c r="A8" s="9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7">
        <f t="shared" si="2"/>
        <v>41794.072337962964</v>
      </c>
      <c r="L8" s="17">
        <f t="shared" si="3"/>
        <v>41804.072337962964</v>
      </c>
      <c r="M8" s="9">
        <f t="shared" si="4"/>
        <v>6</v>
      </c>
      <c r="N8" s="9">
        <f t="shared" si="5"/>
        <v>2014</v>
      </c>
      <c r="O8" t="b">
        <v>0</v>
      </c>
      <c r="P8">
        <v>58</v>
      </c>
      <c r="Q8" t="b">
        <v>1</v>
      </c>
      <c r="R8" t="s">
        <v>8263</v>
      </c>
      <c r="S8" s="12">
        <f t="shared" si="0"/>
        <v>106</v>
      </c>
      <c r="T8">
        <f t="shared" si="1"/>
        <v>146.88</v>
      </c>
      <c r="U8" s="14" t="s">
        <v>8308</v>
      </c>
      <c r="V8" t="s">
        <v>8309</v>
      </c>
    </row>
    <row r="9" spans="1:22" ht="48" hidden="1" x14ac:dyDescent="0.2">
      <c r="A9" s="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7">
        <f t="shared" si="2"/>
        <v>42516.047071759262</v>
      </c>
      <c r="L9" s="17">
        <f t="shared" si="3"/>
        <v>42556.047071759262</v>
      </c>
      <c r="M9" s="9">
        <f t="shared" si="4"/>
        <v>5</v>
      </c>
      <c r="N9" s="9">
        <f t="shared" si="5"/>
        <v>2016</v>
      </c>
      <c r="O9" t="b">
        <v>0</v>
      </c>
      <c r="P9">
        <v>57</v>
      </c>
      <c r="Q9" t="b">
        <v>1</v>
      </c>
      <c r="R9" t="s">
        <v>8263</v>
      </c>
      <c r="S9" s="12">
        <f t="shared" si="0"/>
        <v>101</v>
      </c>
      <c r="T9">
        <f t="shared" si="1"/>
        <v>159.82</v>
      </c>
      <c r="U9" s="14" t="s">
        <v>8308</v>
      </c>
      <c r="V9" t="s">
        <v>8309</v>
      </c>
    </row>
    <row r="10" spans="1:22" ht="16" hidden="1" x14ac:dyDescent="0.2">
      <c r="A10" s="9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7">
        <f t="shared" si="2"/>
        <v>42468.94458333333</v>
      </c>
      <c r="L10" s="17">
        <f t="shared" si="3"/>
        <v>42475.875</v>
      </c>
      <c r="M10" s="9">
        <f t="shared" si="4"/>
        <v>4</v>
      </c>
      <c r="N10" s="9">
        <f t="shared" si="5"/>
        <v>2016</v>
      </c>
      <c r="O10" t="b">
        <v>0</v>
      </c>
      <c r="P10">
        <v>12</v>
      </c>
      <c r="Q10" t="b">
        <v>1</v>
      </c>
      <c r="R10" t="s">
        <v>8263</v>
      </c>
      <c r="S10" s="12">
        <f t="shared" si="0"/>
        <v>100</v>
      </c>
      <c r="T10">
        <f t="shared" si="1"/>
        <v>291.79000000000002</v>
      </c>
      <c r="U10" s="14" t="s">
        <v>8308</v>
      </c>
      <c r="V10" t="s">
        <v>8309</v>
      </c>
    </row>
    <row r="11" spans="1:22" ht="48" hidden="1" x14ac:dyDescent="0.2">
      <c r="A11" s="9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7">
        <f t="shared" si="2"/>
        <v>42447.103518518517</v>
      </c>
      <c r="L11" s="17">
        <f t="shared" si="3"/>
        <v>42477.103518518517</v>
      </c>
      <c r="M11" s="9">
        <f t="shared" si="4"/>
        <v>3</v>
      </c>
      <c r="N11" s="9">
        <f t="shared" si="5"/>
        <v>2016</v>
      </c>
      <c r="O11" t="b">
        <v>0</v>
      </c>
      <c r="P11">
        <v>20</v>
      </c>
      <c r="Q11" t="b">
        <v>1</v>
      </c>
      <c r="R11" t="s">
        <v>8263</v>
      </c>
      <c r="S11" s="12">
        <f t="shared" si="0"/>
        <v>126</v>
      </c>
      <c r="T11">
        <f t="shared" si="1"/>
        <v>31.5</v>
      </c>
      <c r="U11" s="14" t="s">
        <v>8308</v>
      </c>
      <c r="V11" t="s">
        <v>8309</v>
      </c>
    </row>
    <row r="12" spans="1:22" ht="48" hidden="1" x14ac:dyDescent="0.2">
      <c r="A12" s="9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7">
        <f t="shared" si="2"/>
        <v>41780.068043981482</v>
      </c>
      <c r="L12" s="17">
        <f t="shared" si="3"/>
        <v>41815.068043981482</v>
      </c>
      <c r="M12" s="9">
        <f t="shared" si="4"/>
        <v>5</v>
      </c>
      <c r="N12" s="9">
        <f t="shared" si="5"/>
        <v>2014</v>
      </c>
      <c r="O12" t="b">
        <v>0</v>
      </c>
      <c r="P12">
        <v>19</v>
      </c>
      <c r="Q12" t="b">
        <v>1</v>
      </c>
      <c r="R12" t="s">
        <v>8263</v>
      </c>
      <c r="S12" s="12">
        <f t="shared" si="0"/>
        <v>101</v>
      </c>
      <c r="T12">
        <f t="shared" si="1"/>
        <v>158.68</v>
      </c>
      <c r="U12" s="14" t="s">
        <v>8308</v>
      </c>
      <c r="V12" t="s">
        <v>8309</v>
      </c>
    </row>
    <row r="13" spans="1:22" ht="48" hidden="1" x14ac:dyDescent="0.2">
      <c r="A13" s="9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7">
        <f t="shared" si="2"/>
        <v>42572.778495370367</v>
      </c>
      <c r="L13" s="17">
        <f t="shared" si="3"/>
        <v>42604.125</v>
      </c>
      <c r="M13" s="9">
        <f t="shared" si="4"/>
        <v>7</v>
      </c>
      <c r="N13" s="9">
        <f t="shared" si="5"/>
        <v>2016</v>
      </c>
      <c r="O13" t="b">
        <v>0</v>
      </c>
      <c r="P13">
        <v>75</v>
      </c>
      <c r="Q13" t="b">
        <v>1</v>
      </c>
      <c r="R13" t="s">
        <v>8263</v>
      </c>
      <c r="S13" s="12">
        <f t="shared" si="0"/>
        <v>121</v>
      </c>
      <c r="T13">
        <f t="shared" si="1"/>
        <v>80.33</v>
      </c>
      <c r="U13" s="14" t="s">
        <v>8308</v>
      </c>
      <c r="V13" t="s">
        <v>8309</v>
      </c>
    </row>
    <row r="14" spans="1:22" ht="48" hidden="1" x14ac:dyDescent="0.2">
      <c r="A14" s="9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7">
        <f t="shared" si="2"/>
        <v>41791.713252314818</v>
      </c>
      <c r="L14" s="17">
        <f t="shared" si="3"/>
        <v>41836.125</v>
      </c>
      <c r="M14" s="9">
        <f t="shared" si="4"/>
        <v>6</v>
      </c>
      <c r="N14" s="9">
        <f t="shared" si="5"/>
        <v>2014</v>
      </c>
      <c r="O14" t="b">
        <v>0</v>
      </c>
      <c r="P14">
        <v>827</v>
      </c>
      <c r="Q14" t="b">
        <v>1</v>
      </c>
      <c r="R14" t="s">
        <v>8263</v>
      </c>
      <c r="S14" s="12">
        <f t="shared" si="0"/>
        <v>165</v>
      </c>
      <c r="T14">
        <f t="shared" si="1"/>
        <v>59.96</v>
      </c>
      <c r="U14" s="14" t="s">
        <v>8308</v>
      </c>
      <c r="V14" t="s">
        <v>8309</v>
      </c>
    </row>
    <row r="15" spans="1:22" ht="32" hidden="1" x14ac:dyDescent="0.2">
      <c r="A15" s="9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7">
        <f t="shared" si="2"/>
        <v>42508.677187499998</v>
      </c>
      <c r="L15" s="17">
        <f t="shared" si="3"/>
        <v>42544.852083333331</v>
      </c>
      <c r="M15" s="9">
        <f t="shared" si="4"/>
        <v>5</v>
      </c>
      <c r="N15" s="9">
        <f t="shared" si="5"/>
        <v>2016</v>
      </c>
      <c r="O15" t="b">
        <v>0</v>
      </c>
      <c r="P15">
        <v>51</v>
      </c>
      <c r="Q15" t="b">
        <v>1</v>
      </c>
      <c r="R15" t="s">
        <v>8263</v>
      </c>
      <c r="S15" s="12">
        <f t="shared" si="0"/>
        <v>160</v>
      </c>
      <c r="T15">
        <f t="shared" si="1"/>
        <v>109.78</v>
      </c>
      <c r="U15" s="14" t="s">
        <v>8308</v>
      </c>
      <c r="V15" t="s">
        <v>8309</v>
      </c>
    </row>
    <row r="16" spans="1:22" ht="32" hidden="1" x14ac:dyDescent="0.2">
      <c r="A16" s="9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7">
        <f t="shared" si="2"/>
        <v>41808.02648148148</v>
      </c>
      <c r="L16" s="17">
        <f t="shared" si="3"/>
        <v>41833.582638888889</v>
      </c>
      <c r="M16" s="9">
        <f t="shared" si="4"/>
        <v>6</v>
      </c>
      <c r="N16" s="9">
        <f t="shared" si="5"/>
        <v>2014</v>
      </c>
      <c r="O16" t="b">
        <v>0</v>
      </c>
      <c r="P16">
        <v>41</v>
      </c>
      <c r="Q16" t="b">
        <v>1</v>
      </c>
      <c r="R16" t="s">
        <v>8263</v>
      </c>
      <c r="S16" s="12">
        <f t="shared" si="0"/>
        <v>101</v>
      </c>
      <c r="T16">
        <f t="shared" si="1"/>
        <v>147.71</v>
      </c>
      <c r="U16" s="14" t="s">
        <v>8308</v>
      </c>
      <c r="V16" t="s">
        <v>8309</v>
      </c>
    </row>
    <row r="17" spans="1:22" ht="48" hidden="1" x14ac:dyDescent="0.2">
      <c r="A17" s="9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7">
        <f t="shared" si="2"/>
        <v>42256.391875000001</v>
      </c>
      <c r="L17" s="17">
        <f t="shared" si="3"/>
        <v>42274.843055555553</v>
      </c>
      <c r="M17" s="9">
        <f t="shared" si="4"/>
        <v>9</v>
      </c>
      <c r="N17" s="9">
        <f t="shared" si="5"/>
        <v>2015</v>
      </c>
      <c r="O17" t="b">
        <v>0</v>
      </c>
      <c r="P17">
        <v>98</v>
      </c>
      <c r="Q17" t="b">
        <v>1</v>
      </c>
      <c r="R17" t="s">
        <v>8263</v>
      </c>
      <c r="S17" s="12">
        <f t="shared" si="0"/>
        <v>107</v>
      </c>
      <c r="T17">
        <f t="shared" si="1"/>
        <v>21.76</v>
      </c>
      <c r="U17" s="14" t="s">
        <v>8308</v>
      </c>
      <c r="V17" t="s">
        <v>8309</v>
      </c>
    </row>
    <row r="18" spans="1:22" ht="48" hidden="1" x14ac:dyDescent="0.2">
      <c r="A18" s="9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7">
        <f t="shared" si="2"/>
        <v>41760.796423611115</v>
      </c>
      <c r="L18" s="17">
        <f t="shared" si="3"/>
        <v>41806.229166666664</v>
      </c>
      <c r="M18" s="9">
        <f t="shared" si="4"/>
        <v>5</v>
      </c>
      <c r="N18" s="9">
        <f t="shared" si="5"/>
        <v>2014</v>
      </c>
      <c r="O18" t="b">
        <v>0</v>
      </c>
      <c r="P18">
        <v>70</v>
      </c>
      <c r="Q18" t="b">
        <v>1</v>
      </c>
      <c r="R18" t="s">
        <v>8263</v>
      </c>
      <c r="S18" s="12">
        <f t="shared" si="0"/>
        <v>100</v>
      </c>
      <c r="T18">
        <f t="shared" si="1"/>
        <v>171.84</v>
      </c>
      <c r="U18" s="14" t="s">
        <v>8308</v>
      </c>
      <c r="V18" t="s">
        <v>8309</v>
      </c>
    </row>
    <row r="19" spans="1:22" ht="48" hidden="1" x14ac:dyDescent="0.2">
      <c r="A19" s="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7">
        <f t="shared" si="2"/>
        <v>41917.731736111113</v>
      </c>
      <c r="L19" s="17">
        <f t="shared" si="3"/>
        <v>41947.773402777777</v>
      </c>
      <c r="M19" s="9">
        <f t="shared" si="4"/>
        <v>10</v>
      </c>
      <c r="N19" s="9">
        <f t="shared" si="5"/>
        <v>2014</v>
      </c>
      <c r="O19" t="b">
        <v>0</v>
      </c>
      <c r="P19">
        <v>36</v>
      </c>
      <c r="Q19" t="b">
        <v>1</v>
      </c>
      <c r="R19" t="s">
        <v>8263</v>
      </c>
      <c r="S19" s="12">
        <f t="shared" si="0"/>
        <v>101</v>
      </c>
      <c r="T19">
        <f t="shared" si="1"/>
        <v>41.94</v>
      </c>
      <c r="U19" s="14" t="s">
        <v>8308</v>
      </c>
      <c r="V19" t="s">
        <v>8309</v>
      </c>
    </row>
    <row r="20" spans="1:22" ht="48" hidden="1" x14ac:dyDescent="0.2">
      <c r="A20" s="9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7">
        <f t="shared" si="2"/>
        <v>41869.542314814818</v>
      </c>
      <c r="L20" s="17">
        <f t="shared" si="3"/>
        <v>41899.542314814818</v>
      </c>
      <c r="M20" s="9">
        <f t="shared" si="4"/>
        <v>8</v>
      </c>
      <c r="N20" s="9">
        <f t="shared" si="5"/>
        <v>2014</v>
      </c>
      <c r="O20" t="b">
        <v>0</v>
      </c>
      <c r="P20">
        <v>342</v>
      </c>
      <c r="Q20" t="b">
        <v>1</v>
      </c>
      <c r="R20" t="s">
        <v>8263</v>
      </c>
      <c r="S20" s="12">
        <f t="shared" si="0"/>
        <v>106</v>
      </c>
      <c r="T20">
        <f t="shared" si="1"/>
        <v>93.26</v>
      </c>
      <c r="U20" s="14" t="s">
        <v>8308</v>
      </c>
      <c r="V20" t="s">
        <v>8309</v>
      </c>
    </row>
    <row r="21" spans="1:22" ht="48" hidden="1" x14ac:dyDescent="0.2">
      <c r="A21" s="9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7">
        <f t="shared" si="2"/>
        <v>42175.816365740742</v>
      </c>
      <c r="L21" s="17">
        <f t="shared" si="3"/>
        <v>42205.816365740742</v>
      </c>
      <c r="M21" s="9">
        <f t="shared" si="4"/>
        <v>6</v>
      </c>
      <c r="N21" s="9">
        <f t="shared" si="5"/>
        <v>2015</v>
      </c>
      <c r="O21" t="b">
        <v>0</v>
      </c>
      <c r="P21">
        <v>22</v>
      </c>
      <c r="Q21" t="b">
        <v>1</v>
      </c>
      <c r="R21" t="s">
        <v>8263</v>
      </c>
      <c r="S21" s="12">
        <f t="shared" si="0"/>
        <v>145</v>
      </c>
      <c r="T21">
        <f t="shared" si="1"/>
        <v>56.14</v>
      </c>
      <c r="U21" s="14" t="s">
        <v>8308</v>
      </c>
      <c r="V21" t="s">
        <v>8309</v>
      </c>
    </row>
    <row r="22" spans="1:22" ht="48" hidden="1" x14ac:dyDescent="0.2">
      <c r="A22" s="9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7">
        <f t="shared" si="2"/>
        <v>42200.758240740746</v>
      </c>
      <c r="L22" s="17">
        <f t="shared" si="3"/>
        <v>42260.758240740746</v>
      </c>
      <c r="M22" s="9">
        <f t="shared" si="4"/>
        <v>7</v>
      </c>
      <c r="N22" s="9">
        <f t="shared" si="5"/>
        <v>2015</v>
      </c>
      <c r="O22" t="b">
        <v>0</v>
      </c>
      <c r="P22">
        <v>25</v>
      </c>
      <c r="Q22" t="b">
        <v>1</v>
      </c>
      <c r="R22" t="s">
        <v>8263</v>
      </c>
      <c r="S22" s="12">
        <f t="shared" si="0"/>
        <v>100</v>
      </c>
      <c r="T22">
        <f t="shared" si="1"/>
        <v>80.16</v>
      </c>
      <c r="U22" s="14" t="s">
        <v>8308</v>
      </c>
      <c r="V22" t="s">
        <v>8309</v>
      </c>
    </row>
    <row r="23" spans="1:22" ht="48" hidden="1" x14ac:dyDescent="0.2">
      <c r="A23" s="9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7">
        <f t="shared" si="2"/>
        <v>41878.627187500002</v>
      </c>
      <c r="L23" s="17">
        <f t="shared" si="3"/>
        <v>41908.627187500002</v>
      </c>
      <c r="M23" s="9">
        <f t="shared" si="4"/>
        <v>8</v>
      </c>
      <c r="N23" s="9">
        <f t="shared" si="5"/>
        <v>2014</v>
      </c>
      <c r="O23" t="b">
        <v>0</v>
      </c>
      <c r="P23">
        <v>101</v>
      </c>
      <c r="Q23" t="b">
        <v>1</v>
      </c>
      <c r="R23" t="s">
        <v>8263</v>
      </c>
      <c r="S23" s="12">
        <f t="shared" si="0"/>
        <v>109</v>
      </c>
      <c r="T23">
        <f t="shared" si="1"/>
        <v>199.9</v>
      </c>
      <c r="U23" s="14" t="s">
        <v>8308</v>
      </c>
      <c r="V23" t="s">
        <v>8309</v>
      </c>
    </row>
    <row r="24" spans="1:22" ht="32" hidden="1" x14ac:dyDescent="0.2">
      <c r="A24" s="9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7">
        <f t="shared" si="2"/>
        <v>41989.91134259259</v>
      </c>
      <c r="L24" s="17">
        <f t="shared" si="3"/>
        <v>42005.332638888889</v>
      </c>
      <c r="M24" s="9">
        <f t="shared" si="4"/>
        <v>12</v>
      </c>
      <c r="N24" s="9">
        <f t="shared" si="5"/>
        <v>2015</v>
      </c>
      <c r="O24" t="b">
        <v>0</v>
      </c>
      <c r="P24">
        <v>8</v>
      </c>
      <c r="Q24" t="b">
        <v>1</v>
      </c>
      <c r="R24" t="s">
        <v>8263</v>
      </c>
      <c r="S24" s="12">
        <f t="shared" si="0"/>
        <v>117</v>
      </c>
      <c r="T24">
        <f t="shared" si="1"/>
        <v>51.25</v>
      </c>
      <c r="U24" s="14" t="s">
        <v>8308</v>
      </c>
      <c r="V24" t="s">
        <v>8309</v>
      </c>
    </row>
    <row r="25" spans="1:22" ht="48" hidden="1" x14ac:dyDescent="0.2">
      <c r="A25" s="9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7">
        <f t="shared" si="2"/>
        <v>42097.778946759259</v>
      </c>
      <c r="L25" s="17">
        <f t="shared" si="3"/>
        <v>42124.638888888891</v>
      </c>
      <c r="M25" s="9">
        <f t="shared" si="4"/>
        <v>4</v>
      </c>
      <c r="N25" s="9">
        <f t="shared" si="5"/>
        <v>2015</v>
      </c>
      <c r="O25" t="b">
        <v>0</v>
      </c>
      <c r="P25">
        <v>23</v>
      </c>
      <c r="Q25" t="b">
        <v>1</v>
      </c>
      <c r="R25" t="s">
        <v>8263</v>
      </c>
      <c r="S25" s="12">
        <f t="shared" si="0"/>
        <v>119</v>
      </c>
      <c r="T25">
        <f t="shared" si="1"/>
        <v>103.04</v>
      </c>
      <c r="U25" s="14" t="s">
        <v>8308</v>
      </c>
      <c r="V25" t="s">
        <v>8309</v>
      </c>
    </row>
    <row r="26" spans="1:22" ht="32" hidden="1" x14ac:dyDescent="0.2">
      <c r="A26" s="9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7">
        <f t="shared" si="2"/>
        <v>42229.820173611108</v>
      </c>
      <c r="L26" s="17">
        <f t="shared" si="3"/>
        <v>42262.818750000006</v>
      </c>
      <c r="M26" s="9">
        <f t="shared" si="4"/>
        <v>8</v>
      </c>
      <c r="N26" s="9">
        <f t="shared" si="5"/>
        <v>2015</v>
      </c>
      <c r="O26" t="b">
        <v>0</v>
      </c>
      <c r="P26">
        <v>574</v>
      </c>
      <c r="Q26" t="b">
        <v>1</v>
      </c>
      <c r="R26" t="s">
        <v>8263</v>
      </c>
      <c r="S26" s="12">
        <f t="shared" si="0"/>
        <v>109</v>
      </c>
      <c r="T26">
        <f t="shared" si="1"/>
        <v>66.349999999999994</v>
      </c>
      <c r="U26" s="14" t="s">
        <v>8308</v>
      </c>
      <c r="V26" t="s">
        <v>8309</v>
      </c>
    </row>
    <row r="27" spans="1:22" ht="48" hidden="1" x14ac:dyDescent="0.2">
      <c r="A27" s="9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7">
        <f t="shared" si="2"/>
        <v>42318.025011574078</v>
      </c>
      <c r="L27" s="17">
        <f t="shared" si="3"/>
        <v>42378.025011574078</v>
      </c>
      <c r="M27" s="9">
        <f t="shared" si="4"/>
        <v>11</v>
      </c>
      <c r="N27" s="9">
        <f t="shared" si="5"/>
        <v>2016</v>
      </c>
      <c r="O27" t="b">
        <v>0</v>
      </c>
      <c r="P27">
        <v>14</v>
      </c>
      <c r="Q27" t="b">
        <v>1</v>
      </c>
      <c r="R27" t="s">
        <v>8263</v>
      </c>
      <c r="S27" s="12">
        <f t="shared" si="0"/>
        <v>133</v>
      </c>
      <c r="T27">
        <f t="shared" si="1"/>
        <v>57.14</v>
      </c>
      <c r="U27" s="14" t="s">
        <v>8308</v>
      </c>
      <c r="V27" t="s">
        <v>8309</v>
      </c>
    </row>
    <row r="28" spans="1:22" ht="48" hidden="1" x14ac:dyDescent="0.2">
      <c r="A28" s="9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7">
        <f t="shared" si="2"/>
        <v>41828.515555555554</v>
      </c>
      <c r="L28" s="17">
        <f t="shared" si="3"/>
        <v>41868.515555555554</v>
      </c>
      <c r="M28" s="9">
        <f t="shared" si="4"/>
        <v>7</v>
      </c>
      <c r="N28" s="9">
        <f t="shared" si="5"/>
        <v>2014</v>
      </c>
      <c r="O28" t="b">
        <v>0</v>
      </c>
      <c r="P28">
        <v>19</v>
      </c>
      <c r="Q28" t="b">
        <v>1</v>
      </c>
      <c r="R28" t="s">
        <v>8263</v>
      </c>
      <c r="S28" s="12">
        <f t="shared" si="0"/>
        <v>155</v>
      </c>
      <c r="T28">
        <f t="shared" si="1"/>
        <v>102.11</v>
      </c>
      <c r="U28" s="14" t="s">
        <v>8308</v>
      </c>
      <c r="V28" t="s">
        <v>8309</v>
      </c>
    </row>
    <row r="29" spans="1:22" ht="48" hidden="1" x14ac:dyDescent="0.2">
      <c r="A29" s="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7">
        <f t="shared" si="2"/>
        <v>41929.164733796293</v>
      </c>
      <c r="L29" s="17">
        <f t="shared" si="3"/>
        <v>41959.206400462965</v>
      </c>
      <c r="M29" s="9">
        <f t="shared" si="4"/>
        <v>10</v>
      </c>
      <c r="N29" s="9">
        <f t="shared" si="5"/>
        <v>2014</v>
      </c>
      <c r="O29" t="b">
        <v>0</v>
      </c>
      <c r="P29">
        <v>150</v>
      </c>
      <c r="Q29" t="b">
        <v>1</v>
      </c>
      <c r="R29" t="s">
        <v>8263</v>
      </c>
      <c r="S29" s="12">
        <f t="shared" si="0"/>
        <v>112</v>
      </c>
      <c r="T29">
        <f t="shared" si="1"/>
        <v>148.97</v>
      </c>
      <c r="U29" s="14" t="s">
        <v>8308</v>
      </c>
      <c r="V29" t="s">
        <v>8309</v>
      </c>
    </row>
    <row r="30" spans="1:22" ht="32" hidden="1" x14ac:dyDescent="0.2">
      <c r="A30" s="9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7">
        <f t="shared" si="2"/>
        <v>42324.96393518518</v>
      </c>
      <c r="L30" s="17">
        <f t="shared" si="3"/>
        <v>42354.96393518518</v>
      </c>
      <c r="M30" s="9">
        <f t="shared" si="4"/>
        <v>11</v>
      </c>
      <c r="N30" s="9">
        <f t="shared" si="5"/>
        <v>2015</v>
      </c>
      <c r="O30" t="b">
        <v>0</v>
      </c>
      <c r="P30">
        <v>71</v>
      </c>
      <c r="Q30" t="b">
        <v>1</v>
      </c>
      <c r="R30" t="s">
        <v>8263</v>
      </c>
      <c r="S30" s="12">
        <f t="shared" si="0"/>
        <v>100</v>
      </c>
      <c r="T30">
        <f t="shared" si="1"/>
        <v>169.61</v>
      </c>
      <c r="U30" s="14" t="s">
        <v>8308</v>
      </c>
      <c r="V30" t="s">
        <v>8309</v>
      </c>
    </row>
    <row r="31" spans="1:22" ht="48" hidden="1" x14ac:dyDescent="0.2">
      <c r="A31" s="9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7">
        <f t="shared" si="2"/>
        <v>41812.67324074074</v>
      </c>
      <c r="L31" s="17">
        <f t="shared" si="3"/>
        <v>41842.67324074074</v>
      </c>
      <c r="M31" s="9">
        <f t="shared" si="4"/>
        <v>6</v>
      </c>
      <c r="N31" s="9">
        <f t="shared" si="5"/>
        <v>2014</v>
      </c>
      <c r="O31" t="b">
        <v>0</v>
      </c>
      <c r="P31">
        <v>117</v>
      </c>
      <c r="Q31" t="b">
        <v>1</v>
      </c>
      <c r="R31" t="s">
        <v>8263</v>
      </c>
      <c r="S31" s="12">
        <f t="shared" si="0"/>
        <v>123</v>
      </c>
      <c r="T31">
        <f t="shared" si="1"/>
        <v>31.62</v>
      </c>
      <c r="U31" s="14" t="s">
        <v>8308</v>
      </c>
      <c r="V31" t="s">
        <v>8309</v>
      </c>
    </row>
    <row r="32" spans="1:22" ht="48" hidden="1" x14ac:dyDescent="0.2">
      <c r="A32" s="9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7">
        <f t="shared" si="2"/>
        <v>41842.292997685188</v>
      </c>
      <c r="L32" s="17">
        <f t="shared" si="3"/>
        <v>41872.292997685188</v>
      </c>
      <c r="M32" s="9">
        <f t="shared" si="4"/>
        <v>7</v>
      </c>
      <c r="N32" s="9">
        <f t="shared" si="5"/>
        <v>2014</v>
      </c>
      <c r="O32" t="b">
        <v>0</v>
      </c>
      <c r="P32">
        <v>53</v>
      </c>
      <c r="Q32" t="b">
        <v>1</v>
      </c>
      <c r="R32" t="s">
        <v>8263</v>
      </c>
      <c r="S32" s="12">
        <f t="shared" si="0"/>
        <v>101</v>
      </c>
      <c r="T32">
        <f t="shared" si="1"/>
        <v>76.45</v>
      </c>
      <c r="U32" s="14" t="s">
        <v>8308</v>
      </c>
      <c r="V32" t="s">
        <v>8309</v>
      </c>
    </row>
    <row r="33" spans="1:22" ht="48" hidden="1" x14ac:dyDescent="0.2">
      <c r="A33" s="9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7">
        <f t="shared" si="2"/>
        <v>42376.79206018518</v>
      </c>
      <c r="L33" s="17">
        <f t="shared" si="3"/>
        <v>42394.79206018518</v>
      </c>
      <c r="M33" s="9">
        <f t="shared" si="4"/>
        <v>1</v>
      </c>
      <c r="N33" s="9">
        <f t="shared" si="5"/>
        <v>2016</v>
      </c>
      <c r="O33" t="b">
        <v>0</v>
      </c>
      <c r="P33">
        <v>1</v>
      </c>
      <c r="Q33" t="b">
        <v>1</v>
      </c>
      <c r="R33" t="s">
        <v>8263</v>
      </c>
      <c r="S33" s="12">
        <f t="shared" si="0"/>
        <v>100</v>
      </c>
      <c r="T33">
        <f t="shared" si="1"/>
        <v>13</v>
      </c>
      <c r="U33" s="14" t="s">
        <v>8308</v>
      </c>
      <c r="V33" t="s">
        <v>8309</v>
      </c>
    </row>
    <row r="34" spans="1:22" ht="48" hidden="1" x14ac:dyDescent="0.2">
      <c r="A34" s="9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7">
        <f t="shared" si="2"/>
        <v>42461.627511574072</v>
      </c>
      <c r="L34" s="17">
        <f t="shared" si="3"/>
        <v>42503.165972222225</v>
      </c>
      <c r="M34" s="9">
        <f t="shared" si="4"/>
        <v>4</v>
      </c>
      <c r="N34" s="9">
        <f t="shared" si="5"/>
        <v>2016</v>
      </c>
      <c r="O34" t="b">
        <v>0</v>
      </c>
      <c r="P34">
        <v>89</v>
      </c>
      <c r="Q34" t="b">
        <v>1</v>
      </c>
      <c r="R34" t="s">
        <v>8263</v>
      </c>
      <c r="S34" s="12">
        <f t="shared" si="0"/>
        <v>100</v>
      </c>
      <c r="T34">
        <f t="shared" si="1"/>
        <v>320.45</v>
      </c>
      <c r="U34" s="14" t="s">
        <v>8308</v>
      </c>
      <c r="V34" t="s">
        <v>8309</v>
      </c>
    </row>
    <row r="35" spans="1:22" ht="48" hidden="1" x14ac:dyDescent="0.2">
      <c r="A35" s="9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7">
        <f t="shared" si="2"/>
        <v>42286.660891203705</v>
      </c>
      <c r="L35" s="17">
        <f t="shared" si="3"/>
        <v>42316.702557870376</v>
      </c>
      <c r="M35" s="9">
        <f t="shared" si="4"/>
        <v>10</v>
      </c>
      <c r="N35" s="9">
        <f t="shared" si="5"/>
        <v>2015</v>
      </c>
      <c r="O35" t="b">
        <v>0</v>
      </c>
      <c r="P35">
        <v>64</v>
      </c>
      <c r="Q35" t="b">
        <v>1</v>
      </c>
      <c r="R35" t="s">
        <v>8263</v>
      </c>
      <c r="S35" s="12">
        <f t="shared" si="0"/>
        <v>102</v>
      </c>
      <c r="T35">
        <f t="shared" si="1"/>
        <v>83.75</v>
      </c>
      <c r="U35" s="14" t="s">
        <v>8308</v>
      </c>
      <c r="V35" t="s">
        <v>8309</v>
      </c>
    </row>
    <row r="36" spans="1:22" ht="48" hidden="1" x14ac:dyDescent="0.2">
      <c r="A36" s="9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7">
        <f t="shared" si="2"/>
        <v>41841.321770833332</v>
      </c>
      <c r="L36" s="17">
        <f t="shared" si="3"/>
        <v>41856.321770833332</v>
      </c>
      <c r="M36" s="9">
        <f t="shared" si="4"/>
        <v>7</v>
      </c>
      <c r="N36" s="9">
        <f t="shared" si="5"/>
        <v>2014</v>
      </c>
      <c r="O36" t="b">
        <v>0</v>
      </c>
      <c r="P36">
        <v>68</v>
      </c>
      <c r="Q36" t="b">
        <v>1</v>
      </c>
      <c r="R36" t="s">
        <v>8263</v>
      </c>
      <c r="S36" s="12">
        <f t="shared" si="0"/>
        <v>130</v>
      </c>
      <c r="T36">
        <f t="shared" si="1"/>
        <v>49.88</v>
      </c>
      <c r="U36" s="14" t="s">
        <v>8308</v>
      </c>
      <c r="V36" t="s">
        <v>8309</v>
      </c>
    </row>
    <row r="37" spans="1:22" ht="32" hidden="1" x14ac:dyDescent="0.2">
      <c r="A37" s="9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7">
        <f t="shared" si="2"/>
        <v>42098.291828703703</v>
      </c>
      <c r="L37" s="17">
        <f t="shared" si="3"/>
        <v>42122</v>
      </c>
      <c r="M37" s="9">
        <f t="shared" si="4"/>
        <v>4</v>
      </c>
      <c r="N37" s="9">
        <f t="shared" si="5"/>
        <v>2015</v>
      </c>
      <c r="O37" t="b">
        <v>0</v>
      </c>
      <c r="P37">
        <v>28</v>
      </c>
      <c r="Q37" t="b">
        <v>1</v>
      </c>
      <c r="R37" t="s">
        <v>8263</v>
      </c>
      <c r="S37" s="12">
        <f t="shared" si="0"/>
        <v>167</v>
      </c>
      <c r="T37">
        <f t="shared" si="1"/>
        <v>59.46</v>
      </c>
      <c r="U37" s="14" t="s">
        <v>8308</v>
      </c>
      <c r="V37" t="s">
        <v>8309</v>
      </c>
    </row>
    <row r="38" spans="1:22" ht="32" hidden="1" x14ac:dyDescent="0.2">
      <c r="A38" s="9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7">
        <f t="shared" si="2"/>
        <v>42068.307002314818</v>
      </c>
      <c r="L38" s="17">
        <f t="shared" si="3"/>
        <v>42098.265335648146</v>
      </c>
      <c r="M38" s="9">
        <f t="shared" si="4"/>
        <v>3</v>
      </c>
      <c r="N38" s="9">
        <f t="shared" si="5"/>
        <v>2015</v>
      </c>
      <c r="O38" t="b">
        <v>0</v>
      </c>
      <c r="P38">
        <v>44</v>
      </c>
      <c r="Q38" t="b">
        <v>1</v>
      </c>
      <c r="R38" t="s">
        <v>8263</v>
      </c>
      <c r="S38" s="12">
        <f t="shared" si="0"/>
        <v>142</v>
      </c>
      <c r="T38">
        <f t="shared" si="1"/>
        <v>193.84</v>
      </c>
      <c r="U38" s="14" t="s">
        <v>8308</v>
      </c>
      <c r="V38" t="s">
        <v>8309</v>
      </c>
    </row>
    <row r="39" spans="1:22" ht="48" hidden="1" x14ac:dyDescent="0.2">
      <c r="A39" s="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7">
        <f t="shared" si="2"/>
        <v>42032.693043981482</v>
      </c>
      <c r="L39" s="17">
        <f t="shared" si="3"/>
        <v>42062.693043981482</v>
      </c>
      <c r="M39" s="9">
        <f t="shared" si="4"/>
        <v>1</v>
      </c>
      <c r="N39" s="9">
        <f t="shared" si="5"/>
        <v>2015</v>
      </c>
      <c r="O39" t="b">
        <v>0</v>
      </c>
      <c r="P39">
        <v>253</v>
      </c>
      <c r="Q39" t="b">
        <v>1</v>
      </c>
      <c r="R39" t="s">
        <v>8263</v>
      </c>
      <c r="S39" s="12">
        <f t="shared" si="0"/>
        <v>183</v>
      </c>
      <c r="T39">
        <f t="shared" si="1"/>
        <v>159.51</v>
      </c>
      <c r="U39" s="14" t="s">
        <v>8308</v>
      </c>
      <c r="V39" t="s">
        <v>8309</v>
      </c>
    </row>
    <row r="40" spans="1:22" ht="48" hidden="1" x14ac:dyDescent="0.2">
      <c r="A40" s="9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7">
        <f t="shared" si="2"/>
        <v>41375.057222222218</v>
      </c>
      <c r="L40" s="17">
        <f t="shared" si="3"/>
        <v>41405.057222222218</v>
      </c>
      <c r="M40" s="9">
        <f t="shared" si="4"/>
        <v>4</v>
      </c>
      <c r="N40" s="9">
        <f t="shared" si="5"/>
        <v>2013</v>
      </c>
      <c r="O40" t="b">
        <v>0</v>
      </c>
      <c r="P40">
        <v>66</v>
      </c>
      <c r="Q40" t="b">
        <v>1</v>
      </c>
      <c r="R40" t="s">
        <v>8263</v>
      </c>
      <c r="S40" s="12">
        <f t="shared" si="0"/>
        <v>110</v>
      </c>
      <c r="T40">
        <f t="shared" si="1"/>
        <v>41.68</v>
      </c>
      <c r="U40" s="14" t="s">
        <v>8308</v>
      </c>
      <c r="V40" t="s">
        <v>8309</v>
      </c>
    </row>
    <row r="41" spans="1:22" ht="48" hidden="1" x14ac:dyDescent="0.2">
      <c r="A41" s="9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7">
        <f t="shared" si="2"/>
        <v>41754.047083333331</v>
      </c>
      <c r="L41" s="17">
        <f t="shared" si="3"/>
        <v>41784.957638888889</v>
      </c>
      <c r="M41" s="9">
        <f t="shared" si="4"/>
        <v>4</v>
      </c>
      <c r="N41" s="9">
        <f t="shared" si="5"/>
        <v>2014</v>
      </c>
      <c r="O41" t="b">
        <v>0</v>
      </c>
      <c r="P41">
        <v>217</v>
      </c>
      <c r="Q41" t="b">
        <v>1</v>
      </c>
      <c r="R41" t="s">
        <v>8263</v>
      </c>
      <c r="S41" s="12">
        <f t="shared" si="0"/>
        <v>131</v>
      </c>
      <c r="T41">
        <f t="shared" si="1"/>
        <v>150.9</v>
      </c>
      <c r="U41" s="14" t="s">
        <v>8308</v>
      </c>
      <c r="V41" t="s">
        <v>8309</v>
      </c>
    </row>
    <row r="42" spans="1:22" ht="48" hidden="1" x14ac:dyDescent="0.2">
      <c r="A42" s="9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7">
        <f t="shared" si="2"/>
        <v>41789.21398148148</v>
      </c>
      <c r="L42" s="17">
        <f t="shared" si="3"/>
        <v>41809.166666666664</v>
      </c>
      <c r="M42" s="9">
        <f t="shared" si="4"/>
        <v>5</v>
      </c>
      <c r="N42" s="9">
        <f t="shared" si="5"/>
        <v>2014</v>
      </c>
      <c r="O42" t="b">
        <v>0</v>
      </c>
      <c r="P42">
        <v>16</v>
      </c>
      <c r="Q42" t="b">
        <v>1</v>
      </c>
      <c r="R42" t="s">
        <v>8263</v>
      </c>
      <c r="S42" s="12">
        <f t="shared" si="0"/>
        <v>101</v>
      </c>
      <c r="T42">
        <f t="shared" si="1"/>
        <v>126.69</v>
      </c>
      <c r="U42" s="14" t="s">
        <v>8308</v>
      </c>
      <c r="V42" t="s">
        <v>8309</v>
      </c>
    </row>
    <row r="43" spans="1:22" ht="48" hidden="1" x14ac:dyDescent="0.2">
      <c r="A43" s="9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7">
        <f t="shared" si="2"/>
        <v>41887.568912037037</v>
      </c>
      <c r="L43" s="17">
        <f t="shared" si="3"/>
        <v>41917.568912037037</v>
      </c>
      <c r="M43" s="9">
        <f t="shared" si="4"/>
        <v>9</v>
      </c>
      <c r="N43" s="9">
        <f t="shared" si="5"/>
        <v>2014</v>
      </c>
      <c r="O43" t="b">
        <v>0</v>
      </c>
      <c r="P43">
        <v>19</v>
      </c>
      <c r="Q43" t="b">
        <v>1</v>
      </c>
      <c r="R43" t="s">
        <v>8263</v>
      </c>
      <c r="S43" s="12">
        <f t="shared" si="0"/>
        <v>100</v>
      </c>
      <c r="T43">
        <f t="shared" si="1"/>
        <v>105.26</v>
      </c>
      <c r="U43" s="14" t="s">
        <v>8308</v>
      </c>
      <c r="V43" t="s">
        <v>8309</v>
      </c>
    </row>
    <row r="44" spans="1:22" ht="48" hidden="1" x14ac:dyDescent="0.2">
      <c r="A44" s="9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7">
        <f t="shared" si="2"/>
        <v>41971.639189814814</v>
      </c>
      <c r="L44" s="17">
        <f t="shared" si="3"/>
        <v>42001.639189814814</v>
      </c>
      <c r="M44" s="9">
        <f t="shared" si="4"/>
        <v>11</v>
      </c>
      <c r="N44" s="9">
        <f t="shared" si="5"/>
        <v>2014</v>
      </c>
      <c r="O44" t="b">
        <v>0</v>
      </c>
      <c r="P44">
        <v>169</v>
      </c>
      <c r="Q44" t="b">
        <v>1</v>
      </c>
      <c r="R44" t="s">
        <v>8263</v>
      </c>
      <c r="S44" s="12">
        <f t="shared" si="0"/>
        <v>142</v>
      </c>
      <c r="T44">
        <f t="shared" si="1"/>
        <v>117.51</v>
      </c>
      <c r="U44" s="14" t="s">
        <v>8308</v>
      </c>
      <c r="V44" t="s">
        <v>8309</v>
      </c>
    </row>
    <row r="45" spans="1:22" ht="48" hidden="1" x14ac:dyDescent="0.2">
      <c r="A45" s="9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7">
        <f t="shared" si="2"/>
        <v>41802.790347222224</v>
      </c>
      <c r="L45" s="17">
        <f t="shared" si="3"/>
        <v>41833</v>
      </c>
      <c r="M45" s="9">
        <f t="shared" si="4"/>
        <v>6</v>
      </c>
      <c r="N45" s="9">
        <f t="shared" si="5"/>
        <v>2014</v>
      </c>
      <c r="O45" t="b">
        <v>0</v>
      </c>
      <c r="P45">
        <v>263</v>
      </c>
      <c r="Q45" t="b">
        <v>1</v>
      </c>
      <c r="R45" t="s">
        <v>8263</v>
      </c>
      <c r="S45" s="12">
        <f t="shared" si="0"/>
        <v>309</v>
      </c>
      <c r="T45">
        <f t="shared" si="1"/>
        <v>117.36</v>
      </c>
      <c r="U45" s="14" t="s">
        <v>8308</v>
      </c>
      <c r="V45" t="s">
        <v>8309</v>
      </c>
    </row>
    <row r="46" spans="1:22" ht="48" hidden="1" x14ac:dyDescent="0.2">
      <c r="A46" s="9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7">
        <f t="shared" si="2"/>
        <v>41874.098807870374</v>
      </c>
      <c r="L46" s="17">
        <f t="shared" si="3"/>
        <v>41919.098807870374</v>
      </c>
      <c r="M46" s="9">
        <f t="shared" si="4"/>
        <v>8</v>
      </c>
      <c r="N46" s="9">
        <f t="shared" si="5"/>
        <v>2014</v>
      </c>
      <c r="O46" t="b">
        <v>0</v>
      </c>
      <c r="P46">
        <v>15</v>
      </c>
      <c r="Q46" t="b">
        <v>1</v>
      </c>
      <c r="R46" t="s">
        <v>8263</v>
      </c>
      <c r="S46" s="12">
        <f t="shared" si="0"/>
        <v>100</v>
      </c>
      <c r="T46">
        <f t="shared" si="1"/>
        <v>133.33000000000001</v>
      </c>
      <c r="U46" s="14" t="s">
        <v>8308</v>
      </c>
      <c r="V46" t="s">
        <v>8309</v>
      </c>
    </row>
    <row r="47" spans="1:22" ht="48" hidden="1" x14ac:dyDescent="0.2">
      <c r="A47" s="9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7">
        <f t="shared" si="2"/>
        <v>42457.623923611114</v>
      </c>
      <c r="L47" s="17">
        <f t="shared" si="3"/>
        <v>42487.623923611114</v>
      </c>
      <c r="M47" s="9">
        <f t="shared" si="4"/>
        <v>3</v>
      </c>
      <c r="N47" s="9">
        <f t="shared" si="5"/>
        <v>2016</v>
      </c>
      <c r="O47" t="b">
        <v>0</v>
      </c>
      <c r="P47">
        <v>61</v>
      </c>
      <c r="Q47" t="b">
        <v>1</v>
      </c>
      <c r="R47" t="s">
        <v>8263</v>
      </c>
      <c r="S47" s="12">
        <f t="shared" si="0"/>
        <v>120</v>
      </c>
      <c r="T47">
        <f t="shared" si="1"/>
        <v>98.36</v>
      </c>
      <c r="U47" s="14" t="s">
        <v>8308</v>
      </c>
      <c r="V47" t="s">
        <v>8309</v>
      </c>
    </row>
    <row r="48" spans="1:22" ht="48" hidden="1" x14ac:dyDescent="0.2">
      <c r="A48" s="9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7">
        <f t="shared" si="2"/>
        <v>42323.964976851858</v>
      </c>
      <c r="L48" s="17">
        <f t="shared" si="3"/>
        <v>42353.964976851858</v>
      </c>
      <c r="M48" s="9">
        <f t="shared" si="4"/>
        <v>11</v>
      </c>
      <c r="N48" s="9">
        <f t="shared" si="5"/>
        <v>2015</v>
      </c>
      <c r="O48" t="b">
        <v>0</v>
      </c>
      <c r="P48">
        <v>45</v>
      </c>
      <c r="Q48" t="b">
        <v>1</v>
      </c>
      <c r="R48" t="s">
        <v>8263</v>
      </c>
      <c r="S48" s="12">
        <f t="shared" si="0"/>
        <v>104</v>
      </c>
      <c r="T48">
        <f t="shared" si="1"/>
        <v>194.44</v>
      </c>
      <c r="U48" s="14" t="s">
        <v>8308</v>
      </c>
      <c r="V48" t="s">
        <v>8309</v>
      </c>
    </row>
    <row r="49" spans="1:22" ht="48" hidden="1" x14ac:dyDescent="0.2">
      <c r="A49" s="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7">
        <f t="shared" si="2"/>
        <v>41932.819525462961</v>
      </c>
      <c r="L49" s="17">
        <f t="shared" si="3"/>
        <v>41992.861192129625</v>
      </c>
      <c r="M49" s="9">
        <f t="shared" si="4"/>
        <v>10</v>
      </c>
      <c r="N49" s="9">
        <f t="shared" si="5"/>
        <v>2014</v>
      </c>
      <c r="O49" t="b">
        <v>0</v>
      </c>
      <c r="P49">
        <v>70</v>
      </c>
      <c r="Q49" t="b">
        <v>1</v>
      </c>
      <c r="R49" t="s">
        <v>8263</v>
      </c>
      <c r="S49" s="12">
        <f t="shared" si="0"/>
        <v>108</v>
      </c>
      <c r="T49">
        <f t="shared" si="1"/>
        <v>76.87</v>
      </c>
      <c r="U49" s="14" t="s">
        <v>8308</v>
      </c>
      <c r="V49" t="s">
        <v>8309</v>
      </c>
    </row>
    <row r="50" spans="1:22" ht="48" hidden="1" x14ac:dyDescent="0.2">
      <c r="A50" s="9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7">
        <f t="shared" si="2"/>
        <v>42033.516898148147</v>
      </c>
      <c r="L50" s="17">
        <f t="shared" si="3"/>
        <v>42064.5</v>
      </c>
      <c r="M50" s="9">
        <f t="shared" si="4"/>
        <v>1</v>
      </c>
      <c r="N50" s="9">
        <f t="shared" si="5"/>
        <v>2015</v>
      </c>
      <c r="O50" t="b">
        <v>0</v>
      </c>
      <c r="P50">
        <v>38</v>
      </c>
      <c r="Q50" t="b">
        <v>1</v>
      </c>
      <c r="R50" t="s">
        <v>8263</v>
      </c>
      <c r="S50" s="12">
        <f t="shared" si="0"/>
        <v>108</v>
      </c>
      <c r="T50">
        <f t="shared" si="1"/>
        <v>56.82</v>
      </c>
      <c r="U50" s="14" t="s">
        <v>8308</v>
      </c>
      <c r="V50" t="s">
        <v>8309</v>
      </c>
    </row>
    <row r="51" spans="1:22" ht="16" hidden="1" x14ac:dyDescent="0.2">
      <c r="A51" s="9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7">
        <f t="shared" si="2"/>
        <v>42271.176446759258</v>
      </c>
      <c r="L51" s="17">
        <f t="shared" si="3"/>
        <v>42301.176446759258</v>
      </c>
      <c r="M51" s="9">
        <f t="shared" si="4"/>
        <v>9</v>
      </c>
      <c r="N51" s="9">
        <f t="shared" si="5"/>
        <v>2015</v>
      </c>
      <c r="O51" t="b">
        <v>0</v>
      </c>
      <c r="P51">
        <v>87</v>
      </c>
      <c r="Q51" t="b">
        <v>1</v>
      </c>
      <c r="R51" t="s">
        <v>8263</v>
      </c>
      <c r="S51" s="12">
        <f t="shared" si="0"/>
        <v>100</v>
      </c>
      <c r="T51">
        <f t="shared" si="1"/>
        <v>137.93</v>
      </c>
      <c r="U51" s="14" t="s">
        <v>8308</v>
      </c>
      <c r="V51" t="s">
        <v>8309</v>
      </c>
    </row>
    <row r="52" spans="1:22" ht="48" hidden="1" x14ac:dyDescent="0.2">
      <c r="A52" s="9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7">
        <f t="shared" si="2"/>
        <v>41995.752986111111</v>
      </c>
      <c r="L52" s="17">
        <f t="shared" si="3"/>
        <v>42034.708333333328</v>
      </c>
      <c r="M52" s="9">
        <f t="shared" si="4"/>
        <v>12</v>
      </c>
      <c r="N52" s="9">
        <f t="shared" si="5"/>
        <v>2015</v>
      </c>
      <c r="O52" t="b">
        <v>0</v>
      </c>
      <c r="P52">
        <v>22</v>
      </c>
      <c r="Q52" t="b">
        <v>1</v>
      </c>
      <c r="R52" t="s">
        <v>8263</v>
      </c>
      <c r="S52" s="12">
        <f t="shared" si="0"/>
        <v>100</v>
      </c>
      <c r="T52">
        <f t="shared" si="1"/>
        <v>27.27</v>
      </c>
      <c r="U52" s="14" t="s">
        <v>8308</v>
      </c>
      <c r="V52" t="s">
        <v>8309</v>
      </c>
    </row>
    <row r="53" spans="1:22" ht="48" hidden="1" x14ac:dyDescent="0.2">
      <c r="A53" s="9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7">
        <f t="shared" si="2"/>
        <v>42196.928668981483</v>
      </c>
      <c r="L53" s="17">
        <f t="shared" si="3"/>
        <v>42226.928668981483</v>
      </c>
      <c r="M53" s="9">
        <f t="shared" si="4"/>
        <v>7</v>
      </c>
      <c r="N53" s="9">
        <f t="shared" si="5"/>
        <v>2015</v>
      </c>
      <c r="O53" t="b">
        <v>0</v>
      </c>
      <c r="P53">
        <v>119</v>
      </c>
      <c r="Q53" t="b">
        <v>1</v>
      </c>
      <c r="R53" t="s">
        <v>8263</v>
      </c>
      <c r="S53" s="12">
        <f t="shared" si="0"/>
        <v>128</v>
      </c>
      <c r="T53">
        <f t="shared" si="1"/>
        <v>118.34</v>
      </c>
      <c r="U53" s="14" t="s">
        <v>8308</v>
      </c>
      <c r="V53" t="s">
        <v>8309</v>
      </c>
    </row>
    <row r="54" spans="1:22" ht="48" hidden="1" x14ac:dyDescent="0.2">
      <c r="A54" s="9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7">
        <f t="shared" si="2"/>
        <v>41807.701921296299</v>
      </c>
      <c r="L54" s="17">
        <f t="shared" si="3"/>
        <v>41837.701921296299</v>
      </c>
      <c r="M54" s="9">
        <f t="shared" si="4"/>
        <v>6</v>
      </c>
      <c r="N54" s="9">
        <f t="shared" si="5"/>
        <v>2014</v>
      </c>
      <c r="O54" t="b">
        <v>0</v>
      </c>
      <c r="P54">
        <v>52</v>
      </c>
      <c r="Q54" t="b">
        <v>1</v>
      </c>
      <c r="R54" t="s">
        <v>8263</v>
      </c>
      <c r="S54" s="12">
        <f t="shared" si="0"/>
        <v>116</v>
      </c>
      <c r="T54">
        <f t="shared" si="1"/>
        <v>223.48</v>
      </c>
      <c r="U54" s="14" t="s">
        <v>8308</v>
      </c>
      <c r="V54" t="s">
        <v>8309</v>
      </c>
    </row>
    <row r="55" spans="1:22" ht="32" hidden="1" x14ac:dyDescent="0.2">
      <c r="A55" s="9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7">
        <f t="shared" si="2"/>
        <v>41719.549131944441</v>
      </c>
      <c r="L55" s="17">
        <f t="shared" si="3"/>
        <v>41733.916666666664</v>
      </c>
      <c r="M55" s="9">
        <f t="shared" si="4"/>
        <v>3</v>
      </c>
      <c r="N55" s="9">
        <f t="shared" si="5"/>
        <v>2014</v>
      </c>
      <c r="O55" t="b">
        <v>0</v>
      </c>
      <c r="P55">
        <v>117</v>
      </c>
      <c r="Q55" t="b">
        <v>1</v>
      </c>
      <c r="R55" t="s">
        <v>8263</v>
      </c>
      <c r="S55" s="12">
        <f t="shared" si="0"/>
        <v>110</v>
      </c>
      <c r="T55">
        <f t="shared" si="1"/>
        <v>28.11</v>
      </c>
      <c r="U55" s="14" t="s">
        <v>8308</v>
      </c>
      <c r="V55" t="s">
        <v>8309</v>
      </c>
    </row>
    <row r="56" spans="1:22" ht="48" hidden="1" x14ac:dyDescent="0.2">
      <c r="A56" s="9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7">
        <f t="shared" si="2"/>
        <v>42333.713206018518</v>
      </c>
      <c r="L56" s="17">
        <f t="shared" si="3"/>
        <v>42363.713206018518</v>
      </c>
      <c r="M56" s="9">
        <f t="shared" si="4"/>
        <v>11</v>
      </c>
      <c r="N56" s="9">
        <f t="shared" si="5"/>
        <v>2015</v>
      </c>
      <c r="O56" t="b">
        <v>0</v>
      </c>
      <c r="P56">
        <v>52</v>
      </c>
      <c r="Q56" t="b">
        <v>1</v>
      </c>
      <c r="R56" t="s">
        <v>8263</v>
      </c>
      <c r="S56" s="12">
        <f t="shared" si="0"/>
        <v>101</v>
      </c>
      <c r="T56">
        <f t="shared" si="1"/>
        <v>194.23</v>
      </c>
      <c r="U56" s="14" t="s">
        <v>8308</v>
      </c>
      <c r="V56" t="s">
        <v>8309</v>
      </c>
    </row>
    <row r="57" spans="1:22" ht="48" hidden="1" x14ac:dyDescent="0.2">
      <c r="A57" s="9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7">
        <f t="shared" si="2"/>
        <v>42496.968935185185</v>
      </c>
      <c r="L57" s="17">
        <f t="shared" si="3"/>
        <v>42517.968935185185</v>
      </c>
      <c r="M57" s="9">
        <f t="shared" si="4"/>
        <v>5</v>
      </c>
      <c r="N57" s="9">
        <f t="shared" si="5"/>
        <v>2016</v>
      </c>
      <c r="O57" t="b">
        <v>0</v>
      </c>
      <c r="P57">
        <v>86</v>
      </c>
      <c r="Q57" t="b">
        <v>1</v>
      </c>
      <c r="R57" t="s">
        <v>8263</v>
      </c>
      <c r="S57" s="12">
        <f t="shared" si="0"/>
        <v>129</v>
      </c>
      <c r="T57">
        <f t="shared" si="1"/>
        <v>128.94999999999999</v>
      </c>
      <c r="U57" s="14" t="s">
        <v>8308</v>
      </c>
      <c r="V57" t="s">
        <v>8309</v>
      </c>
    </row>
    <row r="58" spans="1:22" ht="32" hidden="1" x14ac:dyDescent="0.2">
      <c r="A58" s="9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7">
        <f t="shared" si="2"/>
        <v>42149.548888888887</v>
      </c>
      <c r="L58" s="17">
        <f t="shared" si="3"/>
        <v>42163.666666666672</v>
      </c>
      <c r="M58" s="9">
        <f t="shared" si="4"/>
        <v>5</v>
      </c>
      <c r="N58" s="9">
        <f t="shared" si="5"/>
        <v>2015</v>
      </c>
      <c r="O58" t="b">
        <v>0</v>
      </c>
      <c r="P58">
        <v>174</v>
      </c>
      <c r="Q58" t="b">
        <v>1</v>
      </c>
      <c r="R58" t="s">
        <v>8263</v>
      </c>
      <c r="S58" s="12">
        <f t="shared" si="0"/>
        <v>107</v>
      </c>
      <c r="T58">
        <f t="shared" si="1"/>
        <v>49.32</v>
      </c>
      <c r="U58" s="14" t="s">
        <v>8308</v>
      </c>
      <c r="V58" t="s">
        <v>8309</v>
      </c>
    </row>
    <row r="59" spans="1:22" ht="48" hidden="1" x14ac:dyDescent="0.2">
      <c r="A59" s="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7">
        <f t="shared" si="2"/>
        <v>42089.83289351852</v>
      </c>
      <c r="L59" s="17">
        <f t="shared" si="3"/>
        <v>42119.83289351852</v>
      </c>
      <c r="M59" s="9">
        <f t="shared" si="4"/>
        <v>3</v>
      </c>
      <c r="N59" s="9">
        <f t="shared" si="5"/>
        <v>2015</v>
      </c>
      <c r="O59" t="b">
        <v>0</v>
      </c>
      <c r="P59">
        <v>69</v>
      </c>
      <c r="Q59" t="b">
        <v>1</v>
      </c>
      <c r="R59" t="s">
        <v>8263</v>
      </c>
      <c r="S59" s="12">
        <f t="shared" si="0"/>
        <v>102</v>
      </c>
      <c r="T59">
        <f t="shared" si="1"/>
        <v>221.52</v>
      </c>
      <c r="U59" s="14" t="s">
        <v>8308</v>
      </c>
      <c r="V59" t="s">
        <v>8309</v>
      </c>
    </row>
    <row r="60" spans="1:22" ht="32" hidden="1" x14ac:dyDescent="0.2">
      <c r="A60" s="9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7">
        <f t="shared" si="2"/>
        <v>41932.745046296295</v>
      </c>
      <c r="L60" s="17">
        <f t="shared" si="3"/>
        <v>41962.786712962959</v>
      </c>
      <c r="M60" s="9">
        <f t="shared" si="4"/>
        <v>10</v>
      </c>
      <c r="N60" s="9">
        <f t="shared" si="5"/>
        <v>2014</v>
      </c>
      <c r="O60" t="b">
        <v>0</v>
      </c>
      <c r="P60">
        <v>75</v>
      </c>
      <c r="Q60" t="b">
        <v>1</v>
      </c>
      <c r="R60" t="s">
        <v>8263</v>
      </c>
      <c r="S60" s="12">
        <f t="shared" si="0"/>
        <v>103</v>
      </c>
      <c r="T60">
        <f t="shared" si="1"/>
        <v>137.21</v>
      </c>
      <c r="U60" s="14" t="s">
        <v>8308</v>
      </c>
      <c r="V60" t="s">
        <v>8309</v>
      </c>
    </row>
    <row r="61" spans="1:22" ht="48" hidden="1" x14ac:dyDescent="0.2">
      <c r="A61" s="9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7">
        <f t="shared" si="2"/>
        <v>42230.23583333334</v>
      </c>
      <c r="L61" s="17">
        <f t="shared" si="3"/>
        <v>42261.875</v>
      </c>
      <c r="M61" s="9">
        <f t="shared" si="4"/>
        <v>8</v>
      </c>
      <c r="N61" s="9">
        <f t="shared" si="5"/>
        <v>2015</v>
      </c>
      <c r="O61" t="b">
        <v>0</v>
      </c>
      <c r="P61">
        <v>33</v>
      </c>
      <c r="Q61" t="b">
        <v>1</v>
      </c>
      <c r="R61" t="s">
        <v>8263</v>
      </c>
      <c r="S61" s="12">
        <f t="shared" si="0"/>
        <v>100</v>
      </c>
      <c r="T61">
        <f t="shared" si="1"/>
        <v>606.82000000000005</v>
      </c>
      <c r="U61" s="14" t="s">
        <v>8308</v>
      </c>
      <c r="V61" t="s">
        <v>8309</v>
      </c>
    </row>
    <row r="62" spans="1:22" ht="48" hidden="1" x14ac:dyDescent="0.2">
      <c r="A62" s="9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7">
        <f t="shared" si="2"/>
        <v>41701.901817129627</v>
      </c>
      <c r="L62" s="17">
        <f t="shared" si="3"/>
        <v>41721</v>
      </c>
      <c r="M62" s="9">
        <f t="shared" si="4"/>
        <v>3</v>
      </c>
      <c r="N62" s="9">
        <f t="shared" si="5"/>
        <v>2014</v>
      </c>
      <c r="O62" t="b">
        <v>0</v>
      </c>
      <c r="P62">
        <v>108</v>
      </c>
      <c r="Q62" t="b">
        <v>1</v>
      </c>
      <c r="R62" t="s">
        <v>8264</v>
      </c>
      <c r="S62" s="12">
        <f t="shared" si="0"/>
        <v>103</v>
      </c>
      <c r="T62">
        <f t="shared" si="1"/>
        <v>43.04</v>
      </c>
      <c r="U62" s="14" t="s">
        <v>8308</v>
      </c>
      <c r="V62" t="s">
        <v>8310</v>
      </c>
    </row>
    <row r="63" spans="1:22" ht="48" hidden="1" x14ac:dyDescent="0.2">
      <c r="A63" s="9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7">
        <f t="shared" si="2"/>
        <v>41409.814317129632</v>
      </c>
      <c r="L63" s="17">
        <f t="shared" si="3"/>
        <v>41431.814317129632</v>
      </c>
      <c r="M63" s="9">
        <f t="shared" si="4"/>
        <v>5</v>
      </c>
      <c r="N63" s="9">
        <f t="shared" si="5"/>
        <v>2013</v>
      </c>
      <c r="O63" t="b">
        <v>0</v>
      </c>
      <c r="P63">
        <v>23</v>
      </c>
      <c r="Q63" t="b">
        <v>1</v>
      </c>
      <c r="R63" t="s">
        <v>8264</v>
      </c>
      <c r="S63" s="12">
        <f t="shared" si="0"/>
        <v>148</v>
      </c>
      <c r="T63">
        <f t="shared" si="1"/>
        <v>322.39</v>
      </c>
      <c r="U63" s="14" t="s">
        <v>8308</v>
      </c>
      <c r="V63" t="s">
        <v>8310</v>
      </c>
    </row>
    <row r="64" spans="1:22" ht="48" hidden="1" x14ac:dyDescent="0.2">
      <c r="A64" s="9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7">
        <f t="shared" si="2"/>
        <v>41311.799513888887</v>
      </c>
      <c r="L64" s="17">
        <f t="shared" si="3"/>
        <v>41336.799513888887</v>
      </c>
      <c r="M64" s="9">
        <f t="shared" si="4"/>
        <v>2</v>
      </c>
      <c r="N64" s="9">
        <f t="shared" si="5"/>
        <v>2013</v>
      </c>
      <c r="O64" t="b">
        <v>0</v>
      </c>
      <c r="P64">
        <v>48</v>
      </c>
      <c r="Q64" t="b">
        <v>1</v>
      </c>
      <c r="R64" t="s">
        <v>8264</v>
      </c>
      <c r="S64" s="12">
        <f t="shared" si="0"/>
        <v>155</v>
      </c>
      <c r="T64">
        <f t="shared" si="1"/>
        <v>96.71</v>
      </c>
      <c r="U64" s="14" t="s">
        <v>8308</v>
      </c>
      <c r="V64" t="s">
        <v>8310</v>
      </c>
    </row>
    <row r="65" spans="1:22" ht="48" hidden="1" x14ac:dyDescent="0.2">
      <c r="A65" s="9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7">
        <f t="shared" si="2"/>
        <v>41612.912187499998</v>
      </c>
      <c r="L65" s="17">
        <f t="shared" si="3"/>
        <v>41636.207638888889</v>
      </c>
      <c r="M65" s="9">
        <f t="shared" si="4"/>
        <v>12</v>
      </c>
      <c r="N65" s="9">
        <f t="shared" si="5"/>
        <v>2013</v>
      </c>
      <c r="O65" t="b">
        <v>0</v>
      </c>
      <c r="P65">
        <v>64</v>
      </c>
      <c r="Q65" t="b">
        <v>1</v>
      </c>
      <c r="R65" t="s">
        <v>8264</v>
      </c>
      <c r="S65" s="12">
        <f t="shared" si="0"/>
        <v>114</v>
      </c>
      <c r="T65">
        <f t="shared" si="1"/>
        <v>35.47</v>
      </c>
      <c r="U65" s="14" t="s">
        <v>8308</v>
      </c>
      <c r="V65" t="s">
        <v>8310</v>
      </c>
    </row>
    <row r="66" spans="1:22" ht="48" hidden="1" x14ac:dyDescent="0.2">
      <c r="A66" s="9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7">
        <f t="shared" si="2"/>
        <v>41433.01829861111</v>
      </c>
      <c r="L66" s="17">
        <f t="shared" si="3"/>
        <v>41463.01829861111</v>
      </c>
      <c r="M66" s="9">
        <f t="shared" si="4"/>
        <v>6</v>
      </c>
      <c r="N66" s="9">
        <f t="shared" si="5"/>
        <v>2013</v>
      </c>
      <c r="O66" t="b">
        <v>0</v>
      </c>
      <c r="P66">
        <v>24</v>
      </c>
      <c r="Q66" t="b">
        <v>1</v>
      </c>
      <c r="R66" t="s">
        <v>8264</v>
      </c>
      <c r="S66" s="12">
        <f t="shared" ref="S66:S129" si="6">ROUND(E66/D66*100,0)</f>
        <v>173</v>
      </c>
      <c r="T66">
        <f t="shared" ref="T66:T129" si="7">IFERROR(ROUND(E66/P66,2),0)</f>
        <v>86.67</v>
      </c>
      <c r="U66" s="14" t="s">
        <v>8308</v>
      </c>
      <c r="V66" t="s">
        <v>8310</v>
      </c>
    </row>
    <row r="67" spans="1:22" ht="32" hidden="1" x14ac:dyDescent="0.2">
      <c r="A67" s="9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7">
        <f t="shared" ref="K67:K130" si="8">+(((J67/60)/60)/24)+DATE(1970,1,1)</f>
        <v>41835.821226851855</v>
      </c>
      <c r="L67" s="17">
        <f t="shared" ref="L67:L130" si="9">+(((I67/60)/60)/24)+DATE(1970,1,1)</f>
        <v>41862.249305555553</v>
      </c>
      <c r="M67" s="9">
        <f t="shared" ref="M67:M130" si="10">+MONTH(K67)</f>
        <v>7</v>
      </c>
      <c r="N67" s="9">
        <f t="shared" ref="N67:N130" si="11">+YEAR(L67)</f>
        <v>2014</v>
      </c>
      <c r="O67" t="b">
        <v>0</v>
      </c>
      <c r="P67">
        <v>57</v>
      </c>
      <c r="Q67" t="b">
        <v>1</v>
      </c>
      <c r="R67" t="s">
        <v>8264</v>
      </c>
      <c r="S67" s="12">
        <f t="shared" si="6"/>
        <v>108</v>
      </c>
      <c r="T67">
        <f t="shared" si="7"/>
        <v>132.05000000000001</v>
      </c>
      <c r="U67" s="14" t="s">
        <v>8308</v>
      </c>
      <c r="V67" t="s">
        <v>8310</v>
      </c>
    </row>
    <row r="68" spans="1:22" ht="32" hidden="1" x14ac:dyDescent="0.2">
      <c r="A68" s="9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7">
        <f t="shared" si="8"/>
        <v>42539.849768518514</v>
      </c>
      <c r="L68" s="17">
        <f t="shared" si="9"/>
        <v>42569.849768518514</v>
      </c>
      <c r="M68" s="9">
        <f t="shared" si="10"/>
        <v>6</v>
      </c>
      <c r="N68" s="9">
        <f t="shared" si="11"/>
        <v>2016</v>
      </c>
      <c r="O68" t="b">
        <v>0</v>
      </c>
      <c r="P68">
        <v>26</v>
      </c>
      <c r="Q68" t="b">
        <v>1</v>
      </c>
      <c r="R68" t="s">
        <v>8264</v>
      </c>
      <c r="S68" s="12">
        <f t="shared" si="6"/>
        <v>119</v>
      </c>
      <c r="T68">
        <f t="shared" si="7"/>
        <v>91.23</v>
      </c>
      <c r="U68" s="14" t="s">
        <v>8308</v>
      </c>
      <c r="V68" t="s">
        <v>8310</v>
      </c>
    </row>
    <row r="69" spans="1:22" ht="48" hidden="1" x14ac:dyDescent="0.2">
      <c r="A69" s="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7">
        <f t="shared" si="8"/>
        <v>41075.583379629628</v>
      </c>
      <c r="L69" s="17">
        <f t="shared" si="9"/>
        <v>41105.583379629628</v>
      </c>
      <c r="M69" s="9">
        <f t="shared" si="10"/>
        <v>6</v>
      </c>
      <c r="N69" s="9">
        <f t="shared" si="11"/>
        <v>2012</v>
      </c>
      <c r="O69" t="b">
        <v>0</v>
      </c>
      <c r="P69">
        <v>20</v>
      </c>
      <c r="Q69" t="b">
        <v>1</v>
      </c>
      <c r="R69" t="s">
        <v>8264</v>
      </c>
      <c r="S69" s="12">
        <f t="shared" si="6"/>
        <v>116</v>
      </c>
      <c r="T69">
        <f t="shared" si="7"/>
        <v>116.25</v>
      </c>
      <c r="U69" s="14" t="s">
        <v>8308</v>
      </c>
      <c r="V69" t="s">
        <v>8310</v>
      </c>
    </row>
    <row r="70" spans="1:22" ht="64" hidden="1" x14ac:dyDescent="0.2">
      <c r="A70" s="9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7">
        <f t="shared" si="8"/>
        <v>41663.569340277776</v>
      </c>
      <c r="L70" s="17">
        <f t="shared" si="9"/>
        <v>41693.569340277776</v>
      </c>
      <c r="M70" s="9">
        <f t="shared" si="10"/>
        <v>1</v>
      </c>
      <c r="N70" s="9">
        <f t="shared" si="11"/>
        <v>2014</v>
      </c>
      <c r="O70" t="b">
        <v>0</v>
      </c>
      <c r="P70">
        <v>36</v>
      </c>
      <c r="Q70" t="b">
        <v>1</v>
      </c>
      <c r="R70" t="s">
        <v>8264</v>
      </c>
      <c r="S70" s="12">
        <f t="shared" si="6"/>
        <v>127</v>
      </c>
      <c r="T70">
        <f t="shared" si="7"/>
        <v>21.19</v>
      </c>
      <c r="U70" s="14" t="s">
        <v>8308</v>
      </c>
      <c r="V70" t="s">
        <v>8310</v>
      </c>
    </row>
    <row r="71" spans="1:22" ht="48" hidden="1" x14ac:dyDescent="0.2">
      <c r="A71" s="9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7">
        <f t="shared" si="8"/>
        <v>40786.187789351854</v>
      </c>
      <c r="L71" s="17">
        <f t="shared" si="9"/>
        <v>40818.290972222225</v>
      </c>
      <c r="M71" s="9">
        <f t="shared" si="10"/>
        <v>8</v>
      </c>
      <c r="N71" s="9">
        <f t="shared" si="11"/>
        <v>2011</v>
      </c>
      <c r="O71" t="b">
        <v>0</v>
      </c>
      <c r="P71">
        <v>178</v>
      </c>
      <c r="Q71" t="b">
        <v>1</v>
      </c>
      <c r="R71" t="s">
        <v>8264</v>
      </c>
      <c r="S71" s="12">
        <f t="shared" si="6"/>
        <v>111</v>
      </c>
      <c r="T71">
        <f t="shared" si="7"/>
        <v>62.33</v>
      </c>
      <c r="U71" s="14" t="s">
        <v>8308</v>
      </c>
      <c r="V71" t="s">
        <v>8310</v>
      </c>
    </row>
    <row r="72" spans="1:22" ht="48" hidden="1" x14ac:dyDescent="0.2">
      <c r="A72" s="9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7">
        <f t="shared" si="8"/>
        <v>40730.896354166667</v>
      </c>
      <c r="L72" s="17">
        <f t="shared" si="9"/>
        <v>40790.896354166667</v>
      </c>
      <c r="M72" s="9">
        <f t="shared" si="10"/>
        <v>7</v>
      </c>
      <c r="N72" s="9">
        <f t="shared" si="11"/>
        <v>2011</v>
      </c>
      <c r="O72" t="b">
        <v>0</v>
      </c>
      <c r="P72">
        <v>17</v>
      </c>
      <c r="Q72" t="b">
        <v>1</v>
      </c>
      <c r="R72" t="s">
        <v>8264</v>
      </c>
      <c r="S72" s="12">
        <f t="shared" si="6"/>
        <v>127</v>
      </c>
      <c r="T72">
        <f t="shared" si="7"/>
        <v>37.409999999999997</v>
      </c>
      <c r="U72" s="14" t="s">
        <v>8308</v>
      </c>
      <c r="V72" t="s">
        <v>8310</v>
      </c>
    </row>
    <row r="73" spans="1:22" ht="48" hidden="1" x14ac:dyDescent="0.2">
      <c r="A73" s="9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7">
        <f t="shared" si="8"/>
        <v>40997.271493055552</v>
      </c>
      <c r="L73" s="17">
        <f t="shared" si="9"/>
        <v>41057.271493055552</v>
      </c>
      <c r="M73" s="9">
        <f t="shared" si="10"/>
        <v>3</v>
      </c>
      <c r="N73" s="9">
        <f t="shared" si="11"/>
        <v>2012</v>
      </c>
      <c r="O73" t="b">
        <v>0</v>
      </c>
      <c r="P73">
        <v>32</v>
      </c>
      <c r="Q73" t="b">
        <v>1</v>
      </c>
      <c r="R73" t="s">
        <v>8264</v>
      </c>
      <c r="S73" s="12">
        <f t="shared" si="6"/>
        <v>124</v>
      </c>
      <c r="T73">
        <f t="shared" si="7"/>
        <v>69.72</v>
      </c>
      <c r="U73" s="14" t="s">
        <v>8308</v>
      </c>
      <c r="V73" t="s">
        <v>8310</v>
      </c>
    </row>
    <row r="74" spans="1:22" ht="48" hidden="1" x14ac:dyDescent="0.2">
      <c r="A74" s="9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7">
        <f t="shared" si="8"/>
        <v>41208.010196759256</v>
      </c>
      <c r="L74" s="17">
        <f t="shared" si="9"/>
        <v>41228</v>
      </c>
      <c r="M74" s="9">
        <f t="shared" si="10"/>
        <v>10</v>
      </c>
      <c r="N74" s="9">
        <f t="shared" si="11"/>
        <v>2012</v>
      </c>
      <c r="O74" t="b">
        <v>0</v>
      </c>
      <c r="P74">
        <v>41</v>
      </c>
      <c r="Q74" t="b">
        <v>1</v>
      </c>
      <c r="R74" t="s">
        <v>8264</v>
      </c>
      <c r="S74" s="12">
        <f t="shared" si="6"/>
        <v>108</v>
      </c>
      <c r="T74">
        <f t="shared" si="7"/>
        <v>58.17</v>
      </c>
      <c r="U74" s="14" t="s">
        <v>8308</v>
      </c>
      <c r="V74" t="s">
        <v>8310</v>
      </c>
    </row>
    <row r="75" spans="1:22" ht="48" hidden="1" x14ac:dyDescent="0.2">
      <c r="A75" s="9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7">
        <f t="shared" si="8"/>
        <v>40587.75675925926</v>
      </c>
      <c r="L75" s="17">
        <f t="shared" si="9"/>
        <v>40666.165972222225</v>
      </c>
      <c r="M75" s="9">
        <f t="shared" si="10"/>
        <v>2</v>
      </c>
      <c r="N75" s="9">
        <f t="shared" si="11"/>
        <v>2011</v>
      </c>
      <c r="O75" t="b">
        <v>0</v>
      </c>
      <c r="P75">
        <v>18</v>
      </c>
      <c r="Q75" t="b">
        <v>1</v>
      </c>
      <c r="R75" t="s">
        <v>8264</v>
      </c>
      <c r="S75" s="12">
        <f t="shared" si="6"/>
        <v>100</v>
      </c>
      <c r="T75">
        <f t="shared" si="7"/>
        <v>50</v>
      </c>
      <c r="U75" s="14" t="s">
        <v>8308</v>
      </c>
      <c r="V75" t="s">
        <v>8310</v>
      </c>
    </row>
    <row r="76" spans="1:22" ht="48" hidden="1" x14ac:dyDescent="0.2">
      <c r="A76" s="9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7">
        <f t="shared" si="8"/>
        <v>42360.487210648149</v>
      </c>
      <c r="L76" s="17">
        <f t="shared" si="9"/>
        <v>42390.487210648149</v>
      </c>
      <c r="M76" s="9">
        <f t="shared" si="10"/>
        <v>12</v>
      </c>
      <c r="N76" s="9">
        <f t="shared" si="11"/>
        <v>2016</v>
      </c>
      <c r="O76" t="b">
        <v>0</v>
      </c>
      <c r="P76">
        <v>29</v>
      </c>
      <c r="Q76" t="b">
        <v>1</v>
      </c>
      <c r="R76" t="s">
        <v>8264</v>
      </c>
      <c r="S76" s="12">
        <f t="shared" si="6"/>
        <v>113</v>
      </c>
      <c r="T76">
        <f t="shared" si="7"/>
        <v>19.47</v>
      </c>
      <c r="U76" s="14" t="s">
        <v>8308</v>
      </c>
      <c r="V76" t="s">
        <v>8310</v>
      </c>
    </row>
    <row r="77" spans="1:22" ht="48" hidden="1" x14ac:dyDescent="0.2">
      <c r="A77" s="9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7">
        <f t="shared" si="8"/>
        <v>41357.209166666667</v>
      </c>
      <c r="L77" s="17">
        <f t="shared" si="9"/>
        <v>41387.209166666667</v>
      </c>
      <c r="M77" s="9">
        <f t="shared" si="10"/>
        <v>3</v>
      </c>
      <c r="N77" s="9">
        <f t="shared" si="11"/>
        <v>2013</v>
      </c>
      <c r="O77" t="b">
        <v>0</v>
      </c>
      <c r="P77">
        <v>47</v>
      </c>
      <c r="Q77" t="b">
        <v>1</v>
      </c>
      <c r="R77" t="s">
        <v>8264</v>
      </c>
      <c r="S77" s="12">
        <f t="shared" si="6"/>
        <v>115</v>
      </c>
      <c r="T77">
        <f t="shared" si="7"/>
        <v>85.96</v>
      </c>
      <c r="U77" s="14" t="s">
        <v>8308</v>
      </c>
      <c r="V77" t="s">
        <v>8310</v>
      </c>
    </row>
    <row r="78" spans="1:22" ht="48" hidden="1" x14ac:dyDescent="0.2">
      <c r="A78" s="9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7">
        <f t="shared" si="8"/>
        <v>40844.691643518519</v>
      </c>
      <c r="L78" s="17">
        <f t="shared" si="9"/>
        <v>40904.733310185184</v>
      </c>
      <c r="M78" s="9">
        <f t="shared" si="10"/>
        <v>10</v>
      </c>
      <c r="N78" s="9">
        <f t="shared" si="11"/>
        <v>2011</v>
      </c>
      <c r="O78" t="b">
        <v>0</v>
      </c>
      <c r="P78">
        <v>15</v>
      </c>
      <c r="Q78" t="b">
        <v>1</v>
      </c>
      <c r="R78" t="s">
        <v>8264</v>
      </c>
      <c r="S78" s="12">
        <f t="shared" si="6"/>
        <v>153</v>
      </c>
      <c r="T78">
        <f t="shared" si="7"/>
        <v>30.67</v>
      </c>
      <c r="U78" s="14" t="s">
        <v>8308</v>
      </c>
      <c r="V78" t="s">
        <v>8310</v>
      </c>
    </row>
    <row r="79" spans="1:22" ht="48" hidden="1" x14ac:dyDescent="0.2">
      <c r="A79" s="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7">
        <f t="shared" si="8"/>
        <v>40997.144872685189</v>
      </c>
      <c r="L79" s="17">
        <f t="shared" si="9"/>
        <v>41050.124305555553</v>
      </c>
      <c r="M79" s="9">
        <f t="shared" si="10"/>
        <v>3</v>
      </c>
      <c r="N79" s="9">
        <f t="shared" si="11"/>
        <v>2012</v>
      </c>
      <c r="O79" t="b">
        <v>0</v>
      </c>
      <c r="P79">
        <v>26</v>
      </c>
      <c r="Q79" t="b">
        <v>1</v>
      </c>
      <c r="R79" t="s">
        <v>8264</v>
      </c>
      <c r="S79" s="12">
        <f t="shared" si="6"/>
        <v>393</v>
      </c>
      <c r="T79">
        <f t="shared" si="7"/>
        <v>60.38</v>
      </c>
      <c r="U79" s="14" t="s">
        <v>8308</v>
      </c>
      <c r="V79" t="s">
        <v>8310</v>
      </c>
    </row>
    <row r="80" spans="1:22" ht="96" hidden="1" x14ac:dyDescent="0.2">
      <c r="A80" s="9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7">
        <f t="shared" si="8"/>
        <v>42604.730567129634</v>
      </c>
      <c r="L80" s="17">
        <f t="shared" si="9"/>
        <v>42614.730567129634</v>
      </c>
      <c r="M80" s="9">
        <f t="shared" si="10"/>
        <v>8</v>
      </c>
      <c r="N80" s="9">
        <f t="shared" si="11"/>
        <v>2016</v>
      </c>
      <c r="O80" t="b">
        <v>0</v>
      </c>
      <c r="P80">
        <v>35</v>
      </c>
      <c r="Q80" t="b">
        <v>1</v>
      </c>
      <c r="R80" t="s">
        <v>8264</v>
      </c>
      <c r="S80" s="12">
        <f t="shared" si="6"/>
        <v>2702</v>
      </c>
      <c r="T80">
        <f t="shared" si="7"/>
        <v>38.6</v>
      </c>
      <c r="U80" s="14" t="s">
        <v>8308</v>
      </c>
      <c r="V80" t="s">
        <v>8310</v>
      </c>
    </row>
    <row r="81" spans="1:22" ht="48" hidden="1" x14ac:dyDescent="0.2">
      <c r="A81" s="9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7">
        <f t="shared" si="8"/>
        <v>41724.776539351849</v>
      </c>
      <c r="L81" s="17">
        <f t="shared" si="9"/>
        <v>41754.776539351849</v>
      </c>
      <c r="M81" s="9">
        <f t="shared" si="10"/>
        <v>3</v>
      </c>
      <c r="N81" s="9">
        <f t="shared" si="11"/>
        <v>2014</v>
      </c>
      <c r="O81" t="b">
        <v>0</v>
      </c>
      <c r="P81">
        <v>41</v>
      </c>
      <c r="Q81" t="b">
        <v>1</v>
      </c>
      <c r="R81" t="s">
        <v>8264</v>
      </c>
      <c r="S81" s="12">
        <f t="shared" si="6"/>
        <v>127</v>
      </c>
      <c r="T81">
        <f t="shared" si="7"/>
        <v>40.270000000000003</v>
      </c>
      <c r="U81" s="14" t="s">
        <v>8308</v>
      </c>
      <c r="V81" t="s">
        <v>8310</v>
      </c>
    </row>
    <row r="82" spans="1:22" ht="48" hidden="1" x14ac:dyDescent="0.2">
      <c r="A82" s="9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7">
        <f t="shared" si="8"/>
        <v>41583.083981481483</v>
      </c>
      <c r="L82" s="17">
        <f t="shared" si="9"/>
        <v>41618.083981481483</v>
      </c>
      <c r="M82" s="9">
        <f t="shared" si="10"/>
        <v>11</v>
      </c>
      <c r="N82" s="9">
        <f t="shared" si="11"/>
        <v>2013</v>
      </c>
      <c r="O82" t="b">
        <v>0</v>
      </c>
      <c r="P82">
        <v>47</v>
      </c>
      <c r="Q82" t="b">
        <v>1</v>
      </c>
      <c r="R82" t="s">
        <v>8264</v>
      </c>
      <c r="S82" s="12">
        <f t="shared" si="6"/>
        <v>107</v>
      </c>
      <c r="T82">
        <f t="shared" si="7"/>
        <v>273.83</v>
      </c>
      <c r="U82" s="14" t="s">
        <v>8308</v>
      </c>
      <c r="V82" t="s">
        <v>8310</v>
      </c>
    </row>
    <row r="83" spans="1:22" ht="48" hidden="1" x14ac:dyDescent="0.2">
      <c r="A83" s="9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7">
        <f t="shared" si="8"/>
        <v>41100.158877314818</v>
      </c>
      <c r="L83" s="17">
        <f t="shared" si="9"/>
        <v>41104.126388888886</v>
      </c>
      <c r="M83" s="9">
        <f t="shared" si="10"/>
        <v>7</v>
      </c>
      <c r="N83" s="9">
        <f t="shared" si="11"/>
        <v>2012</v>
      </c>
      <c r="O83" t="b">
        <v>0</v>
      </c>
      <c r="P83">
        <v>28</v>
      </c>
      <c r="Q83" t="b">
        <v>1</v>
      </c>
      <c r="R83" t="s">
        <v>8264</v>
      </c>
      <c r="S83" s="12">
        <f t="shared" si="6"/>
        <v>198</v>
      </c>
      <c r="T83">
        <f t="shared" si="7"/>
        <v>53.04</v>
      </c>
      <c r="U83" s="14" t="s">
        <v>8308</v>
      </c>
      <c r="V83" t="s">
        <v>8310</v>
      </c>
    </row>
    <row r="84" spans="1:22" ht="48" hidden="1" x14ac:dyDescent="0.2">
      <c r="A84" s="9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7">
        <f t="shared" si="8"/>
        <v>40795.820150462961</v>
      </c>
      <c r="L84" s="17">
        <f t="shared" si="9"/>
        <v>40825.820150462961</v>
      </c>
      <c r="M84" s="9">
        <f t="shared" si="10"/>
        <v>9</v>
      </c>
      <c r="N84" s="9">
        <f t="shared" si="11"/>
        <v>2011</v>
      </c>
      <c r="O84" t="b">
        <v>0</v>
      </c>
      <c r="P84">
        <v>100</v>
      </c>
      <c r="Q84" t="b">
        <v>1</v>
      </c>
      <c r="R84" t="s">
        <v>8264</v>
      </c>
      <c r="S84" s="12">
        <f t="shared" si="6"/>
        <v>100</v>
      </c>
      <c r="T84">
        <f t="shared" si="7"/>
        <v>40.01</v>
      </c>
      <c r="U84" s="14" t="s">
        <v>8308</v>
      </c>
      <c r="V84" t="s">
        <v>8310</v>
      </c>
    </row>
    <row r="85" spans="1:22" ht="48" hidden="1" x14ac:dyDescent="0.2">
      <c r="A85" s="9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7">
        <f t="shared" si="8"/>
        <v>42042.615613425922</v>
      </c>
      <c r="L85" s="17">
        <f t="shared" si="9"/>
        <v>42057.479166666672</v>
      </c>
      <c r="M85" s="9">
        <f t="shared" si="10"/>
        <v>2</v>
      </c>
      <c r="N85" s="9">
        <f t="shared" si="11"/>
        <v>2015</v>
      </c>
      <c r="O85" t="b">
        <v>0</v>
      </c>
      <c r="P85">
        <v>13</v>
      </c>
      <c r="Q85" t="b">
        <v>1</v>
      </c>
      <c r="R85" t="s">
        <v>8264</v>
      </c>
      <c r="S85" s="12">
        <f t="shared" si="6"/>
        <v>103</v>
      </c>
      <c r="T85">
        <f t="shared" si="7"/>
        <v>15.77</v>
      </c>
      <c r="U85" s="14" t="s">
        <v>8308</v>
      </c>
      <c r="V85" t="s">
        <v>8310</v>
      </c>
    </row>
    <row r="86" spans="1:22" ht="48" hidden="1" x14ac:dyDescent="0.2">
      <c r="A86" s="9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7">
        <f t="shared" si="8"/>
        <v>40648.757939814815</v>
      </c>
      <c r="L86" s="17">
        <f t="shared" si="9"/>
        <v>40678.757939814815</v>
      </c>
      <c r="M86" s="9">
        <f t="shared" si="10"/>
        <v>4</v>
      </c>
      <c r="N86" s="9">
        <f t="shared" si="11"/>
        <v>2011</v>
      </c>
      <c r="O86" t="b">
        <v>0</v>
      </c>
      <c r="P86">
        <v>7</v>
      </c>
      <c r="Q86" t="b">
        <v>1</v>
      </c>
      <c r="R86" t="s">
        <v>8264</v>
      </c>
      <c r="S86" s="12">
        <f t="shared" si="6"/>
        <v>100</v>
      </c>
      <c r="T86">
        <f t="shared" si="7"/>
        <v>71.430000000000007</v>
      </c>
      <c r="U86" s="14" t="s">
        <v>8308</v>
      </c>
      <c r="V86" t="s">
        <v>8310</v>
      </c>
    </row>
    <row r="87" spans="1:22" ht="48" hidden="1" x14ac:dyDescent="0.2">
      <c r="A87" s="9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7">
        <f t="shared" si="8"/>
        <v>40779.125428240739</v>
      </c>
      <c r="L87" s="17">
        <f t="shared" si="9"/>
        <v>40809.125428240739</v>
      </c>
      <c r="M87" s="9">
        <f t="shared" si="10"/>
        <v>8</v>
      </c>
      <c r="N87" s="9">
        <f t="shared" si="11"/>
        <v>2011</v>
      </c>
      <c r="O87" t="b">
        <v>0</v>
      </c>
      <c r="P87">
        <v>21</v>
      </c>
      <c r="Q87" t="b">
        <v>1</v>
      </c>
      <c r="R87" t="s">
        <v>8264</v>
      </c>
      <c r="S87" s="12">
        <f t="shared" si="6"/>
        <v>126</v>
      </c>
      <c r="T87">
        <f t="shared" si="7"/>
        <v>71.709999999999994</v>
      </c>
      <c r="U87" s="14" t="s">
        <v>8308</v>
      </c>
      <c r="V87" t="s">
        <v>8310</v>
      </c>
    </row>
    <row r="88" spans="1:22" ht="48" hidden="1" x14ac:dyDescent="0.2">
      <c r="A88" s="9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7">
        <f t="shared" si="8"/>
        <v>42291.556076388893</v>
      </c>
      <c r="L88" s="17">
        <f t="shared" si="9"/>
        <v>42365.59774305555</v>
      </c>
      <c r="M88" s="9">
        <f t="shared" si="10"/>
        <v>10</v>
      </c>
      <c r="N88" s="9">
        <f t="shared" si="11"/>
        <v>2015</v>
      </c>
      <c r="O88" t="b">
        <v>0</v>
      </c>
      <c r="P88">
        <v>17</v>
      </c>
      <c r="Q88" t="b">
        <v>1</v>
      </c>
      <c r="R88" t="s">
        <v>8264</v>
      </c>
      <c r="S88" s="12">
        <f t="shared" si="6"/>
        <v>106</v>
      </c>
      <c r="T88">
        <f t="shared" si="7"/>
        <v>375.76</v>
      </c>
      <c r="U88" s="14" t="s">
        <v>8308</v>
      </c>
      <c r="V88" t="s">
        <v>8310</v>
      </c>
    </row>
    <row r="89" spans="1:22" ht="48" hidden="1" x14ac:dyDescent="0.2">
      <c r="A89" s="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7">
        <f t="shared" si="8"/>
        <v>40322.53938657407</v>
      </c>
      <c r="L89" s="17">
        <f t="shared" si="9"/>
        <v>40332.070138888892</v>
      </c>
      <c r="M89" s="9">
        <f t="shared" si="10"/>
        <v>5</v>
      </c>
      <c r="N89" s="9">
        <f t="shared" si="11"/>
        <v>2010</v>
      </c>
      <c r="O89" t="b">
        <v>0</v>
      </c>
      <c r="P89">
        <v>25</v>
      </c>
      <c r="Q89" t="b">
        <v>1</v>
      </c>
      <c r="R89" t="s">
        <v>8264</v>
      </c>
      <c r="S89" s="12">
        <f t="shared" si="6"/>
        <v>105</v>
      </c>
      <c r="T89">
        <f t="shared" si="7"/>
        <v>104.6</v>
      </c>
      <c r="U89" s="14" t="s">
        <v>8308</v>
      </c>
      <c r="V89" t="s">
        <v>8310</v>
      </c>
    </row>
    <row r="90" spans="1:22" ht="48" hidden="1" x14ac:dyDescent="0.2">
      <c r="A90" s="9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7">
        <f t="shared" si="8"/>
        <v>41786.65892361111</v>
      </c>
      <c r="L90" s="17">
        <f t="shared" si="9"/>
        <v>41812.65892361111</v>
      </c>
      <c r="M90" s="9">
        <f t="shared" si="10"/>
        <v>5</v>
      </c>
      <c r="N90" s="9">
        <f t="shared" si="11"/>
        <v>2014</v>
      </c>
      <c r="O90" t="b">
        <v>0</v>
      </c>
      <c r="P90">
        <v>60</v>
      </c>
      <c r="Q90" t="b">
        <v>1</v>
      </c>
      <c r="R90" t="s">
        <v>8264</v>
      </c>
      <c r="S90" s="12">
        <f t="shared" si="6"/>
        <v>103</v>
      </c>
      <c r="T90">
        <f t="shared" si="7"/>
        <v>60</v>
      </c>
      <c r="U90" s="14" t="s">
        <v>8308</v>
      </c>
      <c r="V90" t="s">
        <v>8310</v>
      </c>
    </row>
    <row r="91" spans="1:22" ht="48" hidden="1" x14ac:dyDescent="0.2">
      <c r="A91" s="9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7">
        <f t="shared" si="8"/>
        <v>41402.752222222225</v>
      </c>
      <c r="L91" s="17">
        <f t="shared" si="9"/>
        <v>41427.752222222225</v>
      </c>
      <c r="M91" s="9">
        <f t="shared" si="10"/>
        <v>5</v>
      </c>
      <c r="N91" s="9">
        <f t="shared" si="11"/>
        <v>2013</v>
      </c>
      <c r="O91" t="b">
        <v>0</v>
      </c>
      <c r="P91">
        <v>56</v>
      </c>
      <c r="Q91" t="b">
        <v>1</v>
      </c>
      <c r="R91" t="s">
        <v>8264</v>
      </c>
      <c r="S91" s="12">
        <f t="shared" si="6"/>
        <v>115</v>
      </c>
      <c r="T91">
        <f t="shared" si="7"/>
        <v>123.29</v>
      </c>
      <c r="U91" s="14" t="s">
        <v>8308</v>
      </c>
      <c r="V91" t="s">
        <v>8310</v>
      </c>
    </row>
    <row r="92" spans="1:22" ht="32" hidden="1" x14ac:dyDescent="0.2">
      <c r="A92" s="9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7">
        <f t="shared" si="8"/>
        <v>40706.297442129631</v>
      </c>
      <c r="L92" s="17">
        <f t="shared" si="9"/>
        <v>40736.297442129631</v>
      </c>
      <c r="M92" s="9">
        <f t="shared" si="10"/>
        <v>6</v>
      </c>
      <c r="N92" s="9">
        <f t="shared" si="11"/>
        <v>2011</v>
      </c>
      <c r="O92" t="b">
        <v>0</v>
      </c>
      <c r="P92">
        <v>16</v>
      </c>
      <c r="Q92" t="b">
        <v>1</v>
      </c>
      <c r="R92" t="s">
        <v>8264</v>
      </c>
      <c r="S92" s="12">
        <f t="shared" si="6"/>
        <v>100</v>
      </c>
      <c r="T92">
        <f t="shared" si="7"/>
        <v>31.38</v>
      </c>
      <c r="U92" s="14" t="s">
        <v>8308</v>
      </c>
      <c r="V92" t="s">
        <v>8310</v>
      </c>
    </row>
    <row r="93" spans="1:22" ht="48" hidden="1" x14ac:dyDescent="0.2">
      <c r="A93" s="9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7">
        <f t="shared" si="8"/>
        <v>40619.402361111112</v>
      </c>
      <c r="L93" s="17">
        <f t="shared" si="9"/>
        <v>40680.402361111112</v>
      </c>
      <c r="M93" s="9">
        <f t="shared" si="10"/>
        <v>3</v>
      </c>
      <c r="N93" s="9">
        <f t="shared" si="11"/>
        <v>2011</v>
      </c>
      <c r="O93" t="b">
        <v>0</v>
      </c>
      <c r="P93">
        <v>46</v>
      </c>
      <c r="Q93" t="b">
        <v>1</v>
      </c>
      <c r="R93" t="s">
        <v>8264</v>
      </c>
      <c r="S93" s="12">
        <f t="shared" si="6"/>
        <v>120</v>
      </c>
      <c r="T93">
        <f t="shared" si="7"/>
        <v>78.260000000000005</v>
      </c>
      <c r="U93" s="14" t="s">
        <v>8308</v>
      </c>
      <c r="V93" t="s">
        <v>8310</v>
      </c>
    </row>
    <row r="94" spans="1:22" ht="48" hidden="1" x14ac:dyDescent="0.2">
      <c r="A94" s="9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7">
        <f t="shared" si="8"/>
        <v>42721.198877314819</v>
      </c>
      <c r="L94" s="17">
        <f t="shared" si="9"/>
        <v>42767.333333333328</v>
      </c>
      <c r="M94" s="9">
        <f t="shared" si="10"/>
        <v>12</v>
      </c>
      <c r="N94" s="9">
        <f t="shared" si="11"/>
        <v>2017</v>
      </c>
      <c r="O94" t="b">
        <v>0</v>
      </c>
      <c r="P94">
        <v>43</v>
      </c>
      <c r="Q94" t="b">
        <v>1</v>
      </c>
      <c r="R94" t="s">
        <v>8264</v>
      </c>
      <c r="S94" s="12">
        <f t="shared" si="6"/>
        <v>105</v>
      </c>
      <c r="T94">
        <f t="shared" si="7"/>
        <v>122.33</v>
      </c>
      <c r="U94" s="14" t="s">
        <v>8308</v>
      </c>
      <c r="V94" t="s">
        <v>8310</v>
      </c>
    </row>
    <row r="95" spans="1:22" ht="48" hidden="1" x14ac:dyDescent="0.2">
      <c r="A95" s="9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7">
        <f t="shared" si="8"/>
        <v>41065.858067129629</v>
      </c>
      <c r="L95" s="17">
        <f t="shared" si="9"/>
        <v>41093.875</v>
      </c>
      <c r="M95" s="9">
        <f t="shared" si="10"/>
        <v>6</v>
      </c>
      <c r="N95" s="9">
        <f t="shared" si="11"/>
        <v>2012</v>
      </c>
      <c r="O95" t="b">
        <v>0</v>
      </c>
      <c r="P95">
        <v>15</v>
      </c>
      <c r="Q95" t="b">
        <v>1</v>
      </c>
      <c r="R95" t="s">
        <v>8264</v>
      </c>
      <c r="S95" s="12">
        <f t="shared" si="6"/>
        <v>111</v>
      </c>
      <c r="T95">
        <f t="shared" si="7"/>
        <v>73.73</v>
      </c>
      <c r="U95" s="14" t="s">
        <v>8308</v>
      </c>
      <c r="V95" t="s">
        <v>8310</v>
      </c>
    </row>
    <row r="96" spans="1:22" ht="48" hidden="1" x14ac:dyDescent="0.2">
      <c r="A96" s="9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7">
        <f t="shared" si="8"/>
        <v>41716.717847222222</v>
      </c>
      <c r="L96" s="17">
        <f t="shared" si="9"/>
        <v>41736.717847222222</v>
      </c>
      <c r="M96" s="9">
        <f t="shared" si="10"/>
        <v>3</v>
      </c>
      <c r="N96" s="9">
        <f t="shared" si="11"/>
        <v>2014</v>
      </c>
      <c r="O96" t="b">
        <v>0</v>
      </c>
      <c r="P96">
        <v>12</v>
      </c>
      <c r="Q96" t="b">
        <v>1</v>
      </c>
      <c r="R96" t="s">
        <v>8264</v>
      </c>
      <c r="S96" s="12">
        <f t="shared" si="6"/>
        <v>104</v>
      </c>
      <c r="T96">
        <f t="shared" si="7"/>
        <v>21.67</v>
      </c>
      <c r="U96" s="14" t="s">
        <v>8308</v>
      </c>
      <c r="V96" t="s">
        <v>8310</v>
      </c>
    </row>
    <row r="97" spans="1:22" ht="48" hidden="1" x14ac:dyDescent="0.2">
      <c r="A97" s="9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7">
        <f t="shared" si="8"/>
        <v>40935.005104166667</v>
      </c>
      <c r="L97" s="17">
        <f t="shared" si="9"/>
        <v>40965.005104166667</v>
      </c>
      <c r="M97" s="9">
        <f t="shared" si="10"/>
        <v>1</v>
      </c>
      <c r="N97" s="9">
        <f t="shared" si="11"/>
        <v>2012</v>
      </c>
      <c r="O97" t="b">
        <v>0</v>
      </c>
      <c r="P97">
        <v>21</v>
      </c>
      <c r="Q97" t="b">
        <v>1</v>
      </c>
      <c r="R97" t="s">
        <v>8264</v>
      </c>
      <c r="S97" s="12">
        <f t="shared" si="6"/>
        <v>131</v>
      </c>
      <c r="T97">
        <f t="shared" si="7"/>
        <v>21.9</v>
      </c>
      <c r="U97" s="14" t="s">
        <v>8308</v>
      </c>
      <c r="V97" t="s">
        <v>8310</v>
      </c>
    </row>
    <row r="98" spans="1:22" ht="48" hidden="1" x14ac:dyDescent="0.2">
      <c r="A98" s="9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7">
        <f t="shared" si="8"/>
        <v>40324.662511574075</v>
      </c>
      <c r="L98" s="17">
        <f t="shared" si="9"/>
        <v>40391.125</v>
      </c>
      <c r="M98" s="9">
        <f t="shared" si="10"/>
        <v>5</v>
      </c>
      <c r="N98" s="9">
        <f t="shared" si="11"/>
        <v>2010</v>
      </c>
      <c r="O98" t="b">
        <v>0</v>
      </c>
      <c r="P98">
        <v>34</v>
      </c>
      <c r="Q98" t="b">
        <v>1</v>
      </c>
      <c r="R98" t="s">
        <v>8264</v>
      </c>
      <c r="S98" s="12">
        <f t="shared" si="6"/>
        <v>115</v>
      </c>
      <c r="T98">
        <f t="shared" si="7"/>
        <v>50.59</v>
      </c>
      <c r="U98" s="14" t="s">
        <v>8308</v>
      </c>
      <c r="V98" t="s">
        <v>8310</v>
      </c>
    </row>
    <row r="99" spans="1:22" ht="48" hidden="1" x14ac:dyDescent="0.2">
      <c r="A99" s="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7">
        <f t="shared" si="8"/>
        <v>40706.135208333333</v>
      </c>
      <c r="L99" s="17">
        <f t="shared" si="9"/>
        <v>40736.135208333333</v>
      </c>
      <c r="M99" s="9">
        <f t="shared" si="10"/>
        <v>6</v>
      </c>
      <c r="N99" s="9">
        <f t="shared" si="11"/>
        <v>2011</v>
      </c>
      <c r="O99" t="b">
        <v>0</v>
      </c>
      <c r="P99">
        <v>8</v>
      </c>
      <c r="Q99" t="b">
        <v>1</v>
      </c>
      <c r="R99" t="s">
        <v>8264</v>
      </c>
      <c r="S99" s="12">
        <f t="shared" si="6"/>
        <v>106</v>
      </c>
      <c r="T99">
        <f t="shared" si="7"/>
        <v>53.13</v>
      </c>
      <c r="U99" s="14" t="s">
        <v>8308</v>
      </c>
      <c r="V99" t="s">
        <v>8310</v>
      </c>
    </row>
    <row r="100" spans="1:22" ht="48" hidden="1" x14ac:dyDescent="0.2">
      <c r="A100" s="9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7">
        <f t="shared" si="8"/>
        <v>41214.79483796296</v>
      </c>
      <c r="L100" s="17">
        <f t="shared" si="9"/>
        <v>41250.979166666664</v>
      </c>
      <c r="M100" s="9">
        <f t="shared" si="10"/>
        <v>11</v>
      </c>
      <c r="N100" s="9">
        <f t="shared" si="11"/>
        <v>2012</v>
      </c>
      <c r="O100" t="b">
        <v>0</v>
      </c>
      <c r="P100">
        <v>60</v>
      </c>
      <c r="Q100" t="b">
        <v>1</v>
      </c>
      <c r="R100" t="s">
        <v>8264</v>
      </c>
      <c r="S100" s="12">
        <f t="shared" si="6"/>
        <v>106</v>
      </c>
      <c r="T100">
        <f t="shared" si="7"/>
        <v>56.67</v>
      </c>
      <c r="U100" s="14" t="s">
        <v>8308</v>
      </c>
      <c r="V100" t="s">
        <v>8310</v>
      </c>
    </row>
    <row r="101" spans="1:22" ht="32" hidden="1" x14ac:dyDescent="0.2">
      <c r="A101" s="9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7">
        <f t="shared" si="8"/>
        <v>41631.902766203704</v>
      </c>
      <c r="L101" s="17">
        <f t="shared" si="9"/>
        <v>41661.902766203704</v>
      </c>
      <c r="M101" s="9">
        <f t="shared" si="10"/>
        <v>12</v>
      </c>
      <c r="N101" s="9">
        <f t="shared" si="11"/>
        <v>2014</v>
      </c>
      <c r="O101" t="b">
        <v>0</v>
      </c>
      <c r="P101">
        <v>39</v>
      </c>
      <c r="Q101" t="b">
        <v>1</v>
      </c>
      <c r="R101" t="s">
        <v>8264</v>
      </c>
      <c r="S101" s="12">
        <f t="shared" si="6"/>
        <v>106</v>
      </c>
      <c r="T101">
        <f t="shared" si="7"/>
        <v>40.78</v>
      </c>
      <c r="U101" s="14" t="s">
        <v>8308</v>
      </c>
      <c r="V101" t="s">
        <v>8310</v>
      </c>
    </row>
    <row r="102" spans="1:22" ht="48" hidden="1" x14ac:dyDescent="0.2">
      <c r="A102" s="9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7">
        <f t="shared" si="8"/>
        <v>41197.753310185188</v>
      </c>
      <c r="L102" s="17">
        <f t="shared" si="9"/>
        <v>41217.794976851852</v>
      </c>
      <c r="M102" s="9">
        <f t="shared" si="10"/>
        <v>10</v>
      </c>
      <c r="N102" s="9">
        <f t="shared" si="11"/>
        <v>2012</v>
      </c>
      <c r="O102" t="b">
        <v>0</v>
      </c>
      <c r="P102">
        <v>26</v>
      </c>
      <c r="Q102" t="b">
        <v>1</v>
      </c>
      <c r="R102" t="s">
        <v>8264</v>
      </c>
      <c r="S102" s="12">
        <f t="shared" si="6"/>
        <v>100</v>
      </c>
      <c r="T102">
        <f t="shared" si="7"/>
        <v>192.31</v>
      </c>
      <c r="U102" s="14" t="s">
        <v>8308</v>
      </c>
      <c r="V102" t="s">
        <v>8310</v>
      </c>
    </row>
    <row r="103" spans="1:22" ht="48" hidden="1" x14ac:dyDescent="0.2">
      <c r="A103" s="9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7">
        <f t="shared" si="8"/>
        <v>41274.776736111111</v>
      </c>
      <c r="L103" s="17">
        <f t="shared" si="9"/>
        <v>41298.776736111111</v>
      </c>
      <c r="M103" s="9">
        <f t="shared" si="10"/>
        <v>12</v>
      </c>
      <c r="N103" s="9">
        <f t="shared" si="11"/>
        <v>2013</v>
      </c>
      <c r="O103" t="b">
        <v>0</v>
      </c>
      <c r="P103">
        <v>35</v>
      </c>
      <c r="Q103" t="b">
        <v>1</v>
      </c>
      <c r="R103" t="s">
        <v>8264</v>
      </c>
      <c r="S103" s="12">
        <f t="shared" si="6"/>
        <v>100</v>
      </c>
      <c r="T103">
        <f t="shared" si="7"/>
        <v>100</v>
      </c>
      <c r="U103" s="14" t="s">
        <v>8308</v>
      </c>
      <c r="V103" t="s">
        <v>8310</v>
      </c>
    </row>
    <row r="104" spans="1:22" ht="48" hidden="1" x14ac:dyDescent="0.2">
      <c r="A104" s="9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7">
        <f t="shared" si="8"/>
        <v>40505.131168981483</v>
      </c>
      <c r="L104" s="17">
        <f t="shared" si="9"/>
        <v>40535.131168981483</v>
      </c>
      <c r="M104" s="9">
        <f t="shared" si="10"/>
        <v>11</v>
      </c>
      <c r="N104" s="9">
        <f t="shared" si="11"/>
        <v>2010</v>
      </c>
      <c r="O104" t="b">
        <v>0</v>
      </c>
      <c r="P104">
        <v>65</v>
      </c>
      <c r="Q104" t="b">
        <v>1</v>
      </c>
      <c r="R104" t="s">
        <v>8264</v>
      </c>
      <c r="S104" s="12">
        <f t="shared" si="6"/>
        <v>128</v>
      </c>
      <c r="T104">
        <f t="shared" si="7"/>
        <v>117.92</v>
      </c>
      <c r="U104" s="14" t="s">
        <v>8308</v>
      </c>
      <c r="V104" t="s">
        <v>8310</v>
      </c>
    </row>
    <row r="105" spans="1:22" ht="32" hidden="1" x14ac:dyDescent="0.2">
      <c r="A105" s="9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7">
        <f t="shared" si="8"/>
        <v>41682.805902777778</v>
      </c>
      <c r="L105" s="17">
        <f t="shared" si="9"/>
        <v>41705.805902777778</v>
      </c>
      <c r="M105" s="9">
        <f t="shared" si="10"/>
        <v>2</v>
      </c>
      <c r="N105" s="9">
        <f t="shared" si="11"/>
        <v>2014</v>
      </c>
      <c r="O105" t="b">
        <v>0</v>
      </c>
      <c r="P105">
        <v>49</v>
      </c>
      <c r="Q105" t="b">
        <v>1</v>
      </c>
      <c r="R105" t="s">
        <v>8264</v>
      </c>
      <c r="S105" s="12">
        <f t="shared" si="6"/>
        <v>105</v>
      </c>
      <c r="T105">
        <f t="shared" si="7"/>
        <v>27.9</v>
      </c>
      <c r="U105" s="14" t="s">
        <v>8308</v>
      </c>
      <c r="V105" t="s">
        <v>8310</v>
      </c>
    </row>
    <row r="106" spans="1:22" ht="32" hidden="1" x14ac:dyDescent="0.2">
      <c r="A106" s="9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7">
        <f t="shared" si="8"/>
        <v>40612.695208333331</v>
      </c>
      <c r="L106" s="17">
        <f t="shared" si="9"/>
        <v>40636.041666666664</v>
      </c>
      <c r="M106" s="9">
        <f t="shared" si="10"/>
        <v>3</v>
      </c>
      <c r="N106" s="9">
        <f t="shared" si="11"/>
        <v>2011</v>
      </c>
      <c r="O106" t="b">
        <v>0</v>
      </c>
      <c r="P106">
        <v>10</v>
      </c>
      <c r="Q106" t="b">
        <v>1</v>
      </c>
      <c r="R106" t="s">
        <v>8264</v>
      </c>
      <c r="S106" s="12">
        <f t="shared" si="6"/>
        <v>120</v>
      </c>
      <c r="T106">
        <f t="shared" si="7"/>
        <v>60</v>
      </c>
      <c r="U106" s="14" t="s">
        <v>8308</v>
      </c>
      <c r="V106" t="s">
        <v>8310</v>
      </c>
    </row>
    <row r="107" spans="1:22" ht="48" hidden="1" x14ac:dyDescent="0.2">
      <c r="A107" s="9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7">
        <f t="shared" si="8"/>
        <v>42485.724768518514</v>
      </c>
      <c r="L107" s="17">
        <f t="shared" si="9"/>
        <v>42504</v>
      </c>
      <c r="M107" s="9">
        <f t="shared" si="10"/>
        <v>4</v>
      </c>
      <c r="N107" s="9">
        <f t="shared" si="11"/>
        <v>2016</v>
      </c>
      <c r="O107" t="b">
        <v>0</v>
      </c>
      <c r="P107">
        <v>60</v>
      </c>
      <c r="Q107" t="b">
        <v>1</v>
      </c>
      <c r="R107" t="s">
        <v>8264</v>
      </c>
      <c r="S107" s="12">
        <f t="shared" si="6"/>
        <v>107</v>
      </c>
      <c r="T107">
        <f t="shared" si="7"/>
        <v>39.380000000000003</v>
      </c>
      <c r="U107" s="14" t="s">
        <v>8308</v>
      </c>
      <c r="V107" t="s">
        <v>8310</v>
      </c>
    </row>
    <row r="108" spans="1:22" ht="16" hidden="1" x14ac:dyDescent="0.2">
      <c r="A108" s="9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7">
        <f t="shared" si="8"/>
        <v>40987.776631944449</v>
      </c>
      <c r="L108" s="17">
        <f t="shared" si="9"/>
        <v>41001.776631944449</v>
      </c>
      <c r="M108" s="9">
        <f t="shared" si="10"/>
        <v>3</v>
      </c>
      <c r="N108" s="9">
        <f t="shared" si="11"/>
        <v>2012</v>
      </c>
      <c r="O108" t="b">
        <v>0</v>
      </c>
      <c r="P108">
        <v>27</v>
      </c>
      <c r="Q108" t="b">
        <v>1</v>
      </c>
      <c r="R108" t="s">
        <v>8264</v>
      </c>
      <c r="S108" s="12">
        <f t="shared" si="6"/>
        <v>101</v>
      </c>
      <c r="T108">
        <f t="shared" si="7"/>
        <v>186.11</v>
      </c>
      <c r="U108" s="14" t="s">
        <v>8308</v>
      </c>
      <c r="V108" t="s">
        <v>8310</v>
      </c>
    </row>
    <row r="109" spans="1:22" ht="48" hidden="1" x14ac:dyDescent="0.2">
      <c r="A109" s="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7">
        <f t="shared" si="8"/>
        <v>40635.982488425929</v>
      </c>
      <c r="L109" s="17">
        <f t="shared" si="9"/>
        <v>40657.982488425929</v>
      </c>
      <c r="M109" s="9">
        <f t="shared" si="10"/>
        <v>4</v>
      </c>
      <c r="N109" s="9">
        <f t="shared" si="11"/>
        <v>2011</v>
      </c>
      <c r="O109" t="b">
        <v>0</v>
      </c>
      <c r="P109">
        <v>69</v>
      </c>
      <c r="Q109" t="b">
        <v>1</v>
      </c>
      <c r="R109" t="s">
        <v>8264</v>
      </c>
      <c r="S109" s="12">
        <f t="shared" si="6"/>
        <v>102</v>
      </c>
      <c r="T109">
        <f t="shared" si="7"/>
        <v>111.38</v>
      </c>
      <c r="U109" s="14" t="s">
        <v>8308</v>
      </c>
      <c r="V109" t="s">
        <v>8310</v>
      </c>
    </row>
    <row r="110" spans="1:22" ht="48" hidden="1" x14ac:dyDescent="0.2">
      <c r="A110" s="9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7">
        <f t="shared" si="8"/>
        <v>41365.613078703704</v>
      </c>
      <c r="L110" s="17">
        <f t="shared" si="9"/>
        <v>41425.613078703704</v>
      </c>
      <c r="M110" s="9">
        <f t="shared" si="10"/>
        <v>4</v>
      </c>
      <c r="N110" s="9">
        <f t="shared" si="11"/>
        <v>2013</v>
      </c>
      <c r="O110" t="b">
        <v>0</v>
      </c>
      <c r="P110">
        <v>47</v>
      </c>
      <c r="Q110" t="b">
        <v>1</v>
      </c>
      <c r="R110" t="s">
        <v>8264</v>
      </c>
      <c r="S110" s="12">
        <f t="shared" si="6"/>
        <v>247</v>
      </c>
      <c r="T110">
        <f t="shared" si="7"/>
        <v>78.72</v>
      </c>
      <c r="U110" s="14" t="s">
        <v>8308</v>
      </c>
      <c r="V110" t="s">
        <v>8310</v>
      </c>
    </row>
    <row r="111" spans="1:22" ht="48" hidden="1" x14ac:dyDescent="0.2">
      <c r="A111" s="9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7">
        <f t="shared" si="8"/>
        <v>40570.025810185187</v>
      </c>
      <c r="L111" s="17">
        <f t="shared" si="9"/>
        <v>40600.025810185187</v>
      </c>
      <c r="M111" s="9">
        <f t="shared" si="10"/>
        <v>1</v>
      </c>
      <c r="N111" s="9">
        <f t="shared" si="11"/>
        <v>2011</v>
      </c>
      <c r="O111" t="b">
        <v>0</v>
      </c>
      <c r="P111">
        <v>47</v>
      </c>
      <c r="Q111" t="b">
        <v>1</v>
      </c>
      <c r="R111" t="s">
        <v>8264</v>
      </c>
      <c r="S111" s="12">
        <f t="shared" si="6"/>
        <v>220</v>
      </c>
      <c r="T111">
        <f t="shared" si="7"/>
        <v>46.7</v>
      </c>
      <c r="U111" s="14" t="s">
        <v>8308</v>
      </c>
      <c r="V111" t="s">
        <v>8310</v>
      </c>
    </row>
    <row r="112" spans="1:22" ht="48" hidden="1" x14ac:dyDescent="0.2">
      <c r="A112" s="9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7">
        <f t="shared" si="8"/>
        <v>41557.949687500004</v>
      </c>
      <c r="L112" s="17">
        <f t="shared" si="9"/>
        <v>41592.249305555553</v>
      </c>
      <c r="M112" s="9">
        <f t="shared" si="10"/>
        <v>10</v>
      </c>
      <c r="N112" s="9">
        <f t="shared" si="11"/>
        <v>2013</v>
      </c>
      <c r="O112" t="b">
        <v>0</v>
      </c>
      <c r="P112">
        <v>26</v>
      </c>
      <c r="Q112" t="b">
        <v>1</v>
      </c>
      <c r="R112" t="s">
        <v>8264</v>
      </c>
      <c r="S112" s="12">
        <f t="shared" si="6"/>
        <v>131</v>
      </c>
      <c r="T112">
        <f t="shared" si="7"/>
        <v>65.38</v>
      </c>
      <c r="U112" s="14" t="s">
        <v>8308</v>
      </c>
      <c r="V112" t="s">
        <v>8310</v>
      </c>
    </row>
    <row r="113" spans="1:22" ht="48" hidden="1" x14ac:dyDescent="0.2">
      <c r="A113" s="9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7">
        <f t="shared" si="8"/>
        <v>42125.333182870367</v>
      </c>
      <c r="L113" s="17">
        <f t="shared" si="9"/>
        <v>42155.333182870367</v>
      </c>
      <c r="M113" s="9">
        <f t="shared" si="10"/>
        <v>5</v>
      </c>
      <c r="N113" s="9">
        <f t="shared" si="11"/>
        <v>2015</v>
      </c>
      <c r="O113" t="b">
        <v>0</v>
      </c>
      <c r="P113">
        <v>53</v>
      </c>
      <c r="Q113" t="b">
        <v>1</v>
      </c>
      <c r="R113" t="s">
        <v>8264</v>
      </c>
      <c r="S113" s="12">
        <f t="shared" si="6"/>
        <v>155</v>
      </c>
      <c r="T113">
        <f t="shared" si="7"/>
        <v>102.08</v>
      </c>
      <c r="U113" s="14" t="s">
        <v>8308</v>
      </c>
      <c r="V113" t="s">
        <v>8310</v>
      </c>
    </row>
    <row r="114" spans="1:22" ht="48" hidden="1" x14ac:dyDescent="0.2">
      <c r="A114" s="9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7">
        <f t="shared" si="8"/>
        <v>41718.043032407404</v>
      </c>
      <c r="L114" s="17">
        <f t="shared" si="9"/>
        <v>41742.083333333336</v>
      </c>
      <c r="M114" s="9">
        <f t="shared" si="10"/>
        <v>3</v>
      </c>
      <c r="N114" s="9">
        <f t="shared" si="11"/>
        <v>2014</v>
      </c>
      <c r="O114" t="b">
        <v>0</v>
      </c>
      <c r="P114">
        <v>81</v>
      </c>
      <c r="Q114" t="b">
        <v>1</v>
      </c>
      <c r="R114" t="s">
        <v>8264</v>
      </c>
      <c r="S114" s="12">
        <f t="shared" si="6"/>
        <v>104</v>
      </c>
      <c r="T114">
        <f t="shared" si="7"/>
        <v>64.2</v>
      </c>
      <c r="U114" s="14" t="s">
        <v>8308</v>
      </c>
      <c r="V114" t="s">
        <v>8310</v>
      </c>
    </row>
    <row r="115" spans="1:22" ht="32" hidden="1" x14ac:dyDescent="0.2">
      <c r="A115" s="9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7">
        <f t="shared" si="8"/>
        <v>40753.758425925924</v>
      </c>
      <c r="L115" s="17">
        <f t="shared" si="9"/>
        <v>40761.625</v>
      </c>
      <c r="M115" s="9">
        <f t="shared" si="10"/>
        <v>7</v>
      </c>
      <c r="N115" s="9">
        <f t="shared" si="11"/>
        <v>2011</v>
      </c>
      <c r="O115" t="b">
        <v>0</v>
      </c>
      <c r="P115">
        <v>78</v>
      </c>
      <c r="Q115" t="b">
        <v>1</v>
      </c>
      <c r="R115" t="s">
        <v>8264</v>
      </c>
      <c r="S115" s="12">
        <f t="shared" si="6"/>
        <v>141</v>
      </c>
      <c r="T115">
        <f t="shared" si="7"/>
        <v>90.38</v>
      </c>
      <c r="U115" s="14" t="s">
        <v>8308</v>
      </c>
      <c r="V115" t="s">
        <v>8310</v>
      </c>
    </row>
    <row r="116" spans="1:22" ht="48" hidden="1" x14ac:dyDescent="0.2">
      <c r="A116" s="9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7">
        <f t="shared" si="8"/>
        <v>40861.27416666667</v>
      </c>
      <c r="L116" s="17">
        <f t="shared" si="9"/>
        <v>40921.27416666667</v>
      </c>
      <c r="M116" s="9">
        <f t="shared" si="10"/>
        <v>11</v>
      </c>
      <c r="N116" s="9">
        <f t="shared" si="11"/>
        <v>2012</v>
      </c>
      <c r="O116" t="b">
        <v>0</v>
      </c>
      <c r="P116">
        <v>35</v>
      </c>
      <c r="Q116" t="b">
        <v>1</v>
      </c>
      <c r="R116" t="s">
        <v>8264</v>
      </c>
      <c r="S116" s="12">
        <f t="shared" si="6"/>
        <v>103</v>
      </c>
      <c r="T116">
        <f t="shared" si="7"/>
        <v>88.57</v>
      </c>
      <c r="U116" s="14" t="s">
        <v>8308</v>
      </c>
      <c r="V116" t="s">
        <v>8310</v>
      </c>
    </row>
    <row r="117" spans="1:22" ht="16" hidden="1" x14ac:dyDescent="0.2">
      <c r="A117" s="9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7">
        <f t="shared" si="8"/>
        <v>40918.738935185182</v>
      </c>
      <c r="L117" s="17">
        <f t="shared" si="9"/>
        <v>40943.738935185182</v>
      </c>
      <c r="M117" s="9">
        <f t="shared" si="10"/>
        <v>1</v>
      </c>
      <c r="N117" s="9">
        <f t="shared" si="11"/>
        <v>2012</v>
      </c>
      <c r="O117" t="b">
        <v>0</v>
      </c>
      <c r="P117">
        <v>22</v>
      </c>
      <c r="Q117" t="b">
        <v>1</v>
      </c>
      <c r="R117" t="s">
        <v>8264</v>
      </c>
      <c r="S117" s="12">
        <f t="shared" si="6"/>
        <v>140</v>
      </c>
      <c r="T117">
        <f t="shared" si="7"/>
        <v>28.73</v>
      </c>
      <c r="U117" s="14" t="s">
        <v>8308</v>
      </c>
      <c r="V117" t="s">
        <v>8310</v>
      </c>
    </row>
    <row r="118" spans="1:22" ht="48" hidden="1" x14ac:dyDescent="0.2">
      <c r="A118" s="9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7">
        <f t="shared" si="8"/>
        <v>40595.497164351851</v>
      </c>
      <c r="L118" s="17">
        <f t="shared" si="9"/>
        <v>40641.455497685187</v>
      </c>
      <c r="M118" s="9">
        <f t="shared" si="10"/>
        <v>2</v>
      </c>
      <c r="N118" s="9">
        <f t="shared" si="11"/>
        <v>2011</v>
      </c>
      <c r="O118" t="b">
        <v>0</v>
      </c>
      <c r="P118">
        <v>57</v>
      </c>
      <c r="Q118" t="b">
        <v>1</v>
      </c>
      <c r="R118" t="s">
        <v>8264</v>
      </c>
      <c r="S118" s="12">
        <f t="shared" si="6"/>
        <v>114</v>
      </c>
      <c r="T118">
        <f t="shared" si="7"/>
        <v>69.790000000000006</v>
      </c>
      <c r="U118" s="14" t="s">
        <v>8308</v>
      </c>
      <c r="V118" t="s">
        <v>8310</v>
      </c>
    </row>
    <row r="119" spans="1:22" ht="48" hidden="1" x14ac:dyDescent="0.2">
      <c r="A119" s="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7">
        <f t="shared" si="8"/>
        <v>40248.834999999999</v>
      </c>
      <c r="L119" s="17">
        <f t="shared" si="9"/>
        <v>40338.791666666664</v>
      </c>
      <c r="M119" s="9">
        <f t="shared" si="10"/>
        <v>3</v>
      </c>
      <c r="N119" s="9">
        <f t="shared" si="11"/>
        <v>2010</v>
      </c>
      <c r="O119" t="b">
        <v>0</v>
      </c>
      <c r="P119">
        <v>27</v>
      </c>
      <c r="Q119" t="b">
        <v>1</v>
      </c>
      <c r="R119" t="s">
        <v>8264</v>
      </c>
      <c r="S119" s="12">
        <f t="shared" si="6"/>
        <v>100</v>
      </c>
      <c r="T119">
        <f t="shared" si="7"/>
        <v>167.49</v>
      </c>
      <c r="U119" s="14" t="s">
        <v>8308</v>
      </c>
      <c r="V119" t="s">
        <v>8310</v>
      </c>
    </row>
    <row r="120" spans="1:22" ht="32" hidden="1" x14ac:dyDescent="0.2">
      <c r="A120" s="9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7">
        <f t="shared" si="8"/>
        <v>40723.053657407407</v>
      </c>
      <c r="L120" s="17">
        <f t="shared" si="9"/>
        <v>40753.053657407407</v>
      </c>
      <c r="M120" s="9">
        <f t="shared" si="10"/>
        <v>6</v>
      </c>
      <c r="N120" s="9">
        <f t="shared" si="11"/>
        <v>2011</v>
      </c>
      <c r="O120" t="b">
        <v>0</v>
      </c>
      <c r="P120">
        <v>39</v>
      </c>
      <c r="Q120" t="b">
        <v>1</v>
      </c>
      <c r="R120" t="s">
        <v>8264</v>
      </c>
      <c r="S120" s="12">
        <f t="shared" si="6"/>
        <v>113</v>
      </c>
      <c r="T120">
        <f t="shared" si="7"/>
        <v>144.91</v>
      </c>
      <c r="U120" s="14" t="s">
        <v>8308</v>
      </c>
      <c r="V120" t="s">
        <v>8310</v>
      </c>
    </row>
    <row r="121" spans="1:22" ht="48" hidden="1" x14ac:dyDescent="0.2">
      <c r="A121" s="9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7">
        <f t="shared" si="8"/>
        <v>40739.069282407407</v>
      </c>
      <c r="L121" s="17">
        <f t="shared" si="9"/>
        <v>40768.958333333336</v>
      </c>
      <c r="M121" s="9">
        <f t="shared" si="10"/>
        <v>7</v>
      </c>
      <c r="N121" s="9">
        <f t="shared" si="11"/>
        <v>2011</v>
      </c>
      <c r="O121" t="b">
        <v>0</v>
      </c>
      <c r="P121">
        <v>37</v>
      </c>
      <c r="Q121" t="b">
        <v>1</v>
      </c>
      <c r="R121" t="s">
        <v>8264</v>
      </c>
      <c r="S121" s="12">
        <f t="shared" si="6"/>
        <v>105</v>
      </c>
      <c r="T121">
        <f t="shared" si="7"/>
        <v>91.84</v>
      </c>
      <c r="U121" s="14" t="s">
        <v>8308</v>
      </c>
      <c r="V121" t="s">
        <v>8310</v>
      </c>
    </row>
    <row r="122" spans="1:22" ht="48" hidden="1" x14ac:dyDescent="0.2">
      <c r="A122" s="9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7">
        <f t="shared" si="8"/>
        <v>42616.049849537041</v>
      </c>
      <c r="L122" s="17">
        <f t="shared" si="9"/>
        <v>42646.049849537041</v>
      </c>
      <c r="M122" s="9">
        <f t="shared" si="10"/>
        <v>9</v>
      </c>
      <c r="N122" s="9">
        <f t="shared" si="11"/>
        <v>2016</v>
      </c>
      <c r="O122" t="b">
        <v>0</v>
      </c>
      <c r="P122">
        <v>1</v>
      </c>
      <c r="Q122" t="b">
        <v>0</v>
      </c>
      <c r="R122" t="s">
        <v>8265</v>
      </c>
      <c r="S122" s="12">
        <f t="shared" si="6"/>
        <v>0</v>
      </c>
      <c r="T122">
        <f t="shared" si="7"/>
        <v>10</v>
      </c>
      <c r="U122" s="14" t="s">
        <v>8308</v>
      </c>
      <c r="V122" t="s">
        <v>8311</v>
      </c>
    </row>
    <row r="123" spans="1:22" ht="48" hidden="1" x14ac:dyDescent="0.2">
      <c r="A123" s="9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7">
        <f t="shared" si="8"/>
        <v>42096.704976851848</v>
      </c>
      <c r="L123" s="17">
        <f t="shared" si="9"/>
        <v>42112.427777777775</v>
      </c>
      <c r="M123" s="9">
        <f t="shared" si="10"/>
        <v>4</v>
      </c>
      <c r="N123" s="9">
        <f t="shared" si="11"/>
        <v>2015</v>
      </c>
      <c r="O123" t="b">
        <v>0</v>
      </c>
      <c r="P123">
        <v>1</v>
      </c>
      <c r="Q123" t="b">
        <v>0</v>
      </c>
      <c r="R123" t="s">
        <v>8265</v>
      </c>
      <c r="S123" s="12">
        <f t="shared" si="6"/>
        <v>0</v>
      </c>
      <c r="T123">
        <f t="shared" si="7"/>
        <v>1</v>
      </c>
      <c r="U123" s="14" t="s">
        <v>8308</v>
      </c>
      <c r="V123" t="s">
        <v>8311</v>
      </c>
    </row>
    <row r="124" spans="1:22" ht="32" hidden="1" x14ac:dyDescent="0.2">
      <c r="A124" s="9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7">
        <f t="shared" si="8"/>
        <v>42593.431793981479</v>
      </c>
      <c r="L124" s="17">
        <f t="shared" si="9"/>
        <v>42653.431793981479</v>
      </c>
      <c r="M124" s="9">
        <f t="shared" si="10"/>
        <v>8</v>
      </c>
      <c r="N124" s="9">
        <f t="shared" si="11"/>
        <v>2016</v>
      </c>
      <c r="O124" t="b">
        <v>0</v>
      </c>
      <c r="P124">
        <v>0</v>
      </c>
      <c r="Q124" t="b">
        <v>0</v>
      </c>
      <c r="R124" t="s">
        <v>8265</v>
      </c>
      <c r="S124" s="12">
        <f t="shared" si="6"/>
        <v>0</v>
      </c>
      <c r="T124">
        <f t="shared" si="7"/>
        <v>0</v>
      </c>
      <c r="U124" s="14" t="s">
        <v>8308</v>
      </c>
      <c r="V124" t="s">
        <v>8311</v>
      </c>
    </row>
    <row r="125" spans="1:22" ht="48" hidden="1" x14ac:dyDescent="0.2">
      <c r="A125" s="9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7">
        <f t="shared" si="8"/>
        <v>41904.781990740739</v>
      </c>
      <c r="L125" s="17">
        <f t="shared" si="9"/>
        <v>41940.916666666664</v>
      </c>
      <c r="M125" s="9">
        <f t="shared" si="10"/>
        <v>9</v>
      </c>
      <c r="N125" s="9">
        <f t="shared" si="11"/>
        <v>2014</v>
      </c>
      <c r="O125" t="b">
        <v>0</v>
      </c>
      <c r="P125">
        <v>6</v>
      </c>
      <c r="Q125" t="b">
        <v>0</v>
      </c>
      <c r="R125" t="s">
        <v>8265</v>
      </c>
      <c r="S125" s="12">
        <f t="shared" si="6"/>
        <v>0</v>
      </c>
      <c r="T125">
        <f t="shared" si="7"/>
        <v>25.17</v>
      </c>
      <c r="U125" s="14" t="s">
        <v>8308</v>
      </c>
      <c r="V125" t="s">
        <v>8311</v>
      </c>
    </row>
    <row r="126" spans="1:22" ht="48" hidden="1" x14ac:dyDescent="0.2">
      <c r="A126" s="9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7">
        <f t="shared" si="8"/>
        <v>42114.928726851853</v>
      </c>
      <c r="L126" s="17">
        <f t="shared" si="9"/>
        <v>42139.928726851853</v>
      </c>
      <c r="M126" s="9">
        <f t="shared" si="10"/>
        <v>4</v>
      </c>
      <c r="N126" s="9">
        <f t="shared" si="11"/>
        <v>2015</v>
      </c>
      <c r="O126" t="b">
        <v>0</v>
      </c>
      <c r="P126">
        <v>0</v>
      </c>
      <c r="Q126" t="b">
        <v>0</v>
      </c>
      <c r="R126" t="s">
        <v>8265</v>
      </c>
      <c r="S126" s="12">
        <f t="shared" si="6"/>
        <v>0</v>
      </c>
      <c r="T126">
        <f t="shared" si="7"/>
        <v>0</v>
      </c>
      <c r="U126" s="14" t="s">
        <v>8308</v>
      </c>
      <c r="V126" t="s">
        <v>8311</v>
      </c>
    </row>
    <row r="127" spans="1:22" ht="48" hidden="1" x14ac:dyDescent="0.2">
      <c r="A127" s="9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7">
        <f t="shared" si="8"/>
        <v>42709.993981481486</v>
      </c>
      <c r="L127" s="17">
        <f t="shared" si="9"/>
        <v>42769.993981481486</v>
      </c>
      <c r="M127" s="9">
        <f t="shared" si="10"/>
        <v>12</v>
      </c>
      <c r="N127" s="9">
        <f t="shared" si="11"/>
        <v>2017</v>
      </c>
      <c r="O127" t="b">
        <v>0</v>
      </c>
      <c r="P127">
        <v>6</v>
      </c>
      <c r="Q127" t="b">
        <v>0</v>
      </c>
      <c r="R127" t="s">
        <v>8265</v>
      </c>
      <c r="S127" s="12">
        <f t="shared" si="6"/>
        <v>14</v>
      </c>
      <c r="T127">
        <f t="shared" si="7"/>
        <v>11.67</v>
      </c>
      <c r="U127" s="14" t="s">
        <v>8308</v>
      </c>
      <c r="V127" t="s">
        <v>8311</v>
      </c>
    </row>
    <row r="128" spans="1:22" ht="48" hidden="1" x14ac:dyDescent="0.2">
      <c r="A128" s="9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7">
        <f t="shared" si="8"/>
        <v>42135.589548611111</v>
      </c>
      <c r="L128" s="17">
        <f t="shared" si="9"/>
        <v>42166.083333333328</v>
      </c>
      <c r="M128" s="9">
        <f t="shared" si="10"/>
        <v>5</v>
      </c>
      <c r="N128" s="9">
        <f t="shared" si="11"/>
        <v>2015</v>
      </c>
      <c r="O128" t="b">
        <v>0</v>
      </c>
      <c r="P128">
        <v>13</v>
      </c>
      <c r="Q128" t="b">
        <v>0</v>
      </c>
      <c r="R128" t="s">
        <v>8265</v>
      </c>
      <c r="S128" s="12">
        <f t="shared" si="6"/>
        <v>6</v>
      </c>
      <c r="T128">
        <f t="shared" si="7"/>
        <v>106.69</v>
      </c>
      <c r="U128" s="14" t="s">
        <v>8308</v>
      </c>
      <c r="V128" t="s">
        <v>8311</v>
      </c>
    </row>
    <row r="129" spans="1:22" ht="48" hidden="1" x14ac:dyDescent="0.2">
      <c r="A129" s="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7">
        <f t="shared" si="8"/>
        <v>42067.62431712963</v>
      </c>
      <c r="L129" s="17">
        <f t="shared" si="9"/>
        <v>42097.582650462966</v>
      </c>
      <c r="M129" s="9">
        <f t="shared" si="10"/>
        <v>3</v>
      </c>
      <c r="N129" s="9">
        <f t="shared" si="11"/>
        <v>2015</v>
      </c>
      <c r="O129" t="b">
        <v>0</v>
      </c>
      <c r="P129">
        <v>4</v>
      </c>
      <c r="Q129" t="b">
        <v>0</v>
      </c>
      <c r="R129" t="s">
        <v>8265</v>
      </c>
      <c r="S129" s="12">
        <f t="shared" si="6"/>
        <v>2</v>
      </c>
      <c r="T129">
        <f t="shared" si="7"/>
        <v>47.5</v>
      </c>
      <c r="U129" s="14" t="s">
        <v>8308</v>
      </c>
      <c r="V129" t="s">
        <v>8311</v>
      </c>
    </row>
    <row r="130" spans="1:22" ht="32" hidden="1" x14ac:dyDescent="0.2">
      <c r="A130" s="9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7">
        <f t="shared" si="8"/>
        <v>42628.22792824074</v>
      </c>
      <c r="L130" s="17">
        <f t="shared" si="9"/>
        <v>42663.22792824074</v>
      </c>
      <c r="M130" s="9">
        <f t="shared" si="10"/>
        <v>9</v>
      </c>
      <c r="N130" s="9">
        <f t="shared" si="11"/>
        <v>2016</v>
      </c>
      <c r="O130" t="b">
        <v>0</v>
      </c>
      <c r="P130">
        <v>6</v>
      </c>
      <c r="Q130" t="b">
        <v>0</v>
      </c>
      <c r="R130" t="s">
        <v>8265</v>
      </c>
      <c r="S130" s="12">
        <f t="shared" ref="S130:S193" si="12">ROUND(E130/D130*100,0)</f>
        <v>2</v>
      </c>
      <c r="T130">
        <f t="shared" ref="T130:T193" si="13">IFERROR(ROUND(E130/P130,2),0)</f>
        <v>311.17</v>
      </c>
      <c r="U130" s="14" t="s">
        <v>8308</v>
      </c>
      <c r="V130" t="s">
        <v>8311</v>
      </c>
    </row>
    <row r="131" spans="1:22" ht="48" hidden="1" x14ac:dyDescent="0.2">
      <c r="A131" s="9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7">
        <f t="shared" ref="K131:K194" si="14">+(((J131/60)/60)/24)+DATE(1970,1,1)</f>
        <v>41882.937303240738</v>
      </c>
      <c r="L131" s="17">
        <f t="shared" ref="L131:L194" si="15">+(((I131/60)/60)/24)+DATE(1970,1,1)</f>
        <v>41942.937303240738</v>
      </c>
      <c r="M131" s="9">
        <f t="shared" ref="M131:M194" si="16">+MONTH(K131)</f>
        <v>8</v>
      </c>
      <c r="N131" s="9">
        <f t="shared" ref="N131:N194" si="17">+YEAR(L131)</f>
        <v>2014</v>
      </c>
      <c r="O131" t="b">
        <v>0</v>
      </c>
      <c r="P131">
        <v>0</v>
      </c>
      <c r="Q131" t="b">
        <v>0</v>
      </c>
      <c r="R131" t="s">
        <v>8265</v>
      </c>
      <c r="S131" s="12">
        <f t="shared" si="12"/>
        <v>0</v>
      </c>
      <c r="T131">
        <f t="shared" si="13"/>
        <v>0</v>
      </c>
      <c r="U131" s="14" t="s">
        <v>8308</v>
      </c>
      <c r="V131" t="s">
        <v>8311</v>
      </c>
    </row>
    <row r="132" spans="1:22" ht="48" hidden="1" x14ac:dyDescent="0.2">
      <c r="A132" s="9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7">
        <f t="shared" si="14"/>
        <v>41778.915416666663</v>
      </c>
      <c r="L132" s="17">
        <f t="shared" si="15"/>
        <v>41806.844444444447</v>
      </c>
      <c r="M132" s="9">
        <f t="shared" si="16"/>
        <v>5</v>
      </c>
      <c r="N132" s="9">
        <f t="shared" si="17"/>
        <v>2014</v>
      </c>
      <c r="O132" t="b">
        <v>0</v>
      </c>
      <c r="P132">
        <v>0</v>
      </c>
      <c r="Q132" t="b">
        <v>0</v>
      </c>
      <c r="R132" t="s">
        <v>8265</v>
      </c>
      <c r="S132" s="12">
        <f t="shared" si="12"/>
        <v>0</v>
      </c>
      <c r="T132">
        <f t="shared" si="13"/>
        <v>0</v>
      </c>
      <c r="U132" s="14" t="s">
        <v>8308</v>
      </c>
      <c r="V132" t="s">
        <v>8311</v>
      </c>
    </row>
    <row r="133" spans="1:22" ht="16" hidden="1" x14ac:dyDescent="0.2">
      <c r="A133" s="9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7">
        <f t="shared" si="14"/>
        <v>42541.837511574078</v>
      </c>
      <c r="L133" s="17">
        <f t="shared" si="15"/>
        <v>42557</v>
      </c>
      <c r="M133" s="9">
        <f t="shared" si="16"/>
        <v>6</v>
      </c>
      <c r="N133" s="9">
        <f t="shared" si="17"/>
        <v>2016</v>
      </c>
      <c r="O133" t="b">
        <v>0</v>
      </c>
      <c r="P133">
        <v>0</v>
      </c>
      <c r="Q133" t="b">
        <v>0</v>
      </c>
      <c r="R133" t="s">
        <v>8265</v>
      </c>
      <c r="S133" s="12">
        <f t="shared" si="12"/>
        <v>0</v>
      </c>
      <c r="T133">
        <f t="shared" si="13"/>
        <v>0</v>
      </c>
      <c r="U133" s="14" t="s">
        <v>8308</v>
      </c>
      <c r="V133" t="s">
        <v>8311</v>
      </c>
    </row>
    <row r="134" spans="1:22" ht="48" hidden="1" x14ac:dyDescent="0.2">
      <c r="A134" s="9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7">
        <f t="shared" si="14"/>
        <v>41905.812581018516</v>
      </c>
      <c r="L134" s="17">
        <f t="shared" si="15"/>
        <v>41950.854247685187</v>
      </c>
      <c r="M134" s="9">
        <f t="shared" si="16"/>
        <v>9</v>
      </c>
      <c r="N134" s="9">
        <f t="shared" si="17"/>
        <v>2014</v>
      </c>
      <c r="O134" t="b">
        <v>0</v>
      </c>
      <c r="P134">
        <v>81</v>
      </c>
      <c r="Q134" t="b">
        <v>0</v>
      </c>
      <c r="R134" t="s">
        <v>8265</v>
      </c>
      <c r="S134" s="12">
        <f t="shared" si="12"/>
        <v>10</v>
      </c>
      <c r="T134">
        <f t="shared" si="13"/>
        <v>94.51</v>
      </c>
      <c r="U134" s="14" t="s">
        <v>8308</v>
      </c>
      <c r="V134" t="s">
        <v>8311</v>
      </c>
    </row>
    <row r="135" spans="1:22" ht="32" hidden="1" x14ac:dyDescent="0.2">
      <c r="A135" s="9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7">
        <f t="shared" si="14"/>
        <v>42491.80768518518</v>
      </c>
      <c r="L135" s="17">
        <f t="shared" si="15"/>
        <v>42521.729861111111</v>
      </c>
      <c r="M135" s="9">
        <f t="shared" si="16"/>
        <v>5</v>
      </c>
      <c r="N135" s="9">
        <f t="shared" si="17"/>
        <v>2016</v>
      </c>
      <c r="O135" t="b">
        <v>0</v>
      </c>
      <c r="P135">
        <v>0</v>
      </c>
      <c r="Q135" t="b">
        <v>0</v>
      </c>
      <c r="R135" t="s">
        <v>8265</v>
      </c>
      <c r="S135" s="12">
        <f t="shared" si="12"/>
        <v>0</v>
      </c>
      <c r="T135">
        <f t="shared" si="13"/>
        <v>0</v>
      </c>
      <c r="U135" s="14" t="s">
        <v>8308</v>
      </c>
      <c r="V135" t="s">
        <v>8311</v>
      </c>
    </row>
    <row r="136" spans="1:22" ht="32" hidden="1" x14ac:dyDescent="0.2">
      <c r="A136" s="9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7">
        <f t="shared" si="14"/>
        <v>42221.909930555557</v>
      </c>
      <c r="L136" s="17">
        <f t="shared" si="15"/>
        <v>42251.708333333328</v>
      </c>
      <c r="M136" s="9">
        <f t="shared" si="16"/>
        <v>8</v>
      </c>
      <c r="N136" s="9">
        <f t="shared" si="17"/>
        <v>2015</v>
      </c>
      <c r="O136" t="b">
        <v>0</v>
      </c>
      <c r="P136">
        <v>0</v>
      </c>
      <c r="Q136" t="b">
        <v>0</v>
      </c>
      <c r="R136" t="s">
        <v>8265</v>
      </c>
      <c r="S136" s="12">
        <f t="shared" si="12"/>
        <v>0</v>
      </c>
      <c r="T136">
        <f t="shared" si="13"/>
        <v>0</v>
      </c>
      <c r="U136" s="14" t="s">
        <v>8308</v>
      </c>
      <c r="V136" t="s">
        <v>8311</v>
      </c>
    </row>
    <row r="137" spans="1:22" ht="48" hidden="1" x14ac:dyDescent="0.2">
      <c r="A137" s="9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7">
        <f t="shared" si="14"/>
        <v>41788.381909722222</v>
      </c>
      <c r="L137" s="17">
        <f t="shared" si="15"/>
        <v>41821.791666666664</v>
      </c>
      <c r="M137" s="9">
        <f t="shared" si="16"/>
        <v>5</v>
      </c>
      <c r="N137" s="9">
        <f t="shared" si="17"/>
        <v>2014</v>
      </c>
      <c r="O137" t="b">
        <v>0</v>
      </c>
      <c r="P137">
        <v>5</v>
      </c>
      <c r="Q137" t="b">
        <v>0</v>
      </c>
      <c r="R137" t="s">
        <v>8265</v>
      </c>
      <c r="S137" s="12">
        <f t="shared" si="12"/>
        <v>13</v>
      </c>
      <c r="T137">
        <f t="shared" si="13"/>
        <v>80.599999999999994</v>
      </c>
      <c r="U137" s="14" t="s">
        <v>8308</v>
      </c>
      <c r="V137" t="s">
        <v>8311</v>
      </c>
    </row>
    <row r="138" spans="1:22" ht="48" hidden="1" x14ac:dyDescent="0.2">
      <c r="A138" s="9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7">
        <f t="shared" si="14"/>
        <v>42096.410115740742</v>
      </c>
      <c r="L138" s="17">
        <f t="shared" si="15"/>
        <v>42140.427777777775</v>
      </c>
      <c r="M138" s="9">
        <f t="shared" si="16"/>
        <v>4</v>
      </c>
      <c r="N138" s="9">
        <f t="shared" si="17"/>
        <v>2015</v>
      </c>
      <c r="O138" t="b">
        <v>0</v>
      </c>
      <c r="P138">
        <v>0</v>
      </c>
      <c r="Q138" t="b">
        <v>0</v>
      </c>
      <c r="R138" t="s">
        <v>8265</v>
      </c>
      <c r="S138" s="12">
        <f t="shared" si="12"/>
        <v>0</v>
      </c>
      <c r="T138">
        <f t="shared" si="13"/>
        <v>0</v>
      </c>
      <c r="U138" s="14" t="s">
        <v>8308</v>
      </c>
      <c r="V138" t="s">
        <v>8311</v>
      </c>
    </row>
    <row r="139" spans="1:22" ht="48" hidden="1" x14ac:dyDescent="0.2">
      <c r="A139" s="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7">
        <f t="shared" si="14"/>
        <v>42239.573993055557</v>
      </c>
      <c r="L139" s="17">
        <f t="shared" si="15"/>
        <v>42289.573993055557</v>
      </c>
      <c r="M139" s="9">
        <f t="shared" si="16"/>
        <v>8</v>
      </c>
      <c r="N139" s="9">
        <f t="shared" si="17"/>
        <v>2015</v>
      </c>
      <c r="O139" t="b">
        <v>0</v>
      </c>
      <c r="P139">
        <v>0</v>
      </c>
      <c r="Q139" t="b">
        <v>0</v>
      </c>
      <c r="R139" t="s">
        <v>8265</v>
      </c>
      <c r="S139" s="12">
        <f t="shared" si="12"/>
        <v>0</v>
      </c>
      <c r="T139">
        <f t="shared" si="13"/>
        <v>0</v>
      </c>
      <c r="U139" s="14" t="s">
        <v>8308</v>
      </c>
      <c r="V139" t="s">
        <v>8311</v>
      </c>
    </row>
    <row r="140" spans="1:22" ht="48" hidden="1" x14ac:dyDescent="0.2">
      <c r="A140" s="9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7">
        <f t="shared" si="14"/>
        <v>42186.257418981477</v>
      </c>
      <c r="L140" s="17">
        <f t="shared" si="15"/>
        <v>42217.207638888889</v>
      </c>
      <c r="M140" s="9">
        <f t="shared" si="16"/>
        <v>7</v>
      </c>
      <c r="N140" s="9">
        <f t="shared" si="17"/>
        <v>2015</v>
      </c>
      <c r="O140" t="b">
        <v>0</v>
      </c>
      <c r="P140">
        <v>58</v>
      </c>
      <c r="Q140" t="b">
        <v>0</v>
      </c>
      <c r="R140" t="s">
        <v>8265</v>
      </c>
      <c r="S140" s="12">
        <f t="shared" si="12"/>
        <v>3</v>
      </c>
      <c r="T140">
        <f t="shared" si="13"/>
        <v>81.239999999999995</v>
      </c>
      <c r="U140" s="14" t="s">
        <v>8308</v>
      </c>
      <c r="V140" t="s">
        <v>8311</v>
      </c>
    </row>
    <row r="141" spans="1:22" ht="32" hidden="1" x14ac:dyDescent="0.2">
      <c r="A141" s="9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7">
        <f t="shared" si="14"/>
        <v>42187.920972222222</v>
      </c>
      <c r="L141" s="17">
        <f t="shared" si="15"/>
        <v>42197.920972222222</v>
      </c>
      <c r="M141" s="9">
        <f t="shared" si="16"/>
        <v>7</v>
      </c>
      <c r="N141" s="9">
        <f t="shared" si="17"/>
        <v>2015</v>
      </c>
      <c r="O141" t="b">
        <v>0</v>
      </c>
      <c r="P141">
        <v>1</v>
      </c>
      <c r="Q141" t="b">
        <v>0</v>
      </c>
      <c r="R141" t="s">
        <v>8265</v>
      </c>
      <c r="S141" s="12">
        <f t="shared" si="12"/>
        <v>100</v>
      </c>
      <c r="T141">
        <f t="shared" si="13"/>
        <v>500</v>
      </c>
      <c r="U141" s="14" t="s">
        <v>8308</v>
      </c>
      <c r="V141" t="s">
        <v>8311</v>
      </c>
    </row>
    <row r="142" spans="1:22" ht="48" hidden="1" x14ac:dyDescent="0.2">
      <c r="A142" s="9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7">
        <f t="shared" si="14"/>
        <v>42053.198287037041</v>
      </c>
      <c r="L142" s="17">
        <f t="shared" si="15"/>
        <v>42083.15662037037</v>
      </c>
      <c r="M142" s="9">
        <f t="shared" si="16"/>
        <v>2</v>
      </c>
      <c r="N142" s="9">
        <f t="shared" si="17"/>
        <v>2015</v>
      </c>
      <c r="O142" t="b">
        <v>0</v>
      </c>
      <c r="P142">
        <v>0</v>
      </c>
      <c r="Q142" t="b">
        <v>0</v>
      </c>
      <c r="R142" t="s">
        <v>8265</v>
      </c>
      <c r="S142" s="12">
        <f t="shared" si="12"/>
        <v>0</v>
      </c>
      <c r="T142">
        <f t="shared" si="13"/>
        <v>0</v>
      </c>
      <c r="U142" s="14" t="s">
        <v>8308</v>
      </c>
      <c r="V142" t="s">
        <v>8311</v>
      </c>
    </row>
    <row r="143" spans="1:22" ht="48" hidden="1" x14ac:dyDescent="0.2">
      <c r="A143" s="9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7">
        <f t="shared" si="14"/>
        <v>42110.153043981481</v>
      </c>
      <c r="L143" s="17">
        <f t="shared" si="15"/>
        <v>42155.153043981481</v>
      </c>
      <c r="M143" s="9">
        <f t="shared" si="16"/>
        <v>4</v>
      </c>
      <c r="N143" s="9">
        <f t="shared" si="17"/>
        <v>2015</v>
      </c>
      <c r="O143" t="b">
        <v>0</v>
      </c>
      <c r="P143">
        <v>28</v>
      </c>
      <c r="Q143" t="b">
        <v>0</v>
      </c>
      <c r="R143" t="s">
        <v>8265</v>
      </c>
      <c r="S143" s="12">
        <f t="shared" si="12"/>
        <v>11</v>
      </c>
      <c r="T143">
        <f t="shared" si="13"/>
        <v>46.18</v>
      </c>
      <c r="U143" s="14" t="s">
        <v>8308</v>
      </c>
      <c r="V143" t="s">
        <v>8311</v>
      </c>
    </row>
    <row r="144" spans="1:22" ht="48" hidden="1" x14ac:dyDescent="0.2">
      <c r="A144" s="9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7">
        <f t="shared" si="14"/>
        <v>41938.893263888887</v>
      </c>
      <c r="L144" s="17">
        <f t="shared" si="15"/>
        <v>41959.934930555552</v>
      </c>
      <c r="M144" s="9">
        <f t="shared" si="16"/>
        <v>10</v>
      </c>
      <c r="N144" s="9">
        <f t="shared" si="17"/>
        <v>2014</v>
      </c>
      <c r="O144" t="b">
        <v>0</v>
      </c>
      <c r="P144">
        <v>1</v>
      </c>
      <c r="Q144" t="b">
        <v>0</v>
      </c>
      <c r="R144" t="s">
        <v>8265</v>
      </c>
      <c r="S144" s="12">
        <f t="shared" si="12"/>
        <v>0</v>
      </c>
      <c r="T144">
        <f t="shared" si="13"/>
        <v>10</v>
      </c>
      <c r="U144" s="14" t="s">
        <v>8308</v>
      </c>
      <c r="V144" t="s">
        <v>8311</v>
      </c>
    </row>
    <row r="145" spans="1:22" ht="48" hidden="1" x14ac:dyDescent="0.2">
      <c r="A145" s="9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7">
        <f t="shared" si="14"/>
        <v>42559.064143518524</v>
      </c>
      <c r="L145" s="17">
        <f t="shared" si="15"/>
        <v>42616.246527777781</v>
      </c>
      <c r="M145" s="9">
        <f t="shared" si="16"/>
        <v>7</v>
      </c>
      <c r="N145" s="9">
        <f t="shared" si="17"/>
        <v>2016</v>
      </c>
      <c r="O145" t="b">
        <v>0</v>
      </c>
      <c r="P145">
        <v>0</v>
      </c>
      <c r="Q145" t="b">
        <v>0</v>
      </c>
      <c r="R145" t="s">
        <v>8265</v>
      </c>
      <c r="S145" s="12">
        <f t="shared" si="12"/>
        <v>0</v>
      </c>
      <c r="T145">
        <f t="shared" si="13"/>
        <v>0</v>
      </c>
      <c r="U145" s="14" t="s">
        <v>8308</v>
      </c>
      <c r="V145" t="s">
        <v>8311</v>
      </c>
    </row>
    <row r="146" spans="1:22" ht="48" hidden="1" x14ac:dyDescent="0.2">
      <c r="A146" s="9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7">
        <f t="shared" si="14"/>
        <v>42047.762407407412</v>
      </c>
      <c r="L146" s="17">
        <f t="shared" si="15"/>
        <v>42107.72074074074</v>
      </c>
      <c r="M146" s="9">
        <f t="shared" si="16"/>
        <v>2</v>
      </c>
      <c r="N146" s="9">
        <f t="shared" si="17"/>
        <v>2015</v>
      </c>
      <c r="O146" t="b">
        <v>0</v>
      </c>
      <c r="P146">
        <v>37</v>
      </c>
      <c r="Q146" t="b">
        <v>0</v>
      </c>
      <c r="R146" t="s">
        <v>8265</v>
      </c>
      <c r="S146" s="12">
        <f t="shared" si="12"/>
        <v>28</v>
      </c>
      <c r="T146">
        <f t="shared" si="13"/>
        <v>55.95</v>
      </c>
      <c r="U146" s="14" t="s">
        <v>8308</v>
      </c>
      <c r="V146" t="s">
        <v>8311</v>
      </c>
    </row>
    <row r="147" spans="1:22" ht="48" hidden="1" x14ac:dyDescent="0.2">
      <c r="A147" s="9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7">
        <f t="shared" si="14"/>
        <v>42200.542268518519</v>
      </c>
      <c r="L147" s="17">
        <f t="shared" si="15"/>
        <v>42227.542268518519</v>
      </c>
      <c r="M147" s="9">
        <f t="shared" si="16"/>
        <v>7</v>
      </c>
      <c r="N147" s="9">
        <f t="shared" si="17"/>
        <v>2015</v>
      </c>
      <c r="O147" t="b">
        <v>0</v>
      </c>
      <c r="P147">
        <v>9</v>
      </c>
      <c r="Q147" t="b">
        <v>0</v>
      </c>
      <c r="R147" t="s">
        <v>8265</v>
      </c>
      <c r="S147" s="12">
        <f t="shared" si="12"/>
        <v>8</v>
      </c>
      <c r="T147">
        <f t="shared" si="13"/>
        <v>37.56</v>
      </c>
      <c r="U147" s="14" t="s">
        <v>8308</v>
      </c>
      <c r="V147" t="s">
        <v>8311</v>
      </c>
    </row>
    <row r="148" spans="1:22" ht="48" hidden="1" x14ac:dyDescent="0.2">
      <c r="A148" s="9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7">
        <f t="shared" si="14"/>
        <v>42693.016180555554</v>
      </c>
      <c r="L148" s="17">
        <f t="shared" si="15"/>
        <v>42753.016180555554</v>
      </c>
      <c r="M148" s="9">
        <f t="shared" si="16"/>
        <v>11</v>
      </c>
      <c r="N148" s="9">
        <f t="shared" si="17"/>
        <v>2017</v>
      </c>
      <c r="O148" t="b">
        <v>0</v>
      </c>
      <c r="P148">
        <v>3</v>
      </c>
      <c r="Q148" t="b">
        <v>0</v>
      </c>
      <c r="R148" t="s">
        <v>8265</v>
      </c>
      <c r="S148" s="12">
        <f t="shared" si="12"/>
        <v>1</v>
      </c>
      <c r="T148">
        <f t="shared" si="13"/>
        <v>38.33</v>
      </c>
      <c r="U148" s="14" t="s">
        <v>8308</v>
      </c>
      <c r="V148" t="s">
        <v>8311</v>
      </c>
    </row>
    <row r="149" spans="1:22" ht="32" hidden="1" x14ac:dyDescent="0.2">
      <c r="A149" s="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7">
        <f t="shared" si="14"/>
        <v>41969.767824074079</v>
      </c>
      <c r="L149" s="17">
        <f t="shared" si="15"/>
        <v>42012.762499999997</v>
      </c>
      <c r="M149" s="9">
        <f t="shared" si="16"/>
        <v>11</v>
      </c>
      <c r="N149" s="9">
        <f t="shared" si="17"/>
        <v>2015</v>
      </c>
      <c r="O149" t="b">
        <v>0</v>
      </c>
      <c r="P149">
        <v>0</v>
      </c>
      <c r="Q149" t="b">
        <v>0</v>
      </c>
      <c r="R149" t="s">
        <v>8265</v>
      </c>
      <c r="S149" s="12">
        <f t="shared" si="12"/>
        <v>0</v>
      </c>
      <c r="T149">
        <f t="shared" si="13"/>
        <v>0</v>
      </c>
      <c r="U149" s="14" t="s">
        <v>8308</v>
      </c>
      <c r="V149" t="s">
        <v>8311</v>
      </c>
    </row>
    <row r="150" spans="1:22" ht="48" hidden="1" x14ac:dyDescent="0.2">
      <c r="A150" s="9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7">
        <f t="shared" si="14"/>
        <v>42397.281666666662</v>
      </c>
      <c r="L150" s="17">
        <f t="shared" si="15"/>
        <v>42427.281666666662</v>
      </c>
      <c r="M150" s="9">
        <f t="shared" si="16"/>
        <v>1</v>
      </c>
      <c r="N150" s="9">
        <f t="shared" si="17"/>
        <v>2016</v>
      </c>
      <c r="O150" t="b">
        <v>0</v>
      </c>
      <c r="P150">
        <v>2</v>
      </c>
      <c r="Q150" t="b">
        <v>0</v>
      </c>
      <c r="R150" t="s">
        <v>8265</v>
      </c>
      <c r="S150" s="12">
        <f t="shared" si="12"/>
        <v>0</v>
      </c>
      <c r="T150">
        <f t="shared" si="13"/>
        <v>20</v>
      </c>
      <c r="U150" s="14" t="s">
        <v>8308</v>
      </c>
      <c r="V150" t="s">
        <v>8311</v>
      </c>
    </row>
    <row r="151" spans="1:22" ht="48" hidden="1" x14ac:dyDescent="0.2">
      <c r="A151" s="9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7">
        <f t="shared" si="14"/>
        <v>41968.172106481477</v>
      </c>
      <c r="L151" s="17">
        <f t="shared" si="15"/>
        <v>41998.333333333328</v>
      </c>
      <c r="M151" s="9">
        <f t="shared" si="16"/>
        <v>11</v>
      </c>
      <c r="N151" s="9">
        <f t="shared" si="17"/>
        <v>2014</v>
      </c>
      <c r="O151" t="b">
        <v>0</v>
      </c>
      <c r="P151">
        <v>6</v>
      </c>
      <c r="Q151" t="b">
        <v>0</v>
      </c>
      <c r="R151" t="s">
        <v>8265</v>
      </c>
      <c r="S151" s="12">
        <f t="shared" si="12"/>
        <v>1</v>
      </c>
      <c r="T151">
        <f t="shared" si="13"/>
        <v>15.33</v>
      </c>
      <c r="U151" s="14" t="s">
        <v>8308</v>
      </c>
      <c r="V151" t="s">
        <v>8311</v>
      </c>
    </row>
    <row r="152" spans="1:22" ht="48" hidden="1" x14ac:dyDescent="0.2">
      <c r="A152" s="9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7">
        <f t="shared" si="14"/>
        <v>42090.161828703705</v>
      </c>
      <c r="L152" s="17">
        <f t="shared" si="15"/>
        <v>42150.161828703705</v>
      </c>
      <c r="M152" s="9">
        <f t="shared" si="16"/>
        <v>3</v>
      </c>
      <c r="N152" s="9">
        <f t="shared" si="17"/>
        <v>2015</v>
      </c>
      <c r="O152" t="b">
        <v>0</v>
      </c>
      <c r="P152">
        <v>67</v>
      </c>
      <c r="Q152" t="b">
        <v>0</v>
      </c>
      <c r="R152" t="s">
        <v>8265</v>
      </c>
      <c r="S152" s="12">
        <f t="shared" si="12"/>
        <v>23</v>
      </c>
      <c r="T152">
        <f t="shared" si="13"/>
        <v>449.43</v>
      </c>
      <c r="U152" s="14" t="s">
        <v>8308</v>
      </c>
      <c r="V152" t="s">
        <v>8311</v>
      </c>
    </row>
    <row r="153" spans="1:22" ht="48" hidden="1" x14ac:dyDescent="0.2">
      <c r="A153" s="9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7">
        <f t="shared" si="14"/>
        <v>42113.550821759258</v>
      </c>
      <c r="L153" s="17">
        <f t="shared" si="15"/>
        <v>42173.550821759258</v>
      </c>
      <c r="M153" s="9">
        <f t="shared" si="16"/>
        <v>4</v>
      </c>
      <c r="N153" s="9">
        <f t="shared" si="17"/>
        <v>2015</v>
      </c>
      <c r="O153" t="b">
        <v>0</v>
      </c>
      <c r="P153">
        <v>5</v>
      </c>
      <c r="Q153" t="b">
        <v>0</v>
      </c>
      <c r="R153" t="s">
        <v>8265</v>
      </c>
      <c r="S153" s="12">
        <f t="shared" si="12"/>
        <v>0</v>
      </c>
      <c r="T153">
        <f t="shared" si="13"/>
        <v>28</v>
      </c>
      <c r="U153" s="14" t="s">
        <v>8308</v>
      </c>
      <c r="V153" t="s">
        <v>8311</v>
      </c>
    </row>
    <row r="154" spans="1:22" ht="32" hidden="1" x14ac:dyDescent="0.2">
      <c r="A154" s="9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7">
        <f t="shared" si="14"/>
        <v>41875.077546296299</v>
      </c>
      <c r="L154" s="17">
        <f t="shared" si="15"/>
        <v>41905.077546296299</v>
      </c>
      <c r="M154" s="9">
        <f t="shared" si="16"/>
        <v>8</v>
      </c>
      <c r="N154" s="9">
        <f t="shared" si="17"/>
        <v>2014</v>
      </c>
      <c r="O154" t="b">
        <v>0</v>
      </c>
      <c r="P154">
        <v>2</v>
      </c>
      <c r="Q154" t="b">
        <v>0</v>
      </c>
      <c r="R154" t="s">
        <v>8265</v>
      </c>
      <c r="S154" s="12">
        <f t="shared" si="12"/>
        <v>0</v>
      </c>
      <c r="T154">
        <f t="shared" si="13"/>
        <v>15</v>
      </c>
      <c r="U154" s="14" t="s">
        <v>8308</v>
      </c>
      <c r="V154" t="s">
        <v>8311</v>
      </c>
    </row>
    <row r="155" spans="1:22" ht="48" hidden="1" x14ac:dyDescent="0.2">
      <c r="A155" s="9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7">
        <f t="shared" si="14"/>
        <v>41933.586157407408</v>
      </c>
      <c r="L155" s="17">
        <f t="shared" si="15"/>
        <v>41975.627824074079</v>
      </c>
      <c r="M155" s="9">
        <f t="shared" si="16"/>
        <v>10</v>
      </c>
      <c r="N155" s="9">
        <f t="shared" si="17"/>
        <v>2014</v>
      </c>
      <c r="O155" t="b">
        <v>0</v>
      </c>
      <c r="P155">
        <v>10</v>
      </c>
      <c r="Q155" t="b">
        <v>0</v>
      </c>
      <c r="R155" t="s">
        <v>8265</v>
      </c>
      <c r="S155" s="12">
        <f t="shared" si="12"/>
        <v>1</v>
      </c>
      <c r="T155">
        <f t="shared" si="13"/>
        <v>35.9</v>
      </c>
      <c r="U155" s="14" t="s">
        <v>8308</v>
      </c>
      <c r="V155" t="s">
        <v>8311</v>
      </c>
    </row>
    <row r="156" spans="1:22" ht="32" hidden="1" x14ac:dyDescent="0.2">
      <c r="A156" s="9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7">
        <f t="shared" si="14"/>
        <v>42115.547395833331</v>
      </c>
      <c r="L156" s="17">
        <f t="shared" si="15"/>
        <v>42158.547395833331</v>
      </c>
      <c r="M156" s="9">
        <f t="shared" si="16"/>
        <v>4</v>
      </c>
      <c r="N156" s="9">
        <f t="shared" si="17"/>
        <v>2015</v>
      </c>
      <c r="O156" t="b">
        <v>0</v>
      </c>
      <c r="P156">
        <v>3</v>
      </c>
      <c r="Q156" t="b">
        <v>0</v>
      </c>
      <c r="R156" t="s">
        <v>8265</v>
      </c>
      <c r="S156" s="12">
        <f t="shared" si="12"/>
        <v>3</v>
      </c>
      <c r="T156">
        <f t="shared" si="13"/>
        <v>13.33</v>
      </c>
      <c r="U156" s="14" t="s">
        <v>8308</v>
      </c>
      <c r="V156" t="s">
        <v>8311</v>
      </c>
    </row>
    <row r="157" spans="1:22" ht="64" hidden="1" x14ac:dyDescent="0.2">
      <c r="A157" s="9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7">
        <f t="shared" si="14"/>
        <v>42168.559432870374</v>
      </c>
      <c r="L157" s="17">
        <f t="shared" si="15"/>
        <v>42208.559432870374</v>
      </c>
      <c r="M157" s="9">
        <f t="shared" si="16"/>
        <v>6</v>
      </c>
      <c r="N157" s="9">
        <f t="shared" si="17"/>
        <v>2015</v>
      </c>
      <c r="O157" t="b">
        <v>0</v>
      </c>
      <c r="P157">
        <v>4</v>
      </c>
      <c r="Q157" t="b">
        <v>0</v>
      </c>
      <c r="R157" t="s">
        <v>8265</v>
      </c>
      <c r="S157" s="12">
        <f t="shared" si="12"/>
        <v>0</v>
      </c>
      <c r="T157">
        <f t="shared" si="13"/>
        <v>20.25</v>
      </c>
      <c r="U157" s="14" t="s">
        <v>8308</v>
      </c>
      <c r="V157" t="s">
        <v>8311</v>
      </c>
    </row>
    <row r="158" spans="1:22" ht="48" hidden="1" x14ac:dyDescent="0.2">
      <c r="A158" s="9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7">
        <f t="shared" si="14"/>
        <v>41794.124953703707</v>
      </c>
      <c r="L158" s="17">
        <f t="shared" si="15"/>
        <v>41854.124953703707</v>
      </c>
      <c r="M158" s="9">
        <f t="shared" si="16"/>
        <v>6</v>
      </c>
      <c r="N158" s="9">
        <f t="shared" si="17"/>
        <v>2014</v>
      </c>
      <c r="O158" t="b">
        <v>0</v>
      </c>
      <c r="P158">
        <v>15</v>
      </c>
      <c r="Q158" t="b">
        <v>0</v>
      </c>
      <c r="R158" t="s">
        <v>8265</v>
      </c>
      <c r="S158" s="12">
        <f t="shared" si="12"/>
        <v>5</v>
      </c>
      <c r="T158">
        <f t="shared" si="13"/>
        <v>119</v>
      </c>
      <c r="U158" s="14" t="s">
        <v>8308</v>
      </c>
      <c r="V158" t="s">
        <v>8311</v>
      </c>
    </row>
    <row r="159" spans="1:22" ht="48" hidden="1" x14ac:dyDescent="0.2">
      <c r="A159" s="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7">
        <f t="shared" si="14"/>
        <v>42396.911712962959</v>
      </c>
      <c r="L159" s="17">
        <f t="shared" si="15"/>
        <v>42426.911712962959</v>
      </c>
      <c r="M159" s="9">
        <f t="shared" si="16"/>
        <v>1</v>
      </c>
      <c r="N159" s="9">
        <f t="shared" si="17"/>
        <v>2016</v>
      </c>
      <c r="O159" t="b">
        <v>0</v>
      </c>
      <c r="P159">
        <v>2</v>
      </c>
      <c r="Q159" t="b">
        <v>0</v>
      </c>
      <c r="R159" t="s">
        <v>8265</v>
      </c>
      <c r="S159" s="12">
        <f t="shared" si="12"/>
        <v>0</v>
      </c>
      <c r="T159">
        <f t="shared" si="13"/>
        <v>4</v>
      </c>
      <c r="U159" s="14" t="s">
        <v>8308</v>
      </c>
      <c r="V159" t="s">
        <v>8311</v>
      </c>
    </row>
    <row r="160" spans="1:22" ht="48" hidden="1" x14ac:dyDescent="0.2">
      <c r="A160" s="9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7">
        <f t="shared" si="14"/>
        <v>41904.07671296296</v>
      </c>
      <c r="L160" s="17">
        <f t="shared" si="15"/>
        <v>41934.07671296296</v>
      </c>
      <c r="M160" s="9">
        <f t="shared" si="16"/>
        <v>9</v>
      </c>
      <c r="N160" s="9">
        <f t="shared" si="17"/>
        <v>2014</v>
      </c>
      <c r="O160" t="b">
        <v>0</v>
      </c>
      <c r="P160">
        <v>0</v>
      </c>
      <c r="Q160" t="b">
        <v>0</v>
      </c>
      <c r="R160" t="s">
        <v>8265</v>
      </c>
      <c r="S160" s="12">
        <f t="shared" si="12"/>
        <v>0</v>
      </c>
      <c r="T160">
        <f t="shared" si="13"/>
        <v>0</v>
      </c>
      <c r="U160" s="14" t="s">
        <v>8308</v>
      </c>
      <c r="V160" t="s">
        <v>8311</v>
      </c>
    </row>
    <row r="161" spans="1:22" ht="48" hidden="1" x14ac:dyDescent="0.2">
      <c r="A161" s="9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7">
        <f t="shared" si="14"/>
        <v>42514.434548611112</v>
      </c>
      <c r="L161" s="17">
        <f t="shared" si="15"/>
        <v>42554.434548611112</v>
      </c>
      <c r="M161" s="9">
        <f t="shared" si="16"/>
        <v>5</v>
      </c>
      <c r="N161" s="9">
        <f t="shared" si="17"/>
        <v>2016</v>
      </c>
      <c r="O161" t="b">
        <v>0</v>
      </c>
      <c r="P161">
        <v>1</v>
      </c>
      <c r="Q161" t="b">
        <v>0</v>
      </c>
      <c r="R161" t="s">
        <v>8265</v>
      </c>
      <c r="S161" s="12">
        <f t="shared" si="12"/>
        <v>0</v>
      </c>
      <c r="T161">
        <f t="shared" si="13"/>
        <v>10</v>
      </c>
      <c r="U161" s="14" t="s">
        <v>8308</v>
      </c>
      <c r="V161" t="s">
        <v>8311</v>
      </c>
    </row>
    <row r="162" spans="1:22" ht="48" hidden="1" x14ac:dyDescent="0.2">
      <c r="A162" s="9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7">
        <f t="shared" si="14"/>
        <v>42171.913090277783</v>
      </c>
      <c r="L162" s="17">
        <f t="shared" si="15"/>
        <v>42231.913090277783</v>
      </c>
      <c r="M162" s="9">
        <f t="shared" si="16"/>
        <v>6</v>
      </c>
      <c r="N162" s="9">
        <f t="shared" si="17"/>
        <v>2015</v>
      </c>
      <c r="O162" t="b">
        <v>0</v>
      </c>
      <c r="P162">
        <v>0</v>
      </c>
      <c r="Q162" t="b">
        <v>0</v>
      </c>
      <c r="R162" t="s">
        <v>8266</v>
      </c>
      <c r="S162" s="12">
        <f t="shared" si="12"/>
        <v>0</v>
      </c>
      <c r="T162">
        <f t="shared" si="13"/>
        <v>0</v>
      </c>
      <c r="U162" s="14" t="s">
        <v>8308</v>
      </c>
      <c r="V162" t="s">
        <v>8312</v>
      </c>
    </row>
    <row r="163" spans="1:22" ht="48" hidden="1" x14ac:dyDescent="0.2">
      <c r="A163" s="9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7">
        <f t="shared" si="14"/>
        <v>41792.687442129631</v>
      </c>
      <c r="L163" s="17">
        <f t="shared" si="15"/>
        <v>41822.687442129631</v>
      </c>
      <c r="M163" s="9">
        <f t="shared" si="16"/>
        <v>6</v>
      </c>
      <c r="N163" s="9">
        <f t="shared" si="17"/>
        <v>2014</v>
      </c>
      <c r="O163" t="b">
        <v>0</v>
      </c>
      <c r="P163">
        <v>1</v>
      </c>
      <c r="Q163" t="b">
        <v>0</v>
      </c>
      <c r="R163" t="s">
        <v>8266</v>
      </c>
      <c r="S163" s="12">
        <f t="shared" si="12"/>
        <v>0</v>
      </c>
      <c r="T163">
        <f t="shared" si="13"/>
        <v>5</v>
      </c>
      <c r="U163" s="14" t="s">
        <v>8308</v>
      </c>
      <c r="V163" t="s">
        <v>8312</v>
      </c>
    </row>
    <row r="164" spans="1:22" ht="48" hidden="1" x14ac:dyDescent="0.2">
      <c r="A164" s="9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7">
        <f t="shared" si="14"/>
        <v>41835.126805555556</v>
      </c>
      <c r="L164" s="17">
        <f t="shared" si="15"/>
        <v>41867.987500000003</v>
      </c>
      <c r="M164" s="9">
        <f t="shared" si="16"/>
        <v>7</v>
      </c>
      <c r="N164" s="9">
        <f t="shared" si="17"/>
        <v>2014</v>
      </c>
      <c r="O164" t="b">
        <v>0</v>
      </c>
      <c r="P164">
        <v>10</v>
      </c>
      <c r="Q164" t="b">
        <v>0</v>
      </c>
      <c r="R164" t="s">
        <v>8266</v>
      </c>
      <c r="S164" s="12">
        <f t="shared" si="12"/>
        <v>16</v>
      </c>
      <c r="T164">
        <f t="shared" si="13"/>
        <v>43.5</v>
      </c>
      <c r="U164" s="14" t="s">
        <v>8308</v>
      </c>
      <c r="V164" t="s">
        <v>8312</v>
      </c>
    </row>
    <row r="165" spans="1:22" ht="64" hidden="1" x14ac:dyDescent="0.2">
      <c r="A165" s="9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7">
        <f t="shared" si="14"/>
        <v>42243.961273148147</v>
      </c>
      <c r="L165" s="17">
        <f t="shared" si="15"/>
        <v>42278</v>
      </c>
      <c r="M165" s="9">
        <f t="shared" si="16"/>
        <v>8</v>
      </c>
      <c r="N165" s="9">
        <f t="shared" si="17"/>
        <v>2015</v>
      </c>
      <c r="O165" t="b">
        <v>0</v>
      </c>
      <c r="P165">
        <v>0</v>
      </c>
      <c r="Q165" t="b">
        <v>0</v>
      </c>
      <c r="R165" t="s">
        <v>8266</v>
      </c>
      <c r="S165" s="12">
        <f t="shared" si="12"/>
        <v>0</v>
      </c>
      <c r="T165">
        <f t="shared" si="13"/>
        <v>0</v>
      </c>
      <c r="U165" s="14" t="s">
        <v>8308</v>
      </c>
      <c r="V165" t="s">
        <v>8312</v>
      </c>
    </row>
    <row r="166" spans="1:22" ht="48" hidden="1" x14ac:dyDescent="0.2">
      <c r="A166" s="9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7">
        <f t="shared" si="14"/>
        <v>41841.762743055559</v>
      </c>
      <c r="L166" s="17">
        <f t="shared" si="15"/>
        <v>41901.762743055559</v>
      </c>
      <c r="M166" s="9">
        <f t="shared" si="16"/>
        <v>7</v>
      </c>
      <c r="N166" s="9">
        <f t="shared" si="17"/>
        <v>2014</v>
      </c>
      <c r="O166" t="b">
        <v>0</v>
      </c>
      <c r="P166">
        <v>7</v>
      </c>
      <c r="Q166" t="b">
        <v>0</v>
      </c>
      <c r="R166" t="s">
        <v>8266</v>
      </c>
      <c r="S166" s="12">
        <f t="shared" si="12"/>
        <v>1</v>
      </c>
      <c r="T166">
        <f t="shared" si="13"/>
        <v>91.43</v>
      </c>
      <c r="U166" s="14" t="s">
        <v>8308</v>
      </c>
      <c r="V166" t="s">
        <v>8312</v>
      </c>
    </row>
    <row r="167" spans="1:22" ht="32" hidden="1" x14ac:dyDescent="0.2">
      <c r="A167" s="9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7">
        <f t="shared" si="14"/>
        <v>42351.658842592587</v>
      </c>
      <c r="L167" s="17">
        <f t="shared" si="15"/>
        <v>42381.658842592587</v>
      </c>
      <c r="M167" s="9">
        <f t="shared" si="16"/>
        <v>12</v>
      </c>
      <c r="N167" s="9">
        <f t="shared" si="17"/>
        <v>2016</v>
      </c>
      <c r="O167" t="b">
        <v>0</v>
      </c>
      <c r="P167">
        <v>0</v>
      </c>
      <c r="Q167" t="b">
        <v>0</v>
      </c>
      <c r="R167" t="s">
        <v>8266</v>
      </c>
      <c r="S167" s="12">
        <f t="shared" si="12"/>
        <v>0</v>
      </c>
      <c r="T167">
        <f t="shared" si="13"/>
        <v>0</v>
      </c>
      <c r="U167" s="14" t="s">
        <v>8308</v>
      </c>
      <c r="V167" t="s">
        <v>8312</v>
      </c>
    </row>
    <row r="168" spans="1:22" ht="48" hidden="1" x14ac:dyDescent="0.2">
      <c r="A168" s="9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7">
        <f t="shared" si="14"/>
        <v>42721.075949074075</v>
      </c>
      <c r="L168" s="17">
        <f t="shared" si="15"/>
        <v>42751.075949074075</v>
      </c>
      <c r="M168" s="9">
        <f t="shared" si="16"/>
        <v>12</v>
      </c>
      <c r="N168" s="9">
        <f t="shared" si="17"/>
        <v>2017</v>
      </c>
      <c r="O168" t="b">
        <v>0</v>
      </c>
      <c r="P168">
        <v>1</v>
      </c>
      <c r="Q168" t="b">
        <v>0</v>
      </c>
      <c r="R168" t="s">
        <v>8266</v>
      </c>
      <c r="S168" s="12">
        <f t="shared" si="12"/>
        <v>60</v>
      </c>
      <c r="T168">
        <f t="shared" si="13"/>
        <v>3000</v>
      </c>
      <c r="U168" s="14" t="s">
        <v>8308</v>
      </c>
      <c r="V168" t="s">
        <v>8312</v>
      </c>
    </row>
    <row r="169" spans="1:22" ht="48" hidden="1" x14ac:dyDescent="0.2">
      <c r="A169" s="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7">
        <f t="shared" si="14"/>
        <v>42160.927488425921</v>
      </c>
      <c r="L169" s="17">
        <f t="shared" si="15"/>
        <v>42220.927488425921</v>
      </c>
      <c r="M169" s="9">
        <f t="shared" si="16"/>
        <v>6</v>
      </c>
      <c r="N169" s="9">
        <f t="shared" si="17"/>
        <v>2015</v>
      </c>
      <c r="O169" t="b">
        <v>0</v>
      </c>
      <c r="P169">
        <v>2</v>
      </c>
      <c r="Q169" t="b">
        <v>0</v>
      </c>
      <c r="R169" t="s">
        <v>8266</v>
      </c>
      <c r="S169" s="12">
        <f t="shared" si="12"/>
        <v>0</v>
      </c>
      <c r="T169">
        <f t="shared" si="13"/>
        <v>5.5</v>
      </c>
      <c r="U169" s="14" t="s">
        <v>8308</v>
      </c>
      <c r="V169" t="s">
        <v>8312</v>
      </c>
    </row>
    <row r="170" spans="1:22" ht="48" hidden="1" x14ac:dyDescent="0.2">
      <c r="A170" s="9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7">
        <f t="shared" si="14"/>
        <v>42052.83530092593</v>
      </c>
      <c r="L170" s="17">
        <f t="shared" si="15"/>
        <v>42082.793634259258</v>
      </c>
      <c r="M170" s="9">
        <f t="shared" si="16"/>
        <v>2</v>
      </c>
      <c r="N170" s="9">
        <f t="shared" si="17"/>
        <v>2015</v>
      </c>
      <c r="O170" t="b">
        <v>0</v>
      </c>
      <c r="P170">
        <v>3</v>
      </c>
      <c r="Q170" t="b">
        <v>0</v>
      </c>
      <c r="R170" t="s">
        <v>8266</v>
      </c>
      <c r="S170" s="12">
        <f t="shared" si="12"/>
        <v>4</v>
      </c>
      <c r="T170">
        <f t="shared" si="13"/>
        <v>108.33</v>
      </c>
      <c r="U170" s="14" t="s">
        <v>8308</v>
      </c>
      <c r="V170" t="s">
        <v>8312</v>
      </c>
    </row>
    <row r="171" spans="1:22" ht="48" hidden="1" x14ac:dyDescent="0.2">
      <c r="A171" s="9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7">
        <f t="shared" si="14"/>
        <v>41900.505312499998</v>
      </c>
      <c r="L171" s="17">
        <f t="shared" si="15"/>
        <v>41930.505312499998</v>
      </c>
      <c r="M171" s="9">
        <f t="shared" si="16"/>
        <v>9</v>
      </c>
      <c r="N171" s="9">
        <f t="shared" si="17"/>
        <v>2014</v>
      </c>
      <c r="O171" t="b">
        <v>0</v>
      </c>
      <c r="P171">
        <v>10</v>
      </c>
      <c r="Q171" t="b">
        <v>0</v>
      </c>
      <c r="R171" t="s">
        <v>8266</v>
      </c>
      <c r="S171" s="12">
        <f t="shared" si="12"/>
        <v>22</v>
      </c>
      <c r="T171">
        <f t="shared" si="13"/>
        <v>56</v>
      </c>
      <c r="U171" s="14" t="s">
        <v>8308</v>
      </c>
      <c r="V171" t="s">
        <v>8312</v>
      </c>
    </row>
    <row r="172" spans="1:22" ht="48" hidden="1" x14ac:dyDescent="0.2">
      <c r="A172" s="9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7">
        <f t="shared" si="14"/>
        <v>42216.977812500001</v>
      </c>
      <c r="L172" s="17">
        <f t="shared" si="15"/>
        <v>42246.227777777778</v>
      </c>
      <c r="M172" s="9">
        <f t="shared" si="16"/>
        <v>7</v>
      </c>
      <c r="N172" s="9">
        <f t="shared" si="17"/>
        <v>2015</v>
      </c>
      <c r="O172" t="b">
        <v>0</v>
      </c>
      <c r="P172">
        <v>10</v>
      </c>
      <c r="Q172" t="b">
        <v>0</v>
      </c>
      <c r="R172" t="s">
        <v>8266</v>
      </c>
      <c r="S172" s="12">
        <f t="shared" si="12"/>
        <v>3</v>
      </c>
      <c r="T172">
        <f t="shared" si="13"/>
        <v>32.5</v>
      </c>
      <c r="U172" s="14" t="s">
        <v>8308</v>
      </c>
      <c r="V172" t="s">
        <v>8312</v>
      </c>
    </row>
    <row r="173" spans="1:22" ht="48" hidden="1" x14ac:dyDescent="0.2">
      <c r="A173" s="9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7">
        <f t="shared" si="14"/>
        <v>42534.180717592593</v>
      </c>
      <c r="L173" s="17">
        <f t="shared" si="15"/>
        <v>42594.180717592593</v>
      </c>
      <c r="M173" s="9">
        <f t="shared" si="16"/>
        <v>6</v>
      </c>
      <c r="N173" s="9">
        <f t="shared" si="17"/>
        <v>2016</v>
      </c>
      <c r="O173" t="b">
        <v>0</v>
      </c>
      <c r="P173">
        <v>1</v>
      </c>
      <c r="Q173" t="b">
        <v>0</v>
      </c>
      <c r="R173" t="s">
        <v>8266</v>
      </c>
      <c r="S173" s="12">
        <f t="shared" si="12"/>
        <v>0</v>
      </c>
      <c r="T173">
        <f t="shared" si="13"/>
        <v>1</v>
      </c>
      <c r="U173" s="14" t="s">
        <v>8308</v>
      </c>
      <c r="V173" t="s">
        <v>8312</v>
      </c>
    </row>
    <row r="174" spans="1:22" ht="48" hidden="1" x14ac:dyDescent="0.2">
      <c r="A174" s="9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7">
        <f t="shared" si="14"/>
        <v>42047.394942129627</v>
      </c>
      <c r="L174" s="17">
        <f t="shared" si="15"/>
        <v>42082.353275462956</v>
      </c>
      <c r="M174" s="9">
        <f t="shared" si="16"/>
        <v>2</v>
      </c>
      <c r="N174" s="9">
        <f t="shared" si="17"/>
        <v>2015</v>
      </c>
      <c r="O174" t="b">
        <v>0</v>
      </c>
      <c r="P174">
        <v>0</v>
      </c>
      <c r="Q174" t="b">
        <v>0</v>
      </c>
      <c r="R174" t="s">
        <v>8266</v>
      </c>
      <c r="S174" s="12">
        <f t="shared" si="12"/>
        <v>0</v>
      </c>
      <c r="T174">
        <f t="shared" si="13"/>
        <v>0</v>
      </c>
      <c r="U174" s="14" t="s">
        <v>8308</v>
      </c>
      <c r="V174" t="s">
        <v>8312</v>
      </c>
    </row>
    <row r="175" spans="1:22" ht="48" hidden="1" x14ac:dyDescent="0.2">
      <c r="A175" s="9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7">
        <f t="shared" si="14"/>
        <v>42033.573009259257</v>
      </c>
      <c r="L175" s="17">
        <f t="shared" si="15"/>
        <v>42063.573009259257</v>
      </c>
      <c r="M175" s="9">
        <f t="shared" si="16"/>
        <v>1</v>
      </c>
      <c r="N175" s="9">
        <f t="shared" si="17"/>
        <v>2015</v>
      </c>
      <c r="O175" t="b">
        <v>0</v>
      </c>
      <c r="P175">
        <v>0</v>
      </c>
      <c r="Q175" t="b">
        <v>0</v>
      </c>
      <c r="R175" t="s">
        <v>8266</v>
      </c>
      <c r="S175" s="12">
        <f t="shared" si="12"/>
        <v>0</v>
      </c>
      <c r="T175">
        <f t="shared" si="13"/>
        <v>0</v>
      </c>
      <c r="U175" s="14" t="s">
        <v>8308</v>
      </c>
      <c r="V175" t="s">
        <v>8312</v>
      </c>
    </row>
    <row r="176" spans="1:22" ht="48" hidden="1" x14ac:dyDescent="0.2">
      <c r="A176" s="9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7">
        <f t="shared" si="14"/>
        <v>42072.758981481486</v>
      </c>
      <c r="L176" s="17">
        <f t="shared" si="15"/>
        <v>42132.758981481486</v>
      </c>
      <c r="M176" s="9">
        <f t="shared" si="16"/>
        <v>3</v>
      </c>
      <c r="N176" s="9">
        <f t="shared" si="17"/>
        <v>2015</v>
      </c>
      <c r="O176" t="b">
        <v>0</v>
      </c>
      <c r="P176">
        <v>0</v>
      </c>
      <c r="Q176" t="b">
        <v>0</v>
      </c>
      <c r="R176" t="s">
        <v>8266</v>
      </c>
      <c r="S176" s="12">
        <f t="shared" si="12"/>
        <v>0</v>
      </c>
      <c r="T176">
        <f t="shared" si="13"/>
        <v>0</v>
      </c>
      <c r="U176" s="14" t="s">
        <v>8308</v>
      </c>
      <c r="V176" t="s">
        <v>8312</v>
      </c>
    </row>
    <row r="177" spans="1:22" ht="48" hidden="1" x14ac:dyDescent="0.2">
      <c r="A177" s="9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7">
        <f t="shared" si="14"/>
        <v>41855.777905092589</v>
      </c>
      <c r="L177" s="17">
        <f t="shared" si="15"/>
        <v>41880.777905092589</v>
      </c>
      <c r="M177" s="9">
        <f t="shared" si="16"/>
        <v>8</v>
      </c>
      <c r="N177" s="9">
        <f t="shared" si="17"/>
        <v>2014</v>
      </c>
      <c r="O177" t="b">
        <v>0</v>
      </c>
      <c r="P177">
        <v>26</v>
      </c>
      <c r="Q177" t="b">
        <v>0</v>
      </c>
      <c r="R177" t="s">
        <v>8266</v>
      </c>
      <c r="S177" s="12">
        <f t="shared" si="12"/>
        <v>6</v>
      </c>
      <c r="T177">
        <f t="shared" si="13"/>
        <v>49.88</v>
      </c>
      <c r="U177" s="14" t="s">
        <v>8308</v>
      </c>
      <c r="V177" t="s">
        <v>8312</v>
      </c>
    </row>
    <row r="178" spans="1:22" ht="48" hidden="1" x14ac:dyDescent="0.2">
      <c r="A178" s="9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7">
        <f t="shared" si="14"/>
        <v>42191.824062500003</v>
      </c>
      <c r="L178" s="17">
        <f t="shared" si="15"/>
        <v>42221.824062500003</v>
      </c>
      <c r="M178" s="9">
        <f t="shared" si="16"/>
        <v>7</v>
      </c>
      <c r="N178" s="9">
        <f t="shared" si="17"/>
        <v>2015</v>
      </c>
      <c r="O178" t="b">
        <v>0</v>
      </c>
      <c r="P178">
        <v>0</v>
      </c>
      <c r="Q178" t="b">
        <v>0</v>
      </c>
      <c r="R178" t="s">
        <v>8266</v>
      </c>
      <c r="S178" s="12">
        <f t="shared" si="12"/>
        <v>0</v>
      </c>
      <c r="T178">
        <f t="shared" si="13"/>
        <v>0</v>
      </c>
      <c r="U178" s="14" t="s">
        <v>8308</v>
      </c>
      <c r="V178" t="s">
        <v>8312</v>
      </c>
    </row>
    <row r="179" spans="1:22" ht="32" hidden="1" x14ac:dyDescent="0.2">
      <c r="A179" s="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7">
        <f t="shared" si="14"/>
        <v>42070.047754629632</v>
      </c>
      <c r="L179" s="17">
        <f t="shared" si="15"/>
        <v>42087.00608796296</v>
      </c>
      <c r="M179" s="9">
        <f t="shared" si="16"/>
        <v>3</v>
      </c>
      <c r="N179" s="9">
        <f t="shared" si="17"/>
        <v>2015</v>
      </c>
      <c r="O179" t="b">
        <v>0</v>
      </c>
      <c r="P179">
        <v>7</v>
      </c>
      <c r="Q179" t="b">
        <v>0</v>
      </c>
      <c r="R179" t="s">
        <v>8266</v>
      </c>
      <c r="S179" s="12">
        <f t="shared" si="12"/>
        <v>40</v>
      </c>
      <c r="T179">
        <f t="shared" si="13"/>
        <v>25.71</v>
      </c>
      <c r="U179" s="14" t="s">
        <v>8308</v>
      </c>
      <c r="V179" t="s">
        <v>8312</v>
      </c>
    </row>
    <row r="180" spans="1:22" ht="32" hidden="1" x14ac:dyDescent="0.2">
      <c r="A180" s="9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7">
        <f t="shared" si="14"/>
        <v>42304.955381944441</v>
      </c>
      <c r="L180" s="17">
        <f t="shared" si="15"/>
        <v>42334.997048611112</v>
      </c>
      <c r="M180" s="9">
        <f t="shared" si="16"/>
        <v>10</v>
      </c>
      <c r="N180" s="9">
        <f t="shared" si="17"/>
        <v>2015</v>
      </c>
      <c r="O180" t="b">
        <v>0</v>
      </c>
      <c r="P180">
        <v>0</v>
      </c>
      <c r="Q180" t="b">
        <v>0</v>
      </c>
      <c r="R180" t="s">
        <v>8266</v>
      </c>
      <c r="S180" s="12">
        <f t="shared" si="12"/>
        <v>0</v>
      </c>
      <c r="T180">
        <f t="shared" si="13"/>
        <v>0</v>
      </c>
      <c r="U180" s="14" t="s">
        <v>8308</v>
      </c>
      <c r="V180" t="s">
        <v>8312</v>
      </c>
    </row>
    <row r="181" spans="1:22" ht="32" hidden="1" x14ac:dyDescent="0.2">
      <c r="A181" s="9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7">
        <f t="shared" si="14"/>
        <v>42403.080497685187</v>
      </c>
      <c r="L181" s="17">
        <f t="shared" si="15"/>
        <v>42433.080497685187</v>
      </c>
      <c r="M181" s="9">
        <f t="shared" si="16"/>
        <v>2</v>
      </c>
      <c r="N181" s="9">
        <f t="shared" si="17"/>
        <v>2016</v>
      </c>
      <c r="O181" t="b">
        <v>0</v>
      </c>
      <c r="P181">
        <v>2</v>
      </c>
      <c r="Q181" t="b">
        <v>0</v>
      </c>
      <c r="R181" t="s">
        <v>8266</v>
      </c>
      <c r="S181" s="12">
        <f t="shared" si="12"/>
        <v>20</v>
      </c>
      <c r="T181">
        <f t="shared" si="13"/>
        <v>100</v>
      </c>
      <c r="U181" s="14" t="s">
        <v>8308</v>
      </c>
      <c r="V181" t="s">
        <v>8312</v>
      </c>
    </row>
    <row r="182" spans="1:22" ht="48" hidden="1" x14ac:dyDescent="0.2">
      <c r="A182" s="9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7">
        <f t="shared" si="14"/>
        <v>42067.991238425922</v>
      </c>
      <c r="L182" s="17">
        <f t="shared" si="15"/>
        <v>42107.791666666672</v>
      </c>
      <c r="M182" s="9">
        <f t="shared" si="16"/>
        <v>3</v>
      </c>
      <c r="N182" s="9">
        <f t="shared" si="17"/>
        <v>2015</v>
      </c>
      <c r="O182" t="b">
        <v>0</v>
      </c>
      <c r="P182">
        <v>13</v>
      </c>
      <c r="Q182" t="b">
        <v>0</v>
      </c>
      <c r="R182" t="s">
        <v>8266</v>
      </c>
      <c r="S182" s="12">
        <f t="shared" si="12"/>
        <v>33</v>
      </c>
      <c r="T182">
        <f t="shared" si="13"/>
        <v>30.85</v>
      </c>
      <c r="U182" s="14" t="s">
        <v>8308</v>
      </c>
      <c r="V182" t="s">
        <v>8312</v>
      </c>
    </row>
    <row r="183" spans="1:22" ht="48" hidden="1" x14ac:dyDescent="0.2">
      <c r="A183" s="9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7">
        <f t="shared" si="14"/>
        <v>42147.741840277777</v>
      </c>
      <c r="L183" s="17">
        <f t="shared" si="15"/>
        <v>42177.741840277777</v>
      </c>
      <c r="M183" s="9">
        <f t="shared" si="16"/>
        <v>5</v>
      </c>
      <c r="N183" s="9">
        <f t="shared" si="17"/>
        <v>2015</v>
      </c>
      <c r="O183" t="b">
        <v>0</v>
      </c>
      <c r="P183">
        <v>4</v>
      </c>
      <c r="Q183" t="b">
        <v>0</v>
      </c>
      <c r="R183" t="s">
        <v>8266</v>
      </c>
      <c r="S183" s="12">
        <f t="shared" si="12"/>
        <v>21</v>
      </c>
      <c r="T183">
        <f t="shared" si="13"/>
        <v>180.5</v>
      </c>
      <c r="U183" s="14" t="s">
        <v>8308</v>
      </c>
      <c r="V183" t="s">
        <v>8312</v>
      </c>
    </row>
    <row r="184" spans="1:22" ht="48" hidden="1" x14ac:dyDescent="0.2">
      <c r="A184" s="9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7">
        <f t="shared" si="14"/>
        <v>42712.011944444443</v>
      </c>
      <c r="L184" s="17">
        <f t="shared" si="15"/>
        <v>42742.011944444443</v>
      </c>
      <c r="M184" s="9">
        <f t="shared" si="16"/>
        <v>12</v>
      </c>
      <c r="N184" s="9">
        <f t="shared" si="17"/>
        <v>2017</v>
      </c>
      <c r="O184" t="b">
        <v>0</v>
      </c>
      <c r="P184">
        <v>0</v>
      </c>
      <c r="Q184" t="b">
        <v>0</v>
      </c>
      <c r="R184" t="s">
        <v>8266</v>
      </c>
      <c r="S184" s="12">
        <f t="shared" si="12"/>
        <v>0</v>
      </c>
      <c r="T184">
        <f t="shared" si="13"/>
        <v>0</v>
      </c>
      <c r="U184" s="14" t="s">
        <v>8308</v>
      </c>
      <c r="V184" t="s">
        <v>8312</v>
      </c>
    </row>
    <row r="185" spans="1:22" ht="16" hidden="1" x14ac:dyDescent="0.2">
      <c r="A185" s="9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7">
        <f t="shared" si="14"/>
        <v>41939.810300925928</v>
      </c>
      <c r="L185" s="17">
        <f t="shared" si="15"/>
        <v>41969.851967592593</v>
      </c>
      <c r="M185" s="9">
        <f t="shared" si="16"/>
        <v>10</v>
      </c>
      <c r="N185" s="9">
        <f t="shared" si="17"/>
        <v>2014</v>
      </c>
      <c r="O185" t="b">
        <v>0</v>
      </c>
      <c r="P185">
        <v>12</v>
      </c>
      <c r="Q185" t="b">
        <v>0</v>
      </c>
      <c r="R185" t="s">
        <v>8266</v>
      </c>
      <c r="S185" s="12">
        <f t="shared" si="12"/>
        <v>36</v>
      </c>
      <c r="T185">
        <f t="shared" si="13"/>
        <v>373.5</v>
      </c>
      <c r="U185" s="14" t="s">
        <v>8308</v>
      </c>
      <c r="V185" t="s">
        <v>8312</v>
      </c>
    </row>
    <row r="186" spans="1:22" ht="48" hidden="1" x14ac:dyDescent="0.2">
      <c r="A186" s="9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7">
        <f t="shared" si="14"/>
        <v>41825.791226851856</v>
      </c>
      <c r="L186" s="17">
        <f t="shared" si="15"/>
        <v>41883.165972222225</v>
      </c>
      <c r="M186" s="9">
        <f t="shared" si="16"/>
        <v>7</v>
      </c>
      <c r="N186" s="9">
        <f t="shared" si="17"/>
        <v>2014</v>
      </c>
      <c r="O186" t="b">
        <v>0</v>
      </c>
      <c r="P186">
        <v>2</v>
      </c>
      <c r="Q186" t="b">
        <v>0</v>
      </c>
      <c r="R186" t="s">
        <v>8266</v>
      </c>
      <c r="S186" s="12">
        <f t="shared" si="12"/>
        <v>3</v>
      </c>
      <c r="T186">
        <f t="shared" si="13"/>
        <v>25.5</v>
      </c>
      <c r="U186" s="14" t="s">
        <v>8308</v>
      </c>
      <c r="V186" t="s">
        <v>8312</v>
      </c>
    </row>
    <row r="187" spans="1:22" ht="16" hidden="1" x14ac:dyDescent="0.2">
      <c r="A187" s="9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7">
        <f t="shared" si="14"/>
        <v>42570.91133101852</v>
      </c>
      <c r="L187" s="17">
        <f t="shared" si="15"/>
        <v>42600.91133101852</v>
      </c>
      <c r="M187" s="9">
        <f t="shared" si="16"/>
        <v>7</v>
      </c>
      <c r="N187" s="9">
        <f t="shared" si="17"/>
        <v>2016</v>
      </c>
      <c r="O187" t="b">
        <v>0</v>
      </c>
      <c r="P187">
        <v>10</v>
      </c>
      <c r="Q187" t="b">
        <v>0</v>
      </c>
      <c r="R187" t="s">
        <v>8266</v>
      </c>
      <c r="S187" s="12">
        <f t="shared" si="12"/>
        <v>6</v>
      </c>
      <c r="T187">
        <f t="shared" si="13"/>
        <v>220</v>
      </c>
      <c r="U187" s="14" t="s">
        <v>8308</v>
      </c>
      <c r="V187" t="s">
        <v>8312</v>
      </c>
    </row>
    <row r="188" spans="1:22" ht="48" hidden="1" x14ac:dyDescent="0.2">
      <c r="A188" s="9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7">
        <f t="shared" si="14"/>
        <v>42767.812893518523</v>
      </c>
      <c r="L188" s="17">
        <f t="shared" si="15"/>
        <v>42797.833333333328</v>
      </c>
      <c r="M188" s="9">
        <f t="shared" si="16"/>
        <v>2</v>
      </c>
      <c r="N188" s="9">
        <f t="shared" si="17"/>
        <v>2017</v>
      </c>
      <c r="O188" t="b">
        <v>0</v>
      </c>
      <c r="P188">
        <v>0</v>
      </c>
      <c r="Q188" t="b">
        <v>0</v>
      </c>
      <c r="R188" t="s">
        <v>8266</v>
      </c>
      <c r="S188" s="12">
        <f t="shared" si="12"/>
        <v>0</v>
      </c>
      <c r="T188">
        <f t="shared" si="13"/>
        <v>0</v>
      </c>
      <c r="U188" s="14" t="s">
        <v>8308</v>
      </c>
      <c r="V188" t="s">
        <v>8312</v>
      </c>
    </row>
    <row r="189" spans="1:22" ht="32" hidden="1" x14ac:dyDescent="0.2">
      <c r="A189" s="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7">
        <f t="shared" si="14"/>
        <v>42182.234456018516</v>
      </c>
      <c r="L189" s="17">
        <f t="shared" si="15"/>
        <v>42206.290972222225</v>
      </c>
      <c r="M189" s="9">
        <f t="shared" si="16"/>
        <v>6</v>
      </c>
      <c r="N189" s="9">
        <f t="shared" si="17"/>
        <v>2015</v>
      </c>
      <c r="O189" t="b">
        <v>0</v>
      </c>
      <c r="P189">
        <v>5</v>
      </c>
      <c r="Q189" t="b">
        <v>0</v>
      </c>
      <c r="R189" t="s">
        <v>8266</v>
      </c>
      <c r="S189" s="12">
        <f t="shared" si="12"/>
        <v>16</v>
      </c>
      <c r="T189">
        <f t="shared" si="13"/>
        <v>160</v>
      </c>
      <c r="U189" s="14" t="s">
        <v>8308</v>
      </c>
      <c r="V189" t="s">
        <v>8312</v>
      </c>
    </row>
    <row r="190" spans="1:22" ht="48" hidden="1" x14ac:dyDescent="0.2">
      <c r="A190" s="9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7">
        <f t="shared" si="14"/>
        <v>41857.18304398148</v>
      </c>
      <c r="L190" s="17">
        <f t="shared" si="15"/>
        <v>41887.18304398148</v>
      </c>
      <c r="M190" s="9">
        <f t="shared" si="16"/>
        <v>8</v>
      </c>
      <c r="N190" s="9">
        <f t="shared" si="17"/>
        <v>2014</v>
      </c>
      <c r="O190" t="b">
        <v>0</v>
      </c>
      <c r="P190">
        <v>0</v>
      </c>
      <c r="Q190" t="b">
        <v>0</v>
      </c>
      <c r="R190" t="s">
        <v>8266</v>
      </c>
      <c r="S190" s="12">
        <f t="shared" si="12"/>
        <v>0</v>
      </c>
      <c r="T190">
        <f t="shared" si="13"/>
        <v>0</v>
      </c>
      <c r="U190" s="14" t="s">
        <v>8308</v>
      </c>
      <c r="V190" t="s">
        <v>8312</v>
      </c>
    </row>
    <row r="191" spans="1:22" ht="48" hidden="1" x14ac:dyDescent="0.2">
      <c r="A191" s="9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7">
        <f t="shared" si="14"/>
        <v>42556.690706018519</v>
      </c>
      <c r="L191" s="17">
        <f t="shared" si="15"/>
        <v>42616.690706018519</v>
      </c>
      <c r="M191" s="9">
        <f t="shared" si="16"/>
        <v>7</v>
      </c>
      <c r="N191" s="9">
        <f t="shared" si="17"/>
        <v>2016</v>
      </c>
      <c r="O191" t="b">
        <v>0</v>
      </c>
      <c r="P191">
        <v>5</v>
      </c>
      <c r="Q191" t="b">
        <v>0</v>
      </c>
      <c r="R191" t="s">
        <v>8266</v>
      </c>
      <c r="S191" s="12">
        <f t="shared" si="12"/>
        <v>0</v>
      </c>
      <c r="T191">
        <f t="shared" si="13"/>
        <v>69</v>
      </c>
      <c r="U191" s="14" t="s">
        <v>8308</v>
      </c>
      <c r="V191" t="s">
        <v>8312</v>
      </c>
    </row>
    <row r="192" spans="1:22" ht="16" hidden="1" x14ac:dyDescent="0.2">
      <c r="A192" s="9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7">
        <f t="shared" si="14"/>
        <v>42527.650995370372</v>
      </c>
      <c r="L192" s="17">
        <f t="shared" si="15"/>
        <v>42537.650995370372</v>
      </c>
      <c r="M192" s="9">
        <f t="shared" si="16"/>
        <v>6</v>
      </c>
      <c r="N192" s="9">
        <f t="shared" si="17"/>
        <v>2016</v>
      </c>
      <c r="O192" t="b">
        <v>0</v>
      </c>
      <c r="P192">
        <v>1</v>
      </c>
      <c r="Q192" t="b">
        <v>0</v>
      </c>
      <c r="R192" t="s">
        <v>8266</v>
      </c>
      <c r="S192" s="12">
        <f t="shared" si="12"/>
        <v>0</v>
      </c>
      <c r="T192">
        <f t="shared" si="13"/>
        <v>50</v>
      </c>
      <c r="U192" s="14" t="s">
        <v>8308</v>
      </c>
      <c r="V192" t="s">
        <v>8312</v>
      </c>
    </row>
    <row r="193" spans="1:22" ht="48" hidden="1" x14ac:dyDescent="0.2">
      <c r="A193" s="9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7">
        <f t="shared" si="14"/>
        <v>42239.441412037035</v>
      </c>
      <c r="L193" s="17">
        <f t="shared" si="15"/>
        <v>42279.441412037035</v>
      </c>
      <c r="M193" s="9">
        <f t="shared" si="16"/>
        <v>8</v>
      </c>
      <c r="N193" s="9">
        <f t="shared" si="17"/>
        <v>2015</v>
      </c>
      <c r="O193" t="b">
        <v>0</v>
      </c>
      <c r="P193">
        <v>3</v>
      </c>
      <c r="Q193" t="b">
        <v>0</v>
      </c>
      <c r="R193" t="s">
        <v>8266</v>
      </c>
      <c r="S193" s="12">
        <f t="shared" si="12"/>
        <v>5</v>
      </c>
      <c r="T193">
        <f t="shared" si="13"/>
        <v>83.33</v>
      </c>
      <c r="U193" s="14" t="s">
        <v>8308</v>
      </c>
      <c r="V193" t="s">
        <v>8312</v>
      </c>
    </row>
    <row r="194" spans="1:22" ht="48" hidden="1" x14ac:dyDescent="0.2">
      <c r="A194" s="9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7">
        <f t="shared" si="14"/>
        <v>41899.792037037041</v>
      </c>
      <c r="L194" s="17">
        <f t="shared" si="15"/>
        <v>41929.792037037041</v>
      </c>
      <c r="M194" s="9">
        <f t="shared" si="16"/>
        <v>9</v>
      </c>
      <c r="N194" s="9">
        <f t="shared" si="17"/>
        <v>2014</v>
      </c>
      <c r="O194" t="b">
        <v>0</v>
      </c>
      <c r="P194">
        <v>3</v>
      </c>
      <c r="Q194" t="b">
        <v>0</v>
      </c>
      <c r="R194" t="s">
        <v>8266</v>
      </c>
      <c r="S194" s="12">
        <f t="shared" ref="S194:S257" si="18">ROUND(E194/D194*100,0)</f>
        <v>0</v>
      </c>
      <c r="T194">
        <f t="shared" ref="T194:T257" si="19">IFERROR(ROUND(E194/P194,2),0)</f>
        <v>5.67</v>
      </c>
      <c r="U194" s="14" t="s">
        <v>8308</v>
      </c>
      <c r="V194" t="s">
        <v>8312</v>
      </c>
    </row>
    <row r="195" spans="1:22" ht="48" hidden="1" x14ac:dyDescent="0.2">
      <c r="A195" s="9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7">
        <f t="shared" ref="K195:K258" si="20">+(((J195/60)/60)/24)+DATE(1970,1,1)</f>
        <v>41911.934791666667</v>
      </c>
      <c r="L195" s="17">
        <f t="shared" ref="L195:L258" si="21">+(((I195/60)/60)/24)+DATE(1970,1,1)</f>
        <v>41971.976458333331</v>
      </c>
      <c r="M195" s="9">
        <f t="shared" ref="M195:M258" si="22">+MONTH(K195)</f>
        <v>9</v>
      </c>
      <c r="N195" s="9">
        <f t="shared" ref="N195:N258" si="23">+YEAR(L195)</f>
        <v>2014</v>
      </c>
      <c r="O195" t="b">
        <v>0</v>
      </c>
      <c r="P195">
        <v>0</v>
      </c>
      <c r="Q195" t="b">
        <v>0</v>
      </c>
      <c r="R195" t="s">
        <v>8266</v>
      </c>
      <c r="S195" s="12">
        <f t="shared" si="18"/>
        <v>0</v>
      </c>
      <c r="T195">
        <f t="shared" si="19"/>
        <v>0</v>
      </c>
      <c r="U195" s="14" t="s">
        <v>8308</v>
      </c>
      <c r="V195" t="s">
        <v>8312</v>
      </c>
    </row>
    <row r="196" spans="1:22" ht="48" hidden="1" x14ac:dyDescent="0.2">
      <c r="A196" s="9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7">
        <f t="shared" si="20"/>
        <v>42375.996886574074</v>
      </c>
      <c r="L196" s="17">
        <f t="shared" si="21"/>
        <v>42435.996886574074</v>
      </c>
      <c r="M196" s="9">
        <f t="shared" si="22"/>
        <v>1</v>
      </c>
      <c r="N196" s="9">
        <f t="shared" si="23"/>
        <v>2016</v>
      </c>
      <c r="O196" t="b">
        <v>0</v>
      </c>
      <c r="P196">
        <v>3</v>
      </c>
      <c r="Q196" t="b">
        <v>0</v>
      </c>
      <c r="R196" t="s">
        <v>8266</v>
      </c>
      <c r="S196" s="12">
        <f t="shared" si="18"/>
        <v>0</v>
      </c>
      <c r="T196">
        <f t="shared" si="19"/>
        <v>1</v>
      </c>
      <c r="U196" s="14" t="s">
        <v>8308</v>
      </c>
      <c r="V196" t="s">
        <v>8312</v>
      </c>
    </row>
    <row r="197" spans="1:22" ht="48" hidden="1" x14ac:dyDescent="0.2">
      <c r="A197" s="9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7">
        <f t="shared" si="20"/>
        <v>42135.67050925926</v>
      </c>
      <c r="L197" s="17">
        <f t="shared" si="21"/>
        <v>42195.67050925926</v>
      </c>
      <c r="M197" s="9">
        <f t="shared" si="22"/>
        <v>5</v>
      </c>
      <c r="N197" s="9">
        <f t="shared" si="23"/>
        <v>2015</v>
      </c>
      <c r="O197" t="b">
        <v>0</v>
      </c>
      <c r="P197">
        <v>0</v>
      </c>
      <c r="Q197" t="b">
        <v>0</v>
      </c>
      <c r="R197" t="s">
        <v>8266</v>
      </c>
      <c r="S197" s="12">
        <f t="shared" si="18"/>
        <v>0</v>
      </c>
      <c r="T197">
        <f t="shared" si="19"/>
        <v>0</v>
      </c>
      <c r="U197" s="14" t="s">
        <v>8308</v>
      </c>
      <c r="V197" t="s">
        <v>8312</v>
      </c>
    </row>
    <row r="198" spans="1:22" ht="48" hidden="1" x14ac:dyDescent="0.2">
      <c r="A198" s="9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7">
        <f t="shared" si="20"/>
        <v>42259.542800925927</v>
      </c>
      <c r="L198" s="17">
        <f t="shared" si="21"/>
        <v>42287.875</v>
      </c>
      <c r="M198" s="9">
        <f t="shared" si="22"/>
        <v>9</v>
      </c>
      <c r="N198" s="9">
        <f t="shared" si="23"/>
        <v>2015</v>
      </c>
      <c r="O198" t="b">
        <v>0</v>
      </c>
      <c r="P198">
        <v>19</v>
      </c>
      <c r="Q198" t="b">
        <v>0</v>
      </c>
      <c r="R198" t="s">
        <v>8266</v>
      </c>
      <c r="S198" s="12">
        <f t="shared" si="18"/>
        <v>42</v>
      </c>
      <c r="T198">
        <f t="shared" si="19"/>
        <v>77.11</v>
      </c>
      <c r="U198" s="14" t="s">
        <v>8308</v>
      </c>
      <c r="V198" t="s">
        <v>8312</v>
      </c>
    </row>
    <row r="199" spans="1:22" ht="48" hidden="1" x14ac:dyDescent="0.2">
      <c r="A199" s="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7">
        <f t="shared" si="20"/>
        <v>42741.848379629635</v>
      </c>
      <c r="L199" s="17">
        <f t="shared" si="21"/>
        <v>42783.875</v>
      </c>
      <c r="M199" s="9">
        <f t="shared" si="22"/>
        <v>1</v>
      </c>
      <c r="N199" s="9">
        <f t="shared" si="23"/>
        <v>2017</v>
      </c>
      <c r="O199" t="b">
        <v>0</v>
      </c>
      <c r="P199">
        <v>8</v>
      </c>
      <c r="Q199" t="b">
        <v>0</v>
      </c>
      <c r="R199" t="s">
        <v>8266</v>
      </c>
      <c r="S199" s="12">
        <f t="shared" si="18"/>
        <v>10</v>
      </c>
      <c r="T199">
        <f t="shared" si="19"/>
        <v>32.75</v>
      </c>
      <c r="U199" s="14" t="s">
        <v>8308</v>
      </c>
      <c r="V199" t="s">
        <v>8312</v>
      </c>
    </row>
    <row r="200" spans="1:22" ht="48" hidden="1" x14ac:dyDescent="0.2">
      <c r="A200" s="9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7">
        <f t="shared" si="20"/>
        <v>41887.383356481485</v>
      </c>
      <c r="L200" s="17">
        <f t="shared" si="21"/>
        <v>41917.383356481485</v>
      </c>
      <c r="M200" s="9">
        <f t="shared" si="22"/>
        <v>9</v>
      </c>
      <c r="N200" s="9">
        <f t="shared" si="23"/>
        <v>2014</v>
      </c>
      <c r="O200" t="b">
        <v>0</v>
      </c>
      <c r="P200">
        <v>6</v>
      </c>
      <c r="Q200" t="b">
        <v>0</v>
      </c>
      <c r="R200" t="s">
        <v>8266</v>
      </c>
      <c r="S200" s="12">
        <f t="shared" si="18"/>
        <v>1</v>
      </c>
      <c r="T200">
        <f t="shared" si="19"/>
        <v>46.5</v>
      </c>
      <c r="U200" s="14" t="s">
        <v>8308</v>
      </c>
      <c r="V200" t="s">
        <v>8312</v>
      </c>
    </row>
    <row r="201" spans="1:22" ht="48" hidden="1" x14ac:dyDescent="0.2">
      <c r="A201" s="9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7">
        <f t="shared" si="20"/>
        <v>42584.123865740738</v>
      </c>
      <c r="L201" s="17">
        <f t="shared" si="21"/>
        <v>42614.123865740738</v>
      </c>
      <c r="M201" s="9">
        <f t="shared" si="22"/>
        <v>8</v>
      </c>
      <c r="N201" s="9">
        <f t="shared" si="23"/>
        <v>2016</v>
      </c>
      <c r="O201" t="b">
        <v>0</v>
      </c>
      <c r="P201">
        <v>0</v>
      </c>
      <c r="Q201" t="b">
        <v>0</v>
      </c>
      <c r="R201" t="s">
        <v>8266</v>
      </c>
      <c r="S201" s="12">
        <f t="shared" si="18"/>
        <v>0</v>
      </c>
      <c r="T201">
        <f t="shared" si="19"/>
        <v>0</v>
      </c>
      <c r="U201" s="14" t="s">
        <v>8308</v>
      </c>
      <c r="V201" t="s">
        <v>8312</v>
      </c>
    </row>
    <row r="202" spans="1:22" ht="32" hidden="1" x14ac:dyDescent="0.2">
      <c r="A202" s="9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7">
        <f t="shared" si="20"/>
        <v>41867.083368055559</v>
      </c>
      <c r="L202" s="17">
        <f t="shared" si="21"/>
        <v>41897.083368055559</v>
      </c>
      <c r="M202" s="9">
        <f t="shared" si="22"/>
        <v>8</v>
      </c>
      <c r="N202" s="9">
        <f t="shared" si="23"/>
        <v>2014</v>
      </c>
      <c r="O202" t="b">
        <v>0</v>
      </c>
      <c r="P202">
        <v>18</v>
      </c>
      <c r="Q202" t="b">
        <v>0</v>
      </c>
      <c r="R202" t="s">
        <v>8266</v>
      </c>
      <c r="S202" s="12">
        <f t="shared" si="18"/>
        <v>26</v>
      </c>
      <c r="T202">
        <f t="shared" si="19"/>
        <v>87.31</v>
      </c>
      <c r="U202" s="14" t="s">
        <v>8308</v>
      </c>
      <c r="V202" t="s">
        <v>8312</v>
      </c>
    </row>
    <row r="203" spans="1:22" ht="48" hidden="1" x14ac:dyDescent="0.2">
      <c r="A203" s="9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7">
        <f t="shared" si="20"/>
        <v>42023.818622685183</v>
      </c>
      <c r="L203" s="17">
        <f t="shared" si="21"/>
        <v>42043.818622685183</v>
      </c>
      <c r="M203" s="9">
        <f t="shared" si="22"/>
        <v>1</v>
      </c>
      <c r="N203" s="9">
        <f t="shared" si="23"/>
        <v>2015</v>
      </c>
      <c r="O203" t="b">
        <v>0</v>
      </c>
      <c r="P203">
        <v>7</v>
      </c>
      <c r="Q203" t="b">
        <v>0</v>
      </c>
      <c r="R203" t="s">
        <v>8266</v>
      </c>
      <c r="S203" s="12">
        <f t="shared" si="18"/>
        <v>58</v>
      </c>
      <c r="T203">
        <f t="shared" si="19"/>
        <v>54.29</v>
      </c>
      <c r="U203" s="14" t="s">
        <v>8308</v>
      </c>
      <c r="V203" t="s">
        <v>8312</v>
      </c>
    </row>
    <row r="204" spans="1:22" ht="16" hidden="1" x14ac:dyDescent="0.2">
      <c r="A204" s="9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7">
        <f t="shared" si="20"/>
        <v>42255.927824074075</v>
      </c>
      <c r="L204" s="17">
        <f t="shared" si="21"/>
        <v>42285.874305555553</v>
      </c>
      <c r="M204" s="9">
        <f t="shared" si="22"/>
        <v>9</v>
      </c>
      <c r="N204" s="9">
        <f t="shared" si="23"/>
        <v>2015</v>
      </c>
      <c r="O204" t="b">
        <v>0</v>
      </c>
      <c r="P204">
        <v>0</v>
      </c>
      <c r="Q204" t="b">
        <v>0</v>
      </c>
      <c r="R204" t="s">
        <v>8266</v>
      </c>
      <c r="S204" s="12">
        <f t="shared" si="18"/>
        <v>0</v>
      </c>
      <c r="T204">
        <f t="shared" si="19"/>
        <v>0</v>
      </c>
      <c r="U204" s="14" t="s">
        <v>8308</v>
      </c>
      <c r="V204" t="s">
        <v>8312</v>
      </c>
    </row>
    <row r="205" spans="1:22" ht="48" hidden="1" x14ac:dyDescent="0.2">
      <c r="A205" s="9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7">
        <f t="shared" si="20"/>
        <v>41973.847962962958</v>
      </c>
      <c r="L205" s="17">
        <f t="shared" si="21"/>
        <v>42033.847962962958</v>
      </c>
      <c r="M205" s="9">
        <f t="shared" si="22"/>
        <v>11</v>
      </c>
      <c r="N205" s="9">
        <f t="shared" si="23"/>
        <v>2015</v>
      </c>
      <c r="O205" t="b">
        <v>0</v>
      </c>
      <c r="P205">
        <v>8</v>
      </c>
      <c r="Q205" t="b">
        <v>0</v>
      </c>
      <c r="R205" t="s">
        <v>8266</v>
      </c>
      <c r="S205" s="12">
        <f t="shared" si="18"/>
        <v>30</v>
      </c>
      <c r="T205">
        <f t="shared" si="19"/>
        <v>93.25</v>
      </c>
      <c r="U205" s="14" t="s">
        <v>8308</v>
      </c>
      <c r="V205" t="s">
        <v>8312</v>
      </c>
    </row>
    <row r="206" spans="1:22" ht="48" hidden="1" x14ac:dyDescent="0.2">
      <c r="A206" s="9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7">
        <f t="shared" si="20"/>
        <v>42556.583368055552</v>
      </c>
      <c r="L206" s="17">
        <f t="shared" si="21"/>
        <v>42586.583368055552</v>
      </c>
      <c r="M206" s="9">
        <f t="shared" si="22"/>
        <v>7</v>
      </c>
      <c r="N206" s="9">
        <f t="shared" si="23"/>
        <v>2016</v>
      </c>
      <c r="O206" t="b">
        <v>0</v>
      </c>
      <c r="P206">
        <v>1293</v>
      </c>
      <c r="Q206" t="b">
        <v>0</v>
      </c>
      <c r="R206" t="s">
        <v>8266</v>
      </c>
      <c r="S206" s="12">
        <f t="shared" si="18"/>
        <v>51</v>
      </c>
      <c r="T206">
        <f t="shared" si="19"/>
        <v>117.68</v>
      </c>
      <c r="U206" s="14" t="s">
        <v>8308</v>
      </c>
      <c r="V206" t="s">
        <v>8312</v>
      </c>
    </row>
    <row r="207" spans="1:22" ht="48" hidden="1" x14ac:dyDescent="0.2">
      <c r="A207" s="9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7">
        <f t="shared" si="20"/>
        <v>42248.632199074069</v>
      </c>
      <c r="L207" s="17">
        <f t="shared" si="21"/>
        <v>42283.632199074069</v>
      </c>
      <c r="M207" s="9">
        <f t="shared" si="22"/>
        <v>9</v>
      </c>
      <c r="N207" s="9">
        <f t="shared" si="23"/>
        <v>2015</v>
      </c>
      <c r="O207" t="b">
        <v>0</v>
      </c>
      <c r="P207">
        <v>17</v>
      </c>
      <c r="Q207" t="b">
        <v>0</v>
      </c>
      <c r="R207" t="s">
        <v>8266</v>
      </c>
      <c r="S207" s="12">
        <f t="shared" si="18"/>
        <v>16</v>
      </c>
      <c r="T207">
        <f t="shared" si="19"/>
        <v>76.47</v>
      </c>
      <c r="U207" s="14" t="s">
        <v>8308</v>
      </c>
      <c r="V207" t="s">
        <v>8312</v>
      </c>
    </row>
    <row r="208" spans="1:22" ht="48" hidden="1" x14ac:dyDescent="0.2">
      <c r="A208" s="9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7">
        <f t="shared" si="20"/>
        <v>42567.004432870366</v>
      </c>
      <c r="L208" s="17">
        <f t="shared" si="21"/>
        <v>42588.004432870366</v>
      </c>
      <c r="M208" s="9">
        <f t="shared" si="22"/>
        <v>7</v>
      </c>
      <c r="N208" s="9">
        <f t="shared" si="23"/>
        <v>2016</v>
      </c>
      <c r="O208" t="b">
        <v>0</v>
      </c>
      <c r="P208">
        <v>0</v>
      </c>
      <c r="Q208" t="b">
        <v>0</v>
      </c>
      <c r="R208" t="s">
        <v>8266</v>
      </c>
      <c r="S208" s="12">
        <f t="shared" si="18"/>
        <v>0</v>
      </c>
      <c r="T208">
        <f t="shared" si="19"/>
        <v>0</v>
      </c>
      <c r="U208" s="14" t="s">
        <v>8308</v>
      </c>
      <c r="V208" t="s">
        <v>8312</v>
      </c>
    </row>
    <row r="209" spans="1:22" ht="48" hidden="1" x14ac:dyDescent="0.2">
      <c r="A209" s="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7">
        <f t="shared" si="20"/>
        <v>41978.197199074071</v>
      </c>
      <c r="L209" s="17">
        <f t="shared" si="21"/>
        <v>42008.197199074071</v>
      </c>
      <c r="M209" s="9">
        <f t="shared" si="22"/>
        <v>12</v>
      </c>
      <c r="N209" s="9">
        <f t="shared" si="23"/>
        <v>2015</v>
      </c>
      <c r="O209" t="b">
        <v>0</v>
      </c>
      <c r="P209">
        <v>13</v>
      </c>
      <c r="Q209" t="b">
        <v>0</v>
      </c>
      <c r="R209" t="s">
        <v>8266</v>
      </c>
      <c r="S209" s="12">
        <f t="shared" si="18"/>
        <v>15</v>
      </c>
      <c r="T209">
        <f t="shared" si="19"/>
        <v>163.85</v>
      </c>
      <c r="U209" s="14" t="s">
        <v>8308</v>
      </c>
      <c r="V209" t="s">
        <v>8312</v>
      </c>
    </row>
    <row r="210" spans="1:22" ht="48" hidden="1" x14ac:dyDescent="0.2">
      <c r="A210" s="9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7">
        <f t="shared" si="20"/>
        <v>41959.369988425926</v>
      </c>
      <c r="L210" s="17">
        <f t="shared" si="21"/>
        <v>41989.369988425926</v>
      </c>
      <c r="M210" s="9">
        <f t="shared" si="22"/>
        <v>11</v>
      </c>
      <c r="N210" s="9">
        <f t="shared" si="23"/>
        <v>2014</v>
      </c>
      <c r="O210" t="b">
        <v>0</v>
      </c>
      <c r="P210">
        <v>0</v>
      </c>
      <c r="Q210" t="b">
        <v>0</v>
      </c>
      <c r="R210" t="s">
        <v>8266</v>
      </c>
      <c r="S210" s="12">
        <f t="shared" si="18"/>
        <v>0</v>
      </c>
      <c r="T210">
        <f t="shared" si="19"/>
        <v>0</v>
      </c>
      <c r="U210" s="14" t="s">
        <v>8308</v>
      </c>
      <c r="V210" t="s">
        <v>8312</v>
      </c>
    </row>
    <row r="211" spans="1:22" ht="48" hidden="1" x14ac:dyDescent="0.2">
      <c r="A211" s="9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7">
        <f t="shared" si="20"/>
        <v>42165.922858796301</v>
      </c>
      <c r="L211" s="17">
        <f t="shared" si="21"/>
        <v>42195.922858796301</v>
      </c>
      <c r="M211" s="9">
        <f t="shared" si="22"/>
        <v>6</v>
      </c>
      <c r="N211" s="9">
        <f t="shared" si="23"/>
        <v>2015</v>
      </c>
      <c r="O211" t="b">
        <v>0</v>
      </c>
      <c r="P211">
        <v>0</v>
      </c>
      <c r="Q211" t="b">
        <v>0</v>
      </c>
      <c r="R211" t="s">
        <v>8266</v>
      </c>
      <c r="S211" s="12">
        <f t="shared" si="18"/>
        <v>0</v>
      </c>
      <c r="T211">
        <f t="shared" si="19"/>
        <v>0</v>
      </c>
      <c r="U211" s="14" t="s">
        <v>8308</v>
      </c>
      <c r="V211" t="s">
        <v>8312</v>
      </c>
    </row>
    <row r="212" spans="1:22" ht="48" hidden="1" x14ac:dyDescent="0.2">
      <c r="A212" s="9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7">
        <f t="shared" si="20"/>
        <v>42249.064722222218</v>
      </c>
      <c r="L212" s="17">
        <f t="shared" si="21"/>
        <v>42278.208333333328</v>
      </c>
      <c r="M212" s="9">
        <f t="shared" si="22"/>
        <v>9</v>
      </c>
      <c r="N212" s="9">
        <f t="shared" si="23"/>
        <v>2015</v>
      </c>
      <c r="O212" t="b">
        <v>0</v>
      </c>
      <c r="P212">
        <v>33</v>
      </c>
      <c r="Q212" t="b">
        <v>0</v>
      </c>
      <c r="R212" t="s">
        <v>8266</v>
      </c>
      <c r="S212" s="12">
        <f t="shared" si="18"/>
        <v>25</v>
      </c>
      <c r="T212">
        <f t="shared" si="19"/>
        <v>91.82</v>
      </c>
      <c r="U212" s="14" t="s">
        <v>8308</v>
      </c>
      <c r="V212" t="s">
        <v>8312</v>
      </c>
    </row>
    <row r="213" spans="1:22" ht="48" hidden="1" x14ac:dyDescent="0.2">
      <c r="A213" s="9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7">
        <f t="shared" si="20"/>
        <v>42236.159918981488</v>
      </c>
      <c r="L213" s="17">
        <f t="shared" si="21"/>
        <v>42266.159918981488</v>
      </c>
      <c r="M213" s="9">
        <f t="shared" si="22"/>
        <v>8</v>
      </c>
      <c r="N213" s="9">
        <f t="shared" si="23"/>
        <v>2015</v>
      </c>
      <c r="O213" t="b">
        <v>0</v>
      </c>
      <c r="P213">
        <v>12</v>
      </c>
      <c r="Q213" t="b">
        <v>0</v>
      </c>
      <c r="R213" t="s">
        <v>8266</v>
      </c>
      <c r="S213" s="12">
        <f t="shared" si="18"/>
        <v>45</v>
      </c>
      <c r="T213">
        <f t="shared" si="19"/>
        <v>185.83</v>
      </c>
      <c r="U213" s="14" t="s">
        <v>8308</v>
      </c>
      <c r="V213" t="s">
        <v>8312</v>
      </c>
    </row>
    <row r="214" spans="1:22" ht="32" hidden="1" x14ac:dyDescent="0.2">
      <c r="A214" s="9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7">
        <f t="shared" si="20"/>
        <v>42416.881018518514</v>
      </c>
      <c r="L214" s="17">
        <f t="shared" si="21"/>
        <v>42476.839351851857</v>
      </c>
      <c r="M214" s="9">
        <f t="shared" si="22"/>
        <v>2</v>
      </c>
      <c r="N214" s="9">
        <f t="shared" si="23"/>
        <v>2016</v>
      </c>
      <c r="O214" t="b">
        <v>0</v>
      </c>
      <c r="P214">
        <v>1</v>
      </c>
      <c r="Q214" t="b">
        <v>0</v>
      </c>
      <c r="R214" t="s">
        <v>8266</v>
      </c>
      <c r="S214" s="12">
        <f t="shared" si="18"/>
        <v>0</v>
      </c>
      <c r="T214">
        <f t="shared" si="19"/>
        <v>1</v>
      </c>
      <c r="U214" s="14" t="s">
        <v>8308</v>
      </c>
      <c r="V214" t="s">
        <v>8312</v>
      </c>
    </row>
    <row r="215" spans="1:22" ht="48" hidden="1" x14ac:dyDescent="0.2">
      <c r="A215" s="9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7">
        <f t="shared" si="20"/>
        <v>42202.594293981485</v>
      </c>
      <c r="L215" s="17">
        <f t="shared" si="21"/>
        <v>42232.587974537033</v>
      </c>
      <c r="M215" s="9">
        <f t="shared" si="22"/>
        <v>7</v>
      </c>
      <c r="N215" s="9">
        <f t="shared" si="23"/>
        <v>2015</v>
      </c>
      <c r="O215" t="b">
        <v>0</v>
      </c>
      <c r="P215">
        <v>1</v>
      </c>
      <c r="Q215" t="b">
        <v>0</v>
      </c>
      <c r="R215" t="s">
        <v>8266</v>
      </c>
      <c r="S215" s="12">
        <f t="shared" si="18"/>
        <v>0</v>
      </c>
      <c r="T215">
        <f t="shared" si="19"/>
        <v>20</v>
      </c>
      <c r="U215" s="14" t="s">
        <v>8308</v>
      </c>
      <c r="V215" t="s">
        <v>8312</v>
      </c>
    </row>
    <row r="216" spans="1:22" ht="48" hidden="1" x14ac:dyDescent="0.2">
      <c r="A216" s="9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7">
        <f t="shared" si="20"/>
        <v>42009.64061342593</v>
      </c>
      <c r="L216" s="17">
        <f t="shared" si="21"/>
        <v>42069.64061342593</v>
      </c>
      <c r="M216" s="9">
        <f t="shared" si="22"/>
        <v>1</v>
      </c>
      <c r="N216" s="9">
        <f t="shared" si="23"/>
        <v>2015</v>
      </c>
      <c r="O216" t="b">
        <v>0</v>
      </c>
      <c r="P216">
        <v>1</v>
      </c>
      <c r="Q216" t="b">
        <v>0</v>
      </c>
      <c r="R216" t="s">
        <v>8266</v>
      </c>
      <c r="S216" s="12">
        <f t="shared" si="18"/>
        <v>0</v>
      </c>
      <c r="T216">
        <f t="shared" si="19"/>
        <v>1</v>
      </c>
      <c r="U216" s="14" t="s">
        <v>8308</v>
      </c>
      <c r="V216" t="s">
        <v>8312</v>
      </c>
    </row>
    <row r="217" spans="1:22" ht="48" hidden="1" x14ac:dyDescent="0.2">
      <c r="A217" s="9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7">
        <f t="shared" si="20"/>
        <v>42375.230115740742</v>
      </c>
      <c r="L217" s="17">
        <f t="shared" si="21"/>
        <v>42417.999305555553</v>
      </c>
      <c r="M217" s="9">
        <f t="shared" si="22"/>
        <v>1</v>
      </c>
      <c r="N217" s="9">
        <f t="shared" si="23"/>
        <v>2016</v>
      </c>
      <c r="O217" t="b">
        <v>0</v>
      </c>
      <c r="P217">
        <v>1</v>
      </c>
      <c r="Q217" t="b">
        <v>0</v>
      </c>
      <c r="R217" t="s">
        <v>8266</v>
      </c>
      <c r="S217" s="12">
        <f t="shared" si="18"/>
        <v>0</v>
      </c>
      <c r="T217">
        <f t="shared" si="19"/>
        <v>10</v>
      </c>
      <c r="U217" s="14" t="s">
        <v>8308</v>
      </c>
      <c r="V217" t="s">
        <v>8312</v>
      </c>
    </row>
    <row r="218" spans="1:22" ht="48" hidden="1" x14ac:dyDescent="0.2">
      <c r="A218" s="9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7">
        <f t="shared" si="20"/>
        <v>42066.958761574075</v>
      </c>
      <c r="L218" s="17">
        <f t="shared" si="21"/>
        <v>42116.917094907403</v>
      </c>
      <c r="M218" s="9">
        <f t="shared" si="22"/>
        <v>3</v>
      </c>
      <c r="N218" s="9">
        <f t="shared" si="23"/>
        <v>2015</v>
      </c>
      <c r="O218" t="b">
        <v>0</v>
      </c>
      <c r="P218">
        <v>84</v>
      </c>
      <c r="Q218" t="b">
        <v>0</v>
      </c>
      <c r="R218" t="s">
        <v>8266</v>
      </c>
      <c r="S218" s="12">
        <f t="shared" si="18"/>
        <v>56</v>
      </c>
      <c r="T218">
        <f t="shared" si="19"/>
        <v>331.54</v>
      </c>
      <c r="U218" s="14" t="s">
        <v>8308</v>
      </c>
      <c r="V218" t="s">
        <v>8312</v>
      </c>
    </row>
    <row r="219" spans="1:22" ht="16" hidden="1" x14ac:dyDescent="0.2">
      <c r="A219" s="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7">
        <f t="shared" si="20"/>
        <v>41970.64061342593</v>
      </c>
      <c r="L219" s="17">
        <f t="shared" si="21"/>
        <v>42001.64061342593</v>
      </c>
      <c r="M219" s="9">
        <f t="shared" si="22"/>
        <v>11</v>
      </c>
      <c r="N219" s="9">
        <f t="shared" si="23"/>
        <v>2014</v>
      </c>
      <c r="O219" t="b">
        <v>0</v>
      </c>
      <c r="P219">
        <v>38</v>
      </c>
      <c r="Q219" t="b">
        <v>0</v>
      </c>
      <c r="R219" t="s">
        <v>8266</v>
      </c>
      <c r="S219" s="12">
        <f t="shared" si="18"/>
        <v>12</v>
      </c>
      <c r="T219">
        <f t="shared" si="19"/>
        <v>314.29000000000002</v>
      </c>
      <c r="U219" s="14" t="s">
        <v>8308</v>
      </c>
      <c r="V219" t="s">
        <v>8312</v>
      </c>
    </row>
    <row r="220" spans="1:22" ht="48" hidden="1" x14ac:dyDescent="0.2">
      <c r="A220" s="9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7">
        <f t="shared" si="20"/>
        <v>42079.628344907411</v>
      </c>
      <c r="L220" s="17">
        <f t="shared" si="21"/>
        <v>42139.628344907411</v>
      </c>
      <c r="M220" s="9">
        <f t="shared" si="22"/>
        <v>3</v>
      </c>
      <c r="N220" s="9">
        <f t="shared" si="23"/>
        <v>2015</v>
      </c>
      <c r="O220" t="b">
        <v>0</v>
      </c>
      <c r="P220">
        <v>1</v>
      </c>
      <c r="Q220" t="b">
        <v>0</v>
      </c>
      <c r="R220" t="s">
        <v>8266</v>
      </c>
      <c r="S220" s="12">
        <f t="shared" si="18"/>
        <v>2</v>
      </c>
      <c r="T220">
        <f t="shared" si="19"/>
        <v>100</v>
      </c>
      <c r="U220" s="14" t="s">
        <v>8308</v>
      </c>
      <c r="V220" t="s">
        <v>8312</v>
      </c>
    </row>
    <row r="221" spans="1:22" ht="32" hidden="1" x14ac:dyDescent="0.2">
      <c r="A221" s="9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7">
        <f t="shared" si="20"/>
        <v>42429.326678240745</v>
      </c>
      <c r="L221" s="17">
        <f t="shared" si="21"/>
        <v>42461.290972222225</v>
      </c>
      <c r="M221" s="9">
        <f t="shared" si="22"/>
        <v>2</v>
      </c>
      <c r="N221" s="9">
        <f t="shared" si="23"/>
        <v>2016</v>
      </c>
      <c r="O221" t="b">
        <v>0</v>
      </c>
      <c r="P221">
        <v>76</v>
      </c>
      <c r="Q221" t="b">
        <v>0</v>
      </c>
      <c r="R221" t="s">
        <v>8266</v>
      </c>
      <c r="S221" s="12">
        <f t="shared" si="18"/>
        <v>18</v>
      </c>
      <c r="T221">
        <f t="shared" si="19"/>
        <v>115.99</v>
      </c>
      <c r="U221" s="14" t="s">
        <v>8308</v>
      </c>
      <c r="V221" t="s">
        <v>8312</v>
      </c>
    </row>
    <row r="222" spans="1:22" ht="48" hidden="1" x14ac:dyDescent="0.2">
      <c r="A222" s="9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7">
        <f t="shared" si="20"/>
        <v>42195.643865740742</v>
      </c>
      <c r="L222" s="17">
        <f t="shared" si="21"/>
        <v>42236.837499999994</v>
      </c>
      <c r="M222" s="9">
        <f t="shared" si="22"/>
        <v>7</v>
      </c>
      <c r="N222" s="9">
        <f t="shared" si="23"/>
        <v>2015</v>
      </c>
      <c r="O222" t="b">
        <v>0</v>
      </c>
      <c r="P222">
        <v>3</v>
      </c>
      <c r="Q222" t="b">
        <v>0</v>
      </c>
      <c r="R222" t="s">
        <v>8266</v>
      </c>
      <c r="S222" s="12">
        <f t="shared" si="18"/>
        <v>1</v>
      </c>
      <c r="T222">
        <f t="shared" si="19"/>
        <v>120</v>
      </c>
      <c r="U222" s="14" t="s">
        <v>8308</v>
      </c>
      <c r="V222" t="s">
        <v>8312</v>
      </c>
    </row>
    <row r="223" spans="1:22" ht="16" hidden="1" x14ac:dyDescent="0.2">
      <c r="A223" s="9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7">
        <f t="shared" si="20"/>
        <v>42031.837546296301</v>
      </c>
      <c r="L223" s="17">
        <f t="shared" si="21"/>
        <v>42091.79587962963</v>
      </c>
      <c r="M223" s="9">
        <f t="shared" si="22"/>
        <v>1</v>
      </c>
      <c r="N223" s="9">
        <f t="shared" si="23"/>
        <v>2015</v>
      </c>
      <c r="O223" t="b">
        <v>0</v>
      </c>
      <c r="P223">
        <v>0</v>
      </c>
      <c r="Q223" t="b">
        <v>0</v>
      </c>
      <c r="R223" t="s">
        <v>8266</v>
      </c>
      <c r="S223" s="12">
        <f t="shared" si="18"/>
        <v>0</v>
      </c>
      <c r="T223">
        <f t="shared" si="19"/>
        <v>0</v>
      </c>
      <c r="U223" s="14" t="s">
        <v>8308</v>
      </c>
      <c r="V223" t="s">
        <v>8312</v>
      </c>
    </row>
    <row r="224" spans="1:22" ht="48" hidden="1" x14ac:dyDescent="0.2">
      <c r="A224" s="9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7">
        <f t="shared" si="20"/>
        <v>42031.769884259258</v>
      </c>
      <c r="L224" s="17">
        <f t="shared" si="21"/>
        <v>42090.110416666663</v>
      </c>
      <c r="M224" s="9">
        <f t="shared" si="22"/>
        <v>1</v>
      </c>
      <c r="N224" s="9">
        <f t="shared" si="23"/>
        <v>2015</v>
      </c>
      <c r="O224" t="b">
        <v>0</v>
      </c>
      <c r="P224">
        <v>2</v>
      </c>
      <c r="Q224" t="b">
        <v>0</v>
      </c>
      <c r="R224" t="s">
        <v>8266</v>
      </c>
      <c r="S224" s="12">
        <f t="shared" si="18"/>
        <v>13</v>
      </c>
      <c r="T224">
        <f t="shared" si="19"/>
        <v>65</v>
      </c>
      <c r="U224" s="14" t="s">
        <v>8308</v>
      </c>
      <c r="V224" t="s">
        <v>8312</v>
      </c>
    </row>
    <row r="225" spans="1:22" ht="48" hidden="1" x14ac:dyDescent="0.2">
      <c r="A225" s="9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7">
        <f t="shared" si="20"/>
        <v>42482.048032407409</v>
      </c>
      <c r="L225" s="17">
        <f t="shared" si="21"/>
        <v>42512.045138888891</v>
      </c>
      <c r="M225" s="9">
        <f t="shared" si="22"/>
        <v>4</v>
      </c>
      <c r="N225" s="9">
        <f t="shared" si="23"/>
        <v>2016</v>
      </c>
      <c r="O225" t="b">
        <v>0</v>
      </c>
      <c r="P225">
        <v>0</v>
      </c>
      <c r="Q225" t="b">
        <v>0</v>
      </c>
      <c r="R225" t="s">
        <v>8266</v>
      </c>
      <c r="S225" s="12">
        <f t="shared" si="18"/>
        <v>0</v>
      </c>
      <c r="T225">
        <f t="shared" si="19"/>
        <v>0</v>
      </c>
      <c r="U225" s="14" t="s">
        <v>8308</v>
      </c>
      <c r="V225" t="s">
        <v>8312</v>
      </c>
    </row>
    <row r="226" spans="1:22" ht="48" hidden="1" x14ac:dyDescent="0.2">
      <c r="A226" s="9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7">
        <f t="shared" si="20"/>
        <v>42135.235254629632</v>
      </c>
      <c r="L226" s="17">
        <f t="shared" si="21"/>
        <v>42195.235254629632</v>
      </c>
      <c r="M226" s="9">
        <f t="shared" si="22"/>
        <v>5</v>
      </c>
      <c r="N226" s="9">
        <f t="shared" si="23"/>
        <v>2015</v>
      </c>
      <c r="O226" t="b">
        <v>0</v>
      </c>
      <c r="P226">
        <v>0</v>
      </c>
      <c r="Q226" t="b">
        <v>0</v>
      </c>
      <c r="R226" t="s">
        <v>8266</v>
      </c>
      <c r="S226" s="12">
        <f t="shared" si="18"/>
        <v>0</v>
      </c>
      <c r="T226">
        <f t="shared" si="19"/>
        <v>0</v>
      </c>
      <c r="U226" s="14" t="s">
        <v>8308</v>
      </c>
      <c r="V226" t="s">
        <v>8312</v>
      </c>
    </row>
    <row r="227" spans="1:22" ht="48" hidden="1" x14ac:dyDescent="0.2">
      <c r="A227" s="9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7">
        <f t="shared" si="20"/>
        <v>42438.961273148147</v>
      </c>
      <c r="L227" s="17">
        <f t="shared" si="21"/>
        <v>42468.919606481482</v>
      </c>
      <c r="M227" s="9">
        <f t="shared" si="22"/>
        <v>3</v>
      </c>
      <c r="N227" s="9">
        <f t="shared" si="23"/>
        <v>2016</v>
      </c>
      <c r="O227" t="b">
        <v>0</v>
      </c>
      <c r="P227">
        <v>0</v>
      </c>
      <c r="Q227" t="b">
        <v>0</v>
      </c>
      <c r="R227" t="s">
        <v>8266</v>
      </c>
      <c r="S227" s="12">
        <f t="shared" si="18"/>
        <v>0</v>
      </c>
      <c r="T227">
        <f t="shared" si="19"/>
        <v>0</v>
      </c>
      <c r="U227" s="14" t="s">
        <v>8308</v>
      </c>
      <c r="V227" t="s">
        <v>8312</v>
      </c>
    </row>
    <row r="228" spans="1:22" ht="32" hidden="1" x14ac:dyDescent="0.2">
      <c r="A228" s="9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7">
        <f t="shared" si="20"/>
        <v>42106.666018518517</v>
      </c>
      <c r="L228" s="17">
        <f t="shared" si="21"/>
        <v>42155.395138888889</v>
      </c>
      <c r="M228" s="9">
        <f t="shared" si="22"/>
        <v>4</v>
      </c>
      <c r="N228" s="9">
        <f t="shared" si="23"/>
        <v>2015</v>
      </c>
      <c r="O228" t="b">
        <v>0</v>
      </c>
      <c r="P228">
        <v>2</v>
      </c>
      <c r="Q228" t="b">
        <v>0</v>
      </c>
      <c r="R228" t="s">
        <v>8266</v>
      </c>
      <c r="S228" s="12">
        <f t="shared" si="18"/>
        <v>1</v>
      </c>
      <c r="T228">
        <f t="shared" si="19"/>
        <v>125</v>
      </c>
      <c r="U228" s="14" t="s">
        <v>8308</v>
      </c>
      <c r="V228" t="s">
        <v>8312</v>
      </c>
    </row>
    <row r="229" spans="1:22" ht="48" hidden="1" x14ac:dyDescent="0.2">
      <c r="A229" s="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7">
        <f t="shared" si="20"/>
        <v>42164.893993055557</v>
      </c>
      <c r="L229" s="17">
        <f t="shared" si="21"/>
        <v>42194.893993055557</v>
      </c>
      <c r="M229" s="9">
        <f t="shared" si="22"/>
        <v>6</v>
      </c>
      <c r="N229" s="9">
        <f t="shared" si="23"/>
        <v>2015</v>
      </c>
      <c r="O229" t="b">
        <v>0</v>
      </c>
      <c r="P229">
        <v>0</v>
      </c>
      <c r="Q229" t="b">
        <v>0</v>
      </c>
      <c r="R229" t="s">
        <v>8266</v>
      </c>
      <c r="S229" s="12">
        <f t="shared" si="18"/>
        <v>0</v>
      </c>
      <c r="T229">
        <f t="shared" si="19"/>
        <v>0</v>
      </c>
      <c r="U229" s="14" t="s">
        <v>8308</v>
      </c>
      <c r="V229" t="s">
        <v>8312</v>
      </c>
    </row>
    <row r="230" spans="1:22" ht="32" hidden="1" x14ac:dyDescent="0.2">
      <c r="A230" s="9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7">
        <f t="shared" si="20"/>
        <v>42096.686400462961</v>
      </c>
      <c r="L230" s="17">
        <f t="shared" si="21"/>
        <v>42156.686400462961</v>
      </c>
      <c r="M230" s="9">
        <f t="shared" si="22"/>
        <v>4</v>
      </c>
      <c r="N230" s="9">
        <f t="shared" si="23"/>
        <v>2015</v>
      </c>
      <c r="O230" t="b">
        <v>0</v>
      </c>
      <c r="P230">
        <v>0</v>
      </c>
      <c r="Q230" t="b">
        <v>0</v>
      </c>
      <c r="R230" t="s">
        <v>8266</v>
      </c>
      <c r="S230" s="12">
        <f t="shared" si="18"/>
        <v>0</v>
      </c>
      <c r="T230">
        <f t="shared" si="19"/>
        <v>0</v>
      </c>
      <c r="U230" s="14" t="s">
        <v>8308</v>
      </c>
      <c r="V230" t="s">
        <v>8312</v>
      </c>
    </row>
    <row r="231" spans="1:22" ht="48" hidden="1" x14ac:dyDescent="0.2">
      <c r="A231" s="9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7">
        <f t="shared" si="20"/>
        <v>42383.933993055558</v>
      </c>
      <c r="L231" s="17">
        <f t="shared" si="21"/>
        <v>42413.933993055558</v>
      </c>
      <c r="M231" s="9">
        <f t="shared" si="22"/>
        <v>1</v>
      </c>
      <c r="N231" s="9">
        <f t="shared" si="23"/>
        <v>2016</v>
      </c>
      <c r="O231" t="b">
        <v>0</v>
      </c>
      <c r="P231">
        <v>0</v>
      </c>
      <c r="Q231" t="b">
        <v>0</v>
      </c>
      <c r="R231" t="s">
        <v>8266</v>
      </c>
      <c r="S231" s="12">
        <f t="shared" si="18"/>
        <v>0</v>
      </c>
      <c r="T231">
        <f t="shared" si="19"/>
        <v>0</v>
      </c>
      <c r="U231" s="14" t="s">
        <v>8308</v>
      </c>
      <c r="V231" t="s">
        <v>8312</v>
      </c>
    </row>
    <row r="232" spans="1:22" ht="48" hidden="1" x14ac:dyDescent="0.2">
      <c r="A232" s="9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7">
        <f t="shared" si="20"/>
        <v>42129.777210648142</v>
      </c>
      <c r="L232" s="17">
        <f t="shared" si="21"/>
        <v>42159.777210648142</v>
      </c>
      <c r="M232" s="9">
        <f t="shared" si="22"/>
        <v>5</v>
      </c>
      <c r="N232" s="9">
        <f t="shared" si="23"/>
        <v>2015</v>
      </c>
      <c r="O232" t="b">
        <v>0</v>
      </c>
      <c r="P232">
        <v>2</v>
      </c>
      <c r="Q232" t="b">
        <v>0</v>
      </c>
      <c r="R232" t="s">
        <v>8266</v>
      </c>
      <c r="S232" s="12">
        <f t="shared" si="18"/>
        <v>0</v>
      </c>
      <c r="T232">
        <f t="shared" si="19"/>
        <v>30</v>
      </c>
      <c r="U232" s="14" t="s">
        <v>8308</v>
      </c>
      <c r="V232" t="s">
        <v>8312</v>
      </c>
    </row>
    <row r="233" spans="1:22" ht="48" hidden="1" x14ac:dyDescent="0.2">
      <c r="A233" s="9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7">
        <f t="shared" si="20"/>
        <v>42341.958923611113</v>
      </c>
      <c r="L233" s="17">
        <f t="shared" si="21"/>
        <v>42371.958923611113</v>
      </c>
      <c r="M233" s="9">
        <f t="shared" si="22"/>
        <v>12</v>
      </c>
      <c r="N233" s="9">
        <f t="shared" si="23"/>
        <v>2016</v>
      </c>
      <c r="O233" t="b">
        <v>0</v>
      </c>
      <c r="P233">
        <v>0</v>
      </c>
      <c r="Q233" t="b">
        <v>0</v>
      </c>
      <c r="R233" t="s">
        <v>8266</v>
      </c>
      <c r="S233" s="12">
        <f t="shared" si="18"/>
        <v>0</v>
      </c>
      <c r="T233">
        <f t="shared" si="19"/>
        <v>0</v>
      </c>
      <c r="U233" s="14" t="s">
        <v>8308</v>
      </c>
      <c r="V233" t="s">
        <v>8312</v>
      </c>
    </row>
    <row r="234" spans="1:22" ht="48" hidden="1" x14ac:dyDescent="0.2">
      <c r="A234" s="9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7">
        <f t="shared" si="20"/>
        <v>42032.82576388889</v>
      </c>
      <c r="L234" s="17">
        <f t="shared" si="21"/>
        <v>42062.82576388889</v>
      </c>
      <c r="M234" s="9">
        <f t="shared" si="22"/>
        <v>1</v>
      </c>
      <c r="N234" s="9">
        <f t="shared" si="23"/>
        <v>2015</v>
      </c>
      <c r="O234" t="b">
        <v>0</v>
      </c>
      <c r="P234">
        <v>7</v>
      </c>
      <c r="Q234" t="b">
        <v>0</v>
      </c>
      <c r="R234" t="s">
        <v>8266</v>
      </c>
      <c r="S234" s="12">
        <f t="shared" si="18"/>
        <v>3</v>
      </c>
      <c r="T234">
        <f t="shared" si="19"/>
        <v>15.71</v>
      </c>
      <c r="U234" s="14" t="s">
        <v>8308</v>
      </c>
      <c r="V234" t="s">
        <v>8312</v>
      </c>
    </row>
    <row r="235" spans="1:22" ht="48" hidden="1" x14ac:dyDescent="0.2">
      <c r="A235" s="9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7">
        <f t="shared" si="20"/>
        <v>42612.911712962959</v>
      </c>
      <c r="L235" s="17">
        <f t="shared" si="21"/>
        <v>42642.911712962959</v>
      </c>
      <c r="M235" s="9">
        <f t="shared" si="22"/>
        <v>8</v>
      </c>
      <c r="N235" s="9">
        <f t="shared" si="23"/>
        <v>2016</v>
      </c>
      <c r="O235" t="b">
        <v>0</v>
      </c>
      <c r="P235">
        <v>0</v>
      </c>
      <c r="Q235" t="b">
        <v>0</v>
      </c>
      <c r="R235" t="s">
        <v>8266</v>
      </c>
      <c r="S235" s="12">
        <f t="shared" si="18"/>
        <v>0</v>
      </c>
      <c r="T235">
        <f t="shared" si="19"/>
        <v>0</v>
      </c>
      <c r="U235" s="14" t="s">
        <v>8308</v>
      </c>
      <c r="V235" t="s">
        <v>8312</v>
      </c>
    </row>
    <row r="236" spans="1:22" ht="48" hidden="1" x14ac:dyDescent="0.2">
      <c r="A236" s="9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7">
        <f t="shared" si="20"/>
        <v>42136.035405092596</v>
      </c>
      <c r="L236" s="17">
        <f t="shared" si="21"/>
        <v>42176.035405092596</v>
      </c>
      <c r="M236" s="9">
        <f t="shared" si="22"/>
        <v>5</v>
      </c>
      <c r="N236" s="9">
        <f t="shared" si="23"/>
        <v>2015</v>
      </c>
      <c r="O236" t="b">
        <v>0</v>
      </c>
      <c r="P236">
        <v>5</v>
      </c>
      <c r="Q236" t="b">
        <v>0</v>
      </c>
      <c r="R236" t="s">
        <v>8266</v>
      </c>
      <c r="S236" s="12">
        <f t="shared" si="18"/>
        <v>40</v>
      </c>
      <c r="T236">
        <f t="shared" si="19"/>
        <v>80.2</v>
      </c>
      <c r="U236" s="14" t="s">
        <v>8308</v>
      </c>
      <c r="V236" t="s">
        <v>8312</v>
      </c>
    </row>
    <row r="237" spans="1:22" ht="32" hidden="1" x14ac:dyDescent="0.2">
      <c r="A237" s="9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7">
        <f t="shared" si="20"/>
        <v>42164.908530092594</v>
      </c>
      <c r="L237" s="17">
        <f t="shared" si="21"/>
        <v>42194.908530092594</v>
      </c>
      <c r="M237" s="9">
        <f t="shared" si="22"/>
        <v>6</v>
      </c>
      <c r="N237" s="9">
        <f t="shared" si="23"/>
        <v>2015</v>
      </c>
      <c r="O237" t="b">
        <v>0</v>
      </c>
      <c r="P237">
        <v>0</v>
      </c>
      <c r="Q237" t="b">
        <v>0</v>
      </c>
      <c r="R237" t="s">
        <v>8266</v>
      </c>
      <c r="S237" s="12">
        <f t="shared" si="18"/>
        <v>0</v>
      </c>
      <c r="T237">
        <f t="shared" si="19"/>
        <v>0</v>
      </c>
      <c r="U237" s="14" t="s">
        <v>8308</v>
      </c>
      <c r="V237" t="s">
        <v>8312</v>
      </c>
    </row>
    <row r="238" spans="1:22" ht="48" hidden="1" x14ac:dyDescent="0.2">
      <c r="A238" s="9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7">
        <f t="shared" si="20"/>
        <v>42321.08447916666</v>
      </c>
      <c r="L238" s="17">
        <f t="shared" si="21"/>
        <v>42374</v>
      </c>
      <c r="M238" s="9">
        <f t="shared" si="22"/>
        <v>11</v>
      </c>
      <c r="N238" s="9">
        <f t="shared" si="23"/>
        <v>2016</v>
      </c>
      <c r="O238" t="b">
        <v>0</v>
      </c>
      <c r="P238">
        <v>0</v>
      </c>
      <c r="Q238" t="b">
        <v>0</v>
      </c>
      <c r="R238" t="s">
        <v>8266</v>
      </c>
      <c r="S238" s="12">
        <f t="shared" si="18"/>
        <v>0</v>
      </c>
      <c r="T238">
        <f t="shared" si="19"/>
        <v>0</v>
      </c>
      <c r="U238" s="14" t="s">
        <v>8308</v>
      </c>
      <c r="V238" t="s">
        <v>8312</v>
      </c>
    </row>
    <row r="239" spans="1:22" ht="16" hidden="1" x14ac:dyDescent="0.2">
      <c r="A239" s="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7">
        <f t="shared" si="20"/>
        <v>42377.577187499999</v>
      </c>
      <c r="L239" s="17">
        <f t="shared" si="21"/>
        <v>42437.577187499999</v>
      </c>
      <c r="M239" s="9">
        <f t="shared" si="22"/>
        <v>1</v>
      </c>
      <c r="N239" s="9">
        <f t="shared" si="23"/>
        <v>2016</v>
      </c>
      <c r="O239" t="b">
        <v>0</v>
      </c>
      <c r="P239">
        <v>1</v>
      </c>
      <c r="Q239" t="b">
        <v>0</v>
      </c>
      <c r="R239" t="s">
        <v>8266</v>
      </c>
      <c r="S239" s="12">
        <f t="shared" si="18"/>
        <v>0</v>
      </c>
      <c r="T239">
        <f t="shared" si="19"/>
        <v>50</v>
      </c>
      <c r="U239" s="14" t="s">
        <v>8308</v>
      </c>
      <c r="V239" t="s">
        <v>8312</v>
      </c>
    </row>
    <row r="240" spans="1:22" ht="48" hidden="1" x14ac:dyDescent="0.2">
      <c r="A240" s="9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7">
        <f t="shared" si="20"/>
        <v>42713.962499999994</v>
      </c>
      <c r="L240" s="17">
        <f t="shared" si="21"/>
        <v>42734.375</v>
      </c>
      <c r="M240" s="9">
        <f t="shared" si="22"/>
        <v>12</v>
      </c>
      <c r="N240" s="9">
        <f t="shared" si="23"/>
        <v>2016</v>
      </c>
      <c r="O240" t="b">
        <v>0</v>
      </c>
      <c r="P240">
        <v>0</v>
      </c>
      <c r="Q240" t="b">
        <v>0</v>
      </c>
      <c r="R240" t="s">
        <v>8266</v>
      </c>
      <c r="S240" s="12">
        <f t="shared" si="18"/>
        <v>0</v>
      </c>
      <c r="T240">
        <f t="shared" si="19"/>
        <v>0</v>
      </c>
      <c r="U240" s="14" t="s">
        <v>8308</v>
      </c>
      <c r="V240" t="s">
        <v>8312</v>
      </c>
    </row>
    <row r="241" spans="1:22" ht="48" hidden="1" x14ac:dyDescent="0.2">
      <c r="A241" s="9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7">
        <f t="shared" si="20"/>
        <v>42297.110300925924</v>
      </c>
      <c r="L241" s="17">
        <f t="shared" si="21"/>
        <v>42316.5</v>
      </c>
      <c r="M241" s="9">
        <f t="shared" si="22"/>
        <v>10</v>
      </c>
      <c r="N241" s="9">
        <f t="shared" si="23"/>
        <v>2015</v>
      </c>
      <c r="O241" t="b">
        <v>0</v>
      </c>
      <c r="P241">
        <v>5</v>
      </c>
      <c r="Q241" t="b">
        <v>0</v>
      </c>
      <c r="R241" t="s">
        <v>8266</v>
      </c>
      <c r="S241" s="12">
        <f t="shared" si="18"/>
        <v>25</v>
      </c>
      <c r="T241">
        <f t="shared" si="19"/>
        <v>50</v>
      </c>
      <c r="U241" s="14" t="s">
        <v>8308</v>
      </c>
      <c r="V241" t="s">
        <v>8312</v>
      </c>
    </row>
    <row r="242" spans="1:22" ht="48" hidden="1" x14ac:dyDescent="0.2">
      <c r="A242" s="9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7">
        <f t="shared" si="20"/>
        <v>41354.708460648151</v>
      </c>
      <c r="L242" s="17">
        <f t="shared" si="21"/>
        <v>41399.708460648151</v>
      </c>
      <c r="M242" s="9">
        <f t="shared" si="22"/>
        <v>3</v>
      </c>
      <c r="N242" s="9">
        <f t="shared" si="23"/>
        <v>2013</v>
      </c>
      <c r="O242" t="b">
        <v>1</v>
      </c>
      <c r="P242">
        <v>137</v>
      </c>
      <c r="Q242" t="b">
        <v>1</v>
      </c>
      <c r="R242" t="s">
        <v>8267</v>
      </c>
      <c r="S242" s="12">
        <f t="shared" si="18"/>
        <v>108</v>
      </c>
      <c r="T242">
        <f t="shared" si="19"/>
        <v>117.85</v>
      </c>
      <c r="U242" s="14" t="s">
        <v>8308</v>
      </c>
      <c r="V242" t="s">
        <v>8313</v>
      </c>
    </row>
    <row r="243" spans="1:22" ht="48" hidden="1" x14ac:dyDescent="0.2">
      <c r="A243" s="9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7">
        <f t="shared" si="20"/>
        <v>41949.697962962964</v>
      </c>
      <c r="L243" s="17">
        <f t="shared" si="21"/>
        <v>41994.697962962964</v>
      </c>
      <c r="M243" s="9">
        <f t="shared" si="22"/>
        <v>11</v>
      </c>
      <c r="N243" s="9">
        <f t="shared" si="23"/>
        <v>2014</v>
      </c>
      <c r="O243" t="b">
        <v>1</v>
      </c>
      <c r="P243">
        <v>376</v>
      </c>
      <c r="Q243" t="b">
        <v>1</v>
      </c>
      <c r="R243" t="s">
        <v>8267</v>
      </c>
      <c r="S243" s="12">
        <f t="shared" si="18"/>
        <v>113</v>
      </c>
      <c r="T243">
        <f t="shared" si="19"/>
        <v>109.04</v>
      </c>
      <c r="U243" s="14" t="s">
        <v>8308</v>
      </c>
      <c r="V243" t="s">
        <v>8313</v>
      </c>
    </row>
    <row r="244" spans="1:22" ht="48" hidden="1" x14ac:dyDescent="0.2">
      <c r="A244" s="9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7">
        <f t="shared" si="20"/>
        <v>40862.492939814816</v>
      </c>
      <c r="L244" s="17">
        <f t="shared" si="21"/>
        <v>40897.492939814816</v>
      </c>
      <c r="M244" s="9">
        <f t="shared" si="22"/>
        <v>11</v>
      </c>
      <c r="N244" s="9">
        <f t="shared" si="23"/>
        <v>2011</v>
      </c>
      <c r="O244" t="b">
        <v>1</v>
      </c>
      <c r="P244">
        <v>202</v>
      </c>
      <c r="Q244" t="b">
        <v>1</v>
      </c>
      <c r="R244" t="s">
        <v>8267</v>
      </c>
      <c r="S244" s="12">
        <f t="shared" si="18"/>
        <v>113</v>
      </c>
      <c r="T244">
        <f t="shared" si="19"/>
        <v>73.02</v>
      </c>
      <c r="U244" s="14" t="s">
        <v>8308</v>
      </c>
      <c r="V244" t="s">
        <v>8313</v>
      </c>
    </row>
    <row r="245" spans="1:22" ht="48" hidden="1" x14ac:dyDescent="0.2">
      <c r="A245" s="9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7">
        <f t="shared" si="20"/>
        <v>41662.047500000001</v>
      </c>
      <c r="L245" s="17">
        <f t="shared" si="21"/>
        <v>41692.047500000001</v>
      </c>
      <c r="M245" s="9">
        <f t="shared" si="22"/>
        <v>1</v>
      </c>
      <c r="N245" s="9">
        <f t="shared" si="23"/>
        <v>2014</v>
      </c>
      <c r="O245" t="b">
        <v>1</v>
      </c>
      <c r="P245">
        <v>328</v>
      </c>
      <c r="Q245" t="b">
        <v>1</v>
      </c>
      <c r="R245" t="s">
        <v>8267</v>
      </c>
      <c r="S245" s="12">
        <f t="shared" si="18"/>
        <v>103</v>
      </c>
      <c r="T245">
        <f t="shared" si="19"/>
        <v>78.2</v>
      </c>
      <c r="U245" s="14" t="s">
        <v>8308</v>
      </c>
      <c r="V245" t="s">
        <v>8313</v>
      </c>
    </row>
    <row r="246" spans="1:22" ht="48" hidden="1" x14ac:dyDescent="0.2">
      <c r="A246" s="9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7">
        <f t="shared" si="20"/>
        <v>40213.323599537034</v>
      </c>
      <c r="L246" s="17">
        <f t="shared" si="21"/>
        <v>40253.29583333333</v>
      </c>
      <c r="M246" s="9">
        <f t="shared" si="22"/>
        <v>2</v>
      </c>
      <c r="N246" s="9">
        <f t="shared" si="23"/>
        <v>2010</v>
      </c>
      <c r="O246" t="b">
        <v>1</v>
      </c>
      <c r="P246">
        <v>84</v>
      </c>
      <c r="Q246" t="b">
        <v>1</v>
      </c>
      <c r="R246" t="s">
        <v>8267</v>
      </c>
      <c r="S246" s="12">
        <f t="shared" si="18"/>
        <v>114</v>
      </c>
      <c r="T246">
        <f t="shared" si="19"/>
        <v>47.4</v>
      </c>
      <c r="U246" s="14" t="s">
        <v>8308</v>
      </c>
      <c r="V246" t="s">
        <v>8313</v>
      </c>
    </row>
    <row r="247" spans="1:22" ht="48" hidden="1" x14ac:dyDescent="0.2">
      <c r="A247" s="9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7">
        <f t="shared" si="20"/>
        <v>41107.053067129629</v>
      </c>
      <c r="L247" s="17">
        <f t="shared" si="21"/>
        <v>41137.053067129629</v>
      </c>
      <c r="M247" s="9">
        <f t="shared" si="22"/>
        <v>7</v>
      </c>
      <c r="N247" s="9">
        <f t="shared" si="23"/>
        <v>2012</v>
      </c>
      <c r="O247" t="b">
        <v>1</v>
      </c>
      <c r="P247">
        <v>96</v>
      </c>
      <c r="Q247" t="b">
        <v>1</v>
      </c>
      <c r="R247" t="s">
        <v>8267</v>
      </c>
      <c r="S247" s="12">
        <f t="shared" si="18"/>
        <v>104</v>
      </c>
      <c r="T247">
        <f t="shared" si="19"/>
        <v>54.02</v>
      </c>
      <c r="U247" s="14" t="s">
        <v>8308</v>
      </c>
      <c r="V247" t="s">
        <v>8313</v>
      </c>
    </row>
    <row r="248" spans="1:22" ht="48" hidden="1" x14ac:dyDescent="0.2">
      <c r="A248" s="9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7">
        <f t="shared" si="20"/>
        <v>40480.363483796296</v>
      </c>
      <c r="L248" s="17">
        <f t="shared" si="21"/>
        <v>40530.405150462961</v>
      </c>
      <c r="M248" s="9">
        <f t="shared" si="22"/>
        <v>10</v>
      </c>
      <c r="N248" s="9">
        <f t="shared" si="23"/>
        <v>2010</v>
      </c>
      <c r="O248" t="b">
        <v>1</v>
      </c>
      <c r="P248">
        <v>223</v>
      </c>
      <c r="Q248" t="b">
        <v>1</v>
      </c>
      <c r="R248" t="s">
        <v>8267</v>
      </c>
      <c r="S248" s="12">
        <f t="shared" si="18"/>
        <v>305</v>
      </c>
      <c r="T248">
        <f t="shared" si="19"/>
        <v>68.489999999999995</v>
      </c>
      <c r="U248" s="14" t="s">
        <v>8308</v>
      </c>
      <c r="V248" t="s">
        <v>8313</v>
      </c>
    </row>
    <row r="249" spans="1:22" ht="64" hidden="1" x14ac:dyDescent="0.2">
      <c r="A249" s="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7">
        <f t="shared" si="20"/>
        <v>40430.604328703703</v>
      </c>
      <c r="L249" s="17">
        <f t="shared" si="21"/>
        <v>40467.152083333334</v>
      </c>
      <c r="M249" s="9">
        <f t="shared" si="22"/>
        <v>9</v>
      </c>
      <c r="N249" s="9">
        <f t="shared" si="23"/>
        <v>2010</v>
      </c>
      <c r="O249" t="b">
        <v>1</v>
      </c>
      <c r="P249">
        <v>62</v>
      </c>
      <c r="Q249" t="b">
        <v>1</v>
      </c>
      <c r="R249" t="s">
        <v>8267</v>
      </c>
      <c r="S249" s="12">
        <f t="shared" si="18"/>
        <v>134</v>
      </c>
      <c r="T249">
        <f t="shared" si="19"/>
        <v>108.15</v>
      </c>
      <c r="U249" s="14" t="s">
        <v>8308</v>
      </c>
      <c r="V249" t="s">
        <v>8313</v>
      </c>
    </row>
    <row r="250" spans="1:22" ht="48" hidden="1" x14ac:dyDescent="0.2">
      <c r="A250" s="9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7">
        <f t="shared" si="20"/>
        <v>40870.774409722224</v>
      </c>
      <c r="L250" s="17">
        <f t="shared" si="21"/>
        <v>40915.774409722224</v>
      </c>
      <c r="M250" s="9">
        <f t="shared" si="22"/>
        <v>11</v>
      </c>
      <c r="N250" s="9">
        <f t="shared" si="23"/>
        <v>2012</v>
      </c>
      <c r="O250" t="b">
        <v>1</v>
      </c>
      <c r="P250">
        <v>146</v>
      </c>
      <c r="Q250" t="b">
        <v>1</v>
      </c>
      <c r="R250" t="s">
        <v>8267</v>
      </c>
      <c r="S250" s="12">
        <f t="shared" si="18"/>
        <v>101</v>
      </c>
      <c r="T250">
        <f t="shared" si="19"/>
        <v>589.95000000000005</v>
      </c>
      <c r="U250" s="14" t="s">
        <v>8308</v>
      </c>
      <c r="V250" t="s">
        <v>8313</v>
      </c>
    </row>
    <row r="251" spans="1:22" ht="48" hidden="1" x14ac:dyDescent="0.2">
      <c r="A251" s="9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7">
        <f t="shared" si="20"/>
        <v>40332.923842592594</v>
      </c>
      <c r="L251" s="17">
        <f t="shared" si="21"/>
        <v>40412.736111111109</v>
      </c>
      <c r="M251" s="9">
        <f t="shared" si="22"/>
        <v>6</v>
      </c>
      <c r="N251" s="9">
        <f t="shared" si="23"/>
        <v>2010</v>
      </c>
      <c r="O251" t="b">
        <v>1</v>
      </c>
      <c r="P251">
        <v>235</v>
      </c>
      <c r="Q251" t="b">
        <v>1</v>
      </c>
      <c r="R251" t="s">
        <v>8267</v>
      </c>
      <c r="S251" s="12">
        <f t="shared" si="18"/>
        <v>113</v>
      </c>
      <c r="T251">
        <f t="shared" si="19"/>
        <v>48.05</v>
      </c>
      <c r="U251" s="14" t="s">
        <v>8308</v>
      </c>
      <c r="V251" t="s">
        <v>8313</v>
      </c>
    </row>
    <row r="252" spans="1:22" ht="48" hidden="1" x14ac:dyDescent="0.2">
      <c r="A252" s="9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7">
        <f t="shared" si="20"/>
        <v>41401.565868055557</v>
      </c>
      <c r="L252" s="17">
        <f t="shared" si="21"/>
        <v>41431.565868055557</v>
      </c>
      <c r="M252" s="9">
        <f t="shared" si="22"/>
        <v>5</v>
      </c>
      <c r="N252" s="9">
        <f t="shared" si="23"/>
        <v>2013</v>
      </c>
      <c r="O252" t="b">
        <v>1</v>
      </c>
      <c r="P252">
        <v>437</v>
      </c>
      <c r="Q252" t="b">
        <v>1</v>
      </c>
      <c r="R252" t="s">
        <v>8267</v>
      </c>
      <c r="S252" s="12">
        <f t="shared" si="18"/>
        <v>106</v>
      </c>
      <c r="T252">
        <f t="shared" si="19"/>
        <v>72.48</v>
      </c>
      <c r="U252" s="14" t="s">
        <v>8308</v>
      </c>
      <c r="V252" t="s">
        <v>8313</v>
      </c>
    </row>
    <row r="253" spans="1:22" ht="48" hidden="1" x14ac:dyDescent="0.2">
      <c r="A253" s="9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7">
        <f t="shared" si="20"/>
        <v>41013.787569444445</v>
      </c>
      <c r="L253" s="17">
        <f t="shared" si="21"/>
        <v>41045.791666666664</v>
      </c>
      <c r="M253" s="9">
        <f t="shared" si="22"/>
        <v>4</v>
      </c>
      <c r="N253" s="9">
        <f t="shared" si="23"/>
        <v>2012</v>
      </c>
      <c r="O253" t="b">
        <v>1</v>
      </c>
      <c r="P253">
        <v>77</v>
      </c>
      <c r="Q253" t="b">
        <v>1</v>
      </c>
      <c r="R253" t="s">
        <v>8267</v>
      </c>
      <c r="S253" s="12">
        <f t="shared" si="18"/>
        <v>126</v>
      </c>
      <c r="T253">
        <f t="shared" si="19"/>
        <v>57.08</v>
      </c>
      <c r="U253" s="14" t="s">
        <v>8308</v>
      </c>
      <c r="V253" t="s">
        <v>8313</v>
      </c>
    </row>
    <row r="254" spans="1:22" ht="48" hidden="1" x14ac:dyDescent="0.2">
      <c r="A254" s="9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7">
        <f t="shared" si="20"/>
        <v>40266.662708333337</v>
      </c>
      <c r="L254" s="17">
        <f t="shared" si="21"/>
        <v>40330.165972222225</v>
      </c>
      <c r="M254" s="9">
        <f t="shared" si="22"/>
        <v>3</v>
      </c>
      <c r="N254" s="9">
        <f t="shared" si="23"/>
        <v>2010</v>
      </c>
      <c r="O254" t="b">
        <v>1</v>
      </c>
      <c r="P254">
        <v>108</v>
      </c>
      <c r="Q254" t="b">
        <v>1</v>
      </c>
      <c r="R254" t="s">
        <v>8267</v>
      </c>
      <c r="S254" s="12">
        <f t="shared" si="18"/>
        <v>185</v>
      </c>
      <c r="T254">
        <f t="shared" si="19"/>
        <v>85.44</v>
      </c>
      <c r="U254" s="14" t="s">
        <v>8308</v>
      </c>
      <c r="V254" t="s">
        <v>8313</v>
      </c>
    </row>
    <row r="255" spans="1:22" ht="48" hidden="1" x14ac:dyDescent="0.2">
      <c r="A255" s="9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7">
        <f t="shared" si="20"/>
        <v>40924.650868055556</v>
      </c>
      <c r="L255" s="17">
        <f t="shared" si="21"/>
        <v>40954.650868055556</v>
      </c>
      <c r="M255" s="9">
        <f t="shared" si="22"/>
        <v>1</v>
      </c>
      <c r="N255" s="9">
        <f t="shared" si="23"/>
        <v>2012</v>
      </c>
      <c r="O255" t="b">
        <v>1</v>
      </c>
      <c r="P255">
        <v>7</v>
      </c>
      <c r="Q255" t="b">
        <v>1</v>
      </c>
      <c r="R255" t="s">
        <v>8267</v>
      </c>
      <c r="S255" s="12">
        <f t="shared" si="18"/>
        <v>101</v>
      </c>
      <c r="T255">
        <f t="shared" si="19"/>
        <v>215.86</v>
      </c>
      <c r="U255" s="14" t="s">
        <v>8308</v>
      </c>
      <c r="V255" t="s">
        <v>8313</v>
      </c>
    </row>
    <row r="256" spans="1:22" ht="48" hidden="1" x14ac:dyDescent="0.2">
      <c r="A256" s="9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7">
        <f t="shared" si="20"/>
        <v>42263.952662037031</v>
      </c>
      <c r="L256" s="17">
        <f t="shared" si="21"/>
        <v>42294.083333333328</v>
      </c>
      <c r="M256" s="9">
        <f t="shared" si="22"/>
        <v>9</v>
      </c>
      <c r="N256" s="9">
        <f t="shared" si="23"/>
        <v>2015</v>
      </c>
      <c r="O256" t="b">
        <v>1</v>
      </c>
      <c r="P256">
        <v>314</v>
      </c>
      <c r="Q256" t="b">
        <v>1</v>
      </c>
      <c r="R256" t="s">
        <v>8267</v>
      </c>
      <c r="S256" s="12">
        <f t="shared" si="18"/>
        <v>117</v>
      </c>
      <c r="T256">
        <f t="shared" si="19"/>
        <v>89.39</v>
      </c>
      <c r="U256" s="14" t="s">
        <v>8308</v>
      </c>
      <c r="V256" t="s">
        <v>8313</v>
      </c>
    </row>
    <row r="257" spans="1:22" ht="32" hidden="1" x14ac:dyDescent="0.2">
      <c r="A257" s="9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7">
        <f t="shared" si="20"/>
        <v>40588.526412037041</v>
      </c>
      <c r="L257" s="17">
        <f t="shared" si="21"/>
        <v>40618.48474537037</v>
      </c>
      <c r="M257" s="9">
        <f t="shared" si="22"/>
        <v>2</v>
      </c>
      <c r="N257" s="9">
        <f t="shared" si="23"/>
        <v>2011</v>
      </c>
      <c r="O257" t="b">
        <v>1</v>
      </c>
      <c r="P257">
        <v>188</v>
      </c>
      <c r="Q257" t="b">
        <v>1</v>
      </c>
      <c r="R257" t="s">
        <v>8267</v>
      </c>
      <c r="S257" s="12">
        <f t="shared" si="18"/>
        <v>107</v>
      </c>
      <c r="T257">
        <f t="shared" si="19"/>
        <v>45.42</v>
      </c>
      <c r="U257" s="14" t="s">
        <v>8308</v>
      </c>
      <c r="V257" t="s">
        <v>8313</v>
      </c>
    </row>
    <row r="258" spans="1:22" ht="48" hidden="1" x14ac:dyDescent="0.2">
      <c r="A258" s="9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7">
        <f t="shared" si="20"/>
        <v>41319.769293981481</v>
      </c>
      <c r="L258" s="17">
        <f t="shared" si="21"/>
        <v>41349.769293981481</v>
      </c>
      <c r="M258" s="9">
        <f t="shared" si="22"/>
        <v>2</v>
      </c>
      <c r="N258" s="9">
        <f t="shared" si="23"/>
        <v>2013</v>
      </c>
      <c r="O258" t="b">
        <v>1</v>
      </c>
      <c r="P258">
        <v>275</v>
      </c>
      <c r="Q258" t="b">
        <v>1</v>
      </c>
      <c r="R258" t="s">
        <v>8267</v>
      </c>
      <c r="S258" s="12">
        <f t="shared" ref="S258:S321" si="24">ROUND(E258/D258*100,0)</f>
        <v>139</v>
      </c>
      <c r="T258">
        <f t="shared" ref="T258:T321" si="25">IFERROR(ROUND(E258/P258,2),0)</f>
        <v>65.760000000000005</v>
      </c>
      <c r="U258" s="14" t="s">
        <v>8308</v>
      </c>
      <c r="V258" t="s">
        <v>8313</v>
      </c>
    </row>
    <row r="259" spans="1:22" ht="48" hidden="1" x14ac:dyDescent="0.2">
      <c r="A259" s="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7">
        <f t="shared" ref="K259:K322" si="26">+(((J259/60)/60)/24)+DATE(1970,1,1)</f>
        <v>42479.626875000002</v>
      </c>
      <c r="L259" s="17">
        <f t="shared" ref="L259:L322" si="27">+(((I259/60)/60)/24)+DATE(1970,1,1)</f>
        <v>42509.626875000002</v>
      </c>
      <c r="M259" s="9">
        <f t="shared" ref="M259:M322" si="28">+MONTH(K259)</f>
        <v>4</v>
      </c>
      <c r="N259" s="9">
        <f t="shared" ref="N259:N322" si="29">+YEAR(L259)</f>
        <v>2016</v>
      </c>
      <c r="O259" t="b">
        <v>1</v>
      </c>
      <c r="P259">
        <v>560</v>
      </c>
      <c r="Q259" t="b">
        <v>1</v>
      </c>
      <c r="R259" t="s">
        <v>8267</v>
      </c>
      <c r="S259" s="12">
        <f t="shared" si="24"/>
        <v>107</v>
      </c>
      <c r="T259">
        <f t="shared" si="25"/>
        <v>66.7</v>
      </c>
      <c r="U259" s="14" t="s">
        <v>8308</v>
      </c>
      <c r="V259" t="s">
        <v>8313</v>
      </c>
    </row>
    <row r="260" spans="1:22" ht="48" hidden="1" x14ac:dyDescent="0.2">
      <c r="A260" s="9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7">
        <f t="shared" si="26"/>
        <v>40682.051689814813</v>
      </c>
      <c r="L260" s="17">
        <f t="shared" si="27"/>
        <v>40712.051689814813</v>
      </c>
      <c r="M260" s="9">
        <f t="shared" si="28"/>
        <v>5</v>
      </c>
      <c r="N260" s="9">
        <f t="shared" si="29"/>
        <v>2011</v>
      </c>
      <c r="O260" t="b">
        <v>1</v>
      </c>
      <c r="P260">
        <v>688</v>
      </c>
      <c r="Q260" t="b">
        <v>1</v>
      </c>
      <c r="R260" t="s">
        <v>8267</v>
      </c>
      <c r="S260" s="12">
        <f t="shared" si="24"/>
        <v>191</v>
      </c>
      <c r="T260">
        <f t="shared" si="25"/>
        <v>83.35</v>
      </c>
      <c r="U260" s="14" t="s">
        <v>8308</v>
      </c>
      <c r="V260" t="s">
        <v>8313</v>
      </c>
    </row>
    <row r="261" spans="1:22" ht="48" hidden="1" x14ac:dyDescent="0.2">
      <c r="A261" s="9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7">
        <f t="shared" si="26"/>
        <v>42072.738067129627</v>
      </c>
      <c r="L261" s="17">
        <f t="shared" si="27"/>
        <v>42102.738067129627</v>
      </c>
      <c r="M261" s="9">
        <f t="shared" si="28"/>
        <v>3</v>
      </c>
      <c r="N261" s="9">
        <f t="shared" si="29"/>
        <v>2015</v>
      </c>
      <c r="O261" t="b">
        <v>1</v>
      </c>
      <c r="P261">
        <v>942</v>
      </c>
      <c r="Q261" t="b">
        <v>1</v>
      </c>
      <c r="R261" t="s">
        <v>8267</v>
      </c>
      <c r="S261" s="12">
        <f t="shared" si="24"/>
        <v>132</v>
      </c>
      <c r="T261">
        <f t="shared" si="25"/>
        <v>105.05</v>
      </c>
      <c r="U261" s="14" t="s">
        <v>8308</v>
      </c>
      <c r="V261" t="s">
        <v>8313</v>
      </c>
    </row>
    <row r="262" spans="1:22" ht="32" hidden="1" x14ac:dyDescent="0.2">
      <c r="A262" s="9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7">
        <f t="shared" si="26"/>
        <v>40330.755543981482</v>
      </c>
      <c r="L262" s="17">
        <f t="shared" si="27"/>
        <v>40376.415972222225</v>
      </c>
      <c r="M262" s="9">
        <f t="shared" si="28"/>
        <v>6</v>
      </c>
      <c r="N262" s="9">
        <f t="shared" si="29"/>
        <v>2010</v>
      </c>
      <c r="O262" t="b">
        <v>1</v>
      </c>
      <c r="P262">
        <v>88</v>
      </c>
      <c r="Q262" t="b">
        <v>1</v>
      </c>
      <c r="R262" t="s">
        <v>8267</v>
      </c>
      <c r="S262" s="12">
        <f t="shared" si="24"/>
        <v>106</v>
      </c>
      <c r="T262">
        <f t="shared" si="25"/>
        <v>120.91</v>
      </c>
      <c r="U262" s="14" t="s">
        <v>8308</v>
      </c>
      <c r="V262" t="s">
        <v>8313</v>
      </c>
    </row>
    <row r="263" spans="1:22" ht="32" hidden="1" x14ac:dyDescent="0.2">
      <c r="A263" s="9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7">
        <f t="shared" si="26"/>
        <v>41017.885462962964</v>
      </c>
      <c r="L263" s="17">
        <f t="shared" si="27"/>
        <v>41067.621527777781</v>
      </c>
      <c r="M263" s="9">
        <f t="shared" si="28"/>
        <v>4</v>
      </c>
      <c r="N263" s="9">
        <f t="shared" si="29"/>
        <v>2012</v>
      </c>
      <c r="O263" t="b">
        <v>1</v>
      </c>
      <c r="P263">
        <v>220</v>
      </c>
      <c r="Q263" t="b">
        <v>1</v>
      </c>
      <c r="R263" t="s">
        <v>8267</v>
      </c>
      <c r="S263" s="12">
        <f t="shared" si="24"/>
        <v>107</v>
      </c>
      <c r="T263">
        <f t="shared" si="25"/>
        <v>97.64</v>
      </c>
      <c r="U263" s="14" t="s">
        <v>8308</v>
      </c>
      <c r="V263" t="s">
        <v>8313</v>
      </c>
    </row>
    <row r="264" spans="1:22" ht="32" hidden="1" x14ac:dyDescent="0.2">
      <c r="A264" s="9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7">
        <f t="shared" si="26"/>
        <v>40555.24800925926</v>
      </c>
      <c r="L264" s="17">
        <f t="shared" si="27"/>
        <v>40600.24800925926</v>
      </c>
      <c r="M264" s="9">
        <f t="shared" si="28"/>
        <v>1</v>
      </c>
      <c r="N264" s="9">
        <f t="shared" si="29"/>
        <v>2011</v>
      </c>
      <c r="O264" t="b">
        <v>1</v>
      </c>
      <c r="P264">
        <v>145</v>
      </c>
      <c r="Q264" t="b">
        <v>1</v>
      </c>
      <c r="R264" t="s">
        <v>8267</v>
      </c>
      <c r="S264" s="12">
        <f t="shared" si="24"/>
        <v>240</v>
      </c>
      <c r="T264">
        <f t="shared" si="25"/>
        <v>41.38</v>
      </c>
      <c r="U264" s="14" t="s">
        <v>8308</v>
      </c>
      <c r="V264" t="s">
        <v>8313</v>
      </c>
    </row>
    <row r="265" spans="1:22" ht="64" hidden="1" x14ac:dyDescent="0.2">
      <c r="A265" s="9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7">
        <f t="shared" si="26"/>
        <v>41149.954791666663</v>
      </c>
      <c r="L265" s="17">
        <f t="shared" si="27"/>
        <v>41179.954791666663</v>
      </c>
      <c r="M265" s="9">
        <f t="shared" si="28"/>
        <v>8</v>
      </c>
      <c r="N265" s="9">
        <f t="shared" si="29"/>
        <v>2012</v>
      </c>
      <c r="O265" t="b">
        <v>1</v>
      </c>
      <c r="P265">
        <v>963</v>
      </c>
      <c r="Q265" t="b">
        <v>1</v>
      </c>
      <c r="R265" t="s">
        <v>8267</v>
      </c>
      <c r="S265" s="12">
        <f t="shared" si="24"/>
        <v>118</v>
      </c>
      <c r="T265">
        <f t="shared" si="25"/>
        <v>30.65</v>
      </c>
      <c r="U265" s="14" t="s">
        <v>8308</v>
      </c>
      <c r="V265" t="s">
        <v>8313</v>
      </c>
    </row>
    <row r="266" spans="1:22" ht="64" hidden="1" x14ac:dyDescent="0.2">
      <c r="A266" s="9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7">
        <f t="shared" si="26"/>
        <v>41010.620312500003</v>
      </c>
      <c r="L266" s="17">
        <f t="shared" si="27"/>
        <v>41040.620312500003</v>
      </c>
      <c r="M266" s="9">
        <f t="shared" si="28"/>
        <v>4</v>
      </c>
      <c r="N266" s="9">
        <f t="shared" si="29"/>
        <v>2012</v>
      </c>
      <c r="O266" t="b">
        <v>1</v>
      </c>
      <c r="P266">
        <v>91</v>
      </c>
      <c r="Q266" t="b">
        <v>1</v>
      </c>
      <c r="R266" t="s">
        <v>8267</v>
      </c>
      <c r="S266" s="12">
        <f t="shared" si="24"/>
        <v>118</v>
      </c>
      <c r="T266">
        <f t="shared" si="25"/>
        <v>64.95</v>
      </c>
      <c r="U266" s="14" t="s">
        <v>8308</v>
      </c>
      <c r="V266" t="s">
        <v>8313</v>
      </c>
    </row>
    <row r="267" spans="1:22" ht="64" hidden="1" x14ac:dyDescent="0.2">
      <c r="A267" s="9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7">
        <f t="shared" si="26"/>
        <v>40267.245717592588</v>
      </c>
      <c r="L267" s="17">
        <f t="shared" si="27"/>
        <v>40308.844444444447</v>
      </c>
      <c r="M267" s="9">
        <f t="shared" si="28"/>
        <v>3</v>
      </c>
      <c r="N267" s="9">
        <f t="shared" si="29"/>
        <v>2010</v>
      </c>
      <c r="O267" t="b">
        <v>1</v>
      </c>
      <c r="P267">
        <v>58</v>
      </c>
      <c r="Q267" t="b">
        <v>1</v>
      </c>
      <c r="R267" t="s">
        <v>8267</v>
      </c>
      <c r="S267" s="12">
        <f t="shared" si="24"/>
        <v>111</v>
      </c>
      <c r="T267">
        <f t="shared" si="25"/>
        <v>95.78</v>
      </c>
      <c r="U267" s="14" t="s">
        <v>8308</v>
      </c>
      <c r="V267" t="s">
        <v>8313</v>
      </c>
    </row>
    <row r="268" spans="1:22" ht="48" hidden="1" x14ac:dyDescent="0.2">
      <c r="A268" s="9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7">
        <f t="shared" si="26"/>
        <v>40205.174849537041</v>
      </c>
      <c r="L268" s="17">
        <f t="shared" si="27"/>
        <v>40291.160416666666</v>
      </c>
      <c r="M268" s="9">
        <f t="shared" si="28"/>
        <v>1</v>
      </c>
      <c r="N268" s="9">
        <f t="shared" si="29"/>
        <v>2010</v>
      </c>
      <c r="O268" t="b">
        <v>1</v>
      </c>
      <c r="P268">
        <v>36</v>
      </c>
      <c r="Q268" t="b">
        <v>1</v>
      </c>
      <c r="R268" t="s">
        <v>8267</v>
      </c>
      <c r="S268" s="12">
        <f t="shared" si="24"/>
        <v>146</v>
      </c>
      <c r="T268">
        <f t="shared" si="25"/>
        <v>40.42</v>
      </c>
      <c r="U268" s="14" t="s">
        <v>8308</v>
      </c>
      <c r="V268" t="s">
        <v>8313</v>
      </c>
    </row>
    <row r="269" spans="1:22" ht="48" hidden="1" x14ac:dyDescent="0.2">
      <c r="A269" s="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7">
        <f t="shared" si="26"/>
        <v>41785.452534722222</v>
      </c>
      <c r="L269" s="17">
        <f t="shared" si="27"/>
        <v>41815.452534722222</v>
      </c>
      <c r="M269" s="9">
        <f t="shared" si="28"/>
        <v>5</v>
      </c>
      <c r="N269" s="9">
        <f t="shared" si="29"/>
        <v>2014</v>
      </c>
      <c r="O269" t="b">
        <v>1</v>
      </c>
      <c r="P269">
        <v>165</v>
      </c>
      <c r="Q269" t="b">
        <v>1</v>
      </c>
      <c r="R269" t="s">
        <v>8267</v>
      </c>
      <c r="S269" s="12">
        <f t="shared" si="24"/>
        <v>132</v>
      </c>
      <c r="T269">
        <f t="shared" si="25"/>
        <v>78.58</v>
      </c>
      <c r="U269" s="14" t="s">
        <v>8308</v>
      </c>
      <c r="V269" t="s">
        <v>8313</v>
      </c>
    </row>
    <row r="270" spans="1:22" ht="48" hidden="1" x14ac:dyDescent="0.2">
      <c r="A270" s="9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7">
        <f t="shared" si="26"/>
        <v>40809.15252314815</v>
      </c>
      <c r="L270" s="17">
        <f t="shared" si="27"/>
        <v>40854.194189814814</v>
      </c>
      <c r="M270" s="9">
        <f t="shared" si="28"/>
        <v>9</v>
      </c>
      <c r="N270" s="9">
        <f t="shared" si="29"/>
        <v>2011</v>
      </c>
      <c r="O270" t="b">
        <v>1</v>
      </c>
      <c r="P270">
        <v>111</v>
      </c>
      <c r="Q270" t="b">
        <v>1</v>
      </c>
      <c r="R270" t="s">
        <v>8267</v>
      </c>
      <c r="S270" s="12">
        <f t="shared" si="24"/>
        <v>111</v>
      </c>
      <c r="T270">
        <f t="shared" si="25"/>
        <v>50.18</v>
      </c>
      <c r="U270" s="14" t="s">
        <v>8308</v>
      </c>
      <c r="V270" t="s">
        <v>8313</v>
      </c>
    </row>
    <row r="271" spans="1:22" ht="48" hidden="1" x14ac:dyDescent="0.2">
      <c r="A271" s="9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7">
        <f t="shared" si="26"/>
        <v>42758.197013888886</v>
      </c>
      <c r="L271" s="17">
        <f t="shared" si="27"/>
        <v>42788.197013888886</v>
      </c>
      <c r="M271" s="9">
        <f t="shared" si="28"/>
        <v>1</v>
      </c>
      <c r="N271" s="9">
        <f t="shared" si="29"/>
        <v>2017</v>
      </c>
      <c r="O271" t="b">
        <v>1</v>
      </c>
      <c r="P271">
        <v>1596</v>
      </c>
      <c r="Q271" t="b">
        <v>1</v>
      </c>
      <c r="R271" t="s">
        <v>8267</v>
      </c>
      <c r="S271" s="12">
        <f t="shared" si="24"/>
        <v>147</v>
      </c>
      <c r="T271">
        <f t="shared" si="25"/>
        <v>92.25</v>
      </c>
      <c r="U271" s="14" t="s">
        <v>8308</v>
      </c>
      <c r="V271" t="s">
        <v>8313</v>
      </c>
    </row>
    <row r="272" spans="1:22" ht="48" hidden="1" x14ac:dyDescent="0.2">
      <c r="A272" s="9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7">
        <f t="shared" si="26"/>
        <v>40637.866550925923</v>
      </c>
      <c r="L272" s="17">
        <f t="shared" si="27"/>
        <v>40688.166666666664</v>
      </c>
      <c r="M272" s="9">
        <f t="shared" si="28"/>
        <v>4</v>
      </c>
      <c r="N272" s="9">
        <f t="shared" si="29"/>
        <v>2011</v>
      </c>
      <c r="O272" t="b">
        <v>1</v>
      </c>
      <c r="P272">
        <v>61</v>
      </c>
      <c r="Q272" t="b">
        <v>1</v>
      </c>
      <c r="R272" t="s">
        <v>8267</v>
      </c>
      <c r="S272" s="12">
        <f t="shared" si="24"/>
        <v>153</v>
      </c>
      <c r="T272">
        <f t="shared" si="25"/>
        <v>57.54</v>
      </c>
      <c r="U272" s="14" t="s">
        <v>8308</v>
      </c>
      <c r="V272" t="s">
        <v>8313</v>
      </c>
    </row>
    <row r="273" spans="1:22" ht="48" hidden="1" x14ac:dyDescent="0.2">
      <c r="A273" s="9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7">
        <f t="shared" si="26"/>
        <v>41612.10024305556</v>
      </c>
      <c r="L273" s="17">
        <f t="shared" si="27"/>
        <v>41641.333333333336</v>
      </c>
      <c r="M273" s="9">
        <f t="shared" si="28"/>
        <v>12</v>
      </c>
      <c r="N273" s="9">
        <f t="shared" si="29"/>
        <v>2014</v>
      </c>
      <c r="O273" t="b">
        <v>1</v>
      </c>
      <c r="P273">
        <v>287</v>
      </c>
      <c r="Q273" t="b">
        <v>1</v>
      </c>
      <c r="R273" t="s">
        <v>8267</v>
      </c>
      <c r="S273" s="12">
        <f t="shared" si="24"/>
        <v>105</v>
      </c>
      <c r="T273">
        <f t="shared" si="25"/>
        <v>109.42</v>
      </c>
      <c r="U273" s="14" t="s">
        <v>8308</v>
      </c>
      <c r="V273" t="s">
        <v>8313</v>
      </c>
    </row>
    <row r="274" spans="1:22" ht="48" hidden="1" x14ac:dyDescent="0.2">
      <c r="A274" s="9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7">
        <f t="shared" si="26"/>
        <v>40235.900358796294</v>
      </c>
      <c r="L274" s="17">
        <f t="shared" si="27"/>
        <v>40296.78402777778</v>
      </c>
      <c r="M274" s="9">
        <f t="shared" si="28"/>
        <v>2</v>
      </c>
      <c r="N274" s="9">
        <f t="shared" si="29"/>
        <v>2010</v>
      </c>
      <c r="O274" t="b">
        <v>1</v>
      </c>
      <c r="P274">
        <v>65</v>
      </c>
      <c r="Q274" t="b">
        <v>1</v>
      </c>
      <c r="R274" t="s">
        <v>8267</v>
      </c>
      <c r="S274" s="12">
        <f t="shared" si="24"/>
        <v>177</v>
      </c>
      <c r="T274">
        <f t="shared" si="25"/>
        <v>81.89</v>
      </c>
      <c r="U274" s="14" t="s">
        <v>8308</v>
      </c>
      <c r="V274" t="s">
        <v>8313</v>
      </c>
    </row>
    <row r="275" spans="1:22" ht="48" hidden="1" x14ac:dyDescent="0.2">
      <c r="A275" s="9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7">
        <f t="shared" si="26"/>
        <v>40697.498449074075</v>
      </c>
      <c r="L275" s="17">
        <f t="shared" si="27"/>
        <v>40727.498449074075</v>
      </c>
      <c r="M275" s="9">
        <f t="shared" si="28"/>
        <v>6</v>
      </c>
      <c r="N275" s="9">
        <f t="shared" si="29"/>
        <v>2011</v>
      </c>
      <c r="O275" t="b">
        <v>1</v>
      </c>
      <c r="P275">
        <v>118</v>
      </c>
      <c r="Q275" t="b">
        <v>1</v>
      </c>
      <c r="R275" t="s">
        <v>8267</v>
      </c>
      <c r="S275" s="12">
        <f t="shared" si="24"/>
        <v>108</v>
      </c>
      <c r="T275">
        <f t="shared" si="25"/>
        <v>45.67</v>
      </c>
      <c r="U275" s="14" t="s">
        <v>8308</v>
      </c>
      <c r="V275" t="s">
        <v>8313</v>
      </c>
    </row>
    <row r="276" spans="1:22" ht="48" hidden="1" x14ac:dyDescent="0.2">
      <c r="A276" s="9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7">
        <f t="shared" si="26"/>
        <v>40969.912372685183</v>
      </c>
      <c r="L276" s="17">
        <f t="shared" si="27"/>
        <v>41004.290972222225</v>
      </c>
      <c r="M276" s="9">
        <f t="shared" si="28"/>
        <v>3</v>
      </c>
      <c r="N276" s="9">
        <f t="shared" si="29"/>
        <v>2012</v>
      </c>
      <c r="O276" t="b">
        <v>1</v>
      </c>
      <c r="P276">
        <v>113</v>
      </c>
      <c r="Q276" t="b">
        <v>1</v>
      </c>
      <c r="R276" t="s">
        <v>8267</v>
      </c>
      <c r="S276" s="12">
        <f t="shared" si="24"/>
        <v>156</v>
      </c>
      <c r="T276">
        <f t="shared" si="25"/>
        <v>55.22</v>
      </c>
      <c r="U276" s="14" t="s">
        <v>8308</v>
      </c>
      <c r="V276" t="s">
        <v>8313</v>
      </c>
    </row>
    <row r="277" spans="1:22" ht="48" hidden="1" x14ac:dyDescent="0.2">
      <c r="A277" s="9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7">
        <f t="shared" si="26"/>
        <v>41193.032013888893</v>
      </c>
      <c r="L277" s="17">
        <f t="shared" si="27"/>
        <v>41223.073680555557</v>
      </c>
      <c r="M277" s="9">
        <f t="shared" si="28"/>
        <v>10</v>
      </c>
      <c r="N277" s="9">
        <f t="shared" si="29"/>
        <v>2012</v>
      </c>
      <c r="O277" t="b">
        <v>1</v>
      </c>
      <c r="P277">
        <v>332</v>
      </c>
      <c r="Q277" t="b">
        <v>1</v>
      </c>
      <c r="R277" t="s">
        <v>8267</v>
      </c>
      <c r="S277" s="12">
        <f t="shared" si="24"/>
        <v>108</v>
      </c>
      <c r="T277">
        <f t="shared" si="25"/>
        <v>65.3</v>
      </c>
      <c r="U277" s="14" t="s">
        <v>8308</v>
      </c>
      <c r="V277" t="s">
        <v>8313</v>
      </c>
    </row>
    <row r="278" spans="1:22" ht="48" hidden="1" x14ac:dyDescent="0.2">
      <c r="A278" s="9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7">
        <f t="shared" si="26"/>
        <v>40967.081874999996</v>
      </c>
      <c r="L278" s="17">
        <f t="shared" si="27"/>
        <v>41027.040208333332</v>
      </c>
      <c r="M278" s="9">
        <f t="shared" si="28"/>
        <v>2</v>
      </c>
      <c r="N278" s="9">
        <f t="shared" si="29"/>
        <v>2012</v>
      </c>
      <c r="O278" t="b">
        <v>1</v>
      </c>
      <c r="P278">
        <v>62</v>
      </c>
      <c r="Q278" t="b">
        <v>1</v>
      </c>
      <c r="R278" t="s">
        <v>8267</v>
      </c>
      <c r="S278" s="12">
        <f t="shared" si="24"/>
        <v>148</v>
      </c>
      <c r="T278">
        <f t="shared" si="25"/>
        <v>95.23</v>
      </c>
      <c r="U278" s="14" t="s">
        <v>8308</v>
      </c>
      <c r="V278" t="s">
        <v>8313</v>
      </c>
    </row>
    <row r="279" spans="1:22" ht="48" hidden="1" x14ac:dyDescent="0.2">
      <c r="A279" s="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7">
        <f t="shared" si="26"/>
        <v>42117.891423611116</v>
      </c>
      <c r="L279" s="17">
        <f t="shared" si="27"/>
        <v>42147.891423611116</v>
      </c>
      <c r="M279" s="9">
        <f t="shared" si="28"/>
        <v>4</v>
      </c>
      <c r="N279" s="9">
        <f t="shared" si="29"/>
        <v>2015</v>
      </c>
      <c r="O279" t="b">
        <v>1</v>
      </c>
      <c r="P279">
        <v>951</v>
      </c>
      <c r="Q279" t="b">
        <v>1</v>
      </c>
      <c r="R279" t="s">
        <v>8267</v>
      </c>
      <c r="S279" s="12">
        <f t="shared" si="24"/>
        <v>110</v>
      </c>
      <c r="T279">
        <f t="shared" si="25"/>
        <v>75.44</v>
      </c>
      <c r="U279" s="14" t="s">
        <v>8308</v>
      </c>
      <c r="V279" t="s">
        <v>8313</v>
      </c>
    </row>
    <row r="280" spans="1:22" ht="32" hidden="1" x14ac:dyDescent="0.2">
      <c r="A280" s="9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7">
        <f t="shared" si="26"/>
        <v>41164.040960648148</v>
      </c>
      <c r="L280" s="17">
        <f t="shared" si="27"/>
        <v>41194.040960648148</v>
      </c>
      <c r="M280" s="9">
        <f t="shared" si="28"/>
        <v>9</v>
      </c>
      <c r="N280" s="9">
        <f t="shared" si="29"/>
        <v>2012</v>
      </c>
      <c r="O280" t="b">
        <v>1</v>
      </c>
      <c r="P280">
        <v>415</v>
      </c>
      <c r="Q280" t="b">
        <v>1</v>
      </c>
      <c r="R280" t="s">
        <v>8267</v>
      </c>
      <c r="S280" s="12">
        <f t="shared" si="24"/>
        <v>150</v>
      </c>
      <c r="T280">
        <f t="shared" si="25"/>
        <v>97.82</v>
      </c>
      <c r="U280" s="14" t="s">
        <v>8308</v>
      </c>
      <c r="V280" t="s">
        <v>8313</v>
      </c>
    </row>
    <row r="281" spans="1:22" ht="48" hidden="1" x14ac:dyDescent="0.2">
      <c r="A281" s="9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7">
        <f t="shared" si="26"/>
        <v>42759.244166666671</v>
      </c>
      <c r="L281" s="17">
        <f t="shared" si="27"/>
        <v>42793.084027777775</v>
      </c>
      <c r="M281" s="9">
        <f t="shared" si="28"/>
        <v>1</v>
      </c>
      <c r="N281" s="9">
        <f t="shared" si="29"/>
        <v>2017</v>
      </c>
      <c r="O281" t="b">
        <v>1</v>
      </c>
      <c r="P281">
        <v>305</v>
      </c>
      <c r="Q281" t="b">
        <v>1</v>
      </c>
      <c r="R281" t="s">
        <v>8267</v>
      </c>
      <c r="S281" s="12">
        <f t="shared" si="24"/>
        <v>157</v>
      </c>
      <c r="T281">
        <f t="shared" si="25"/>
        <v>87.69</v>
      </c>
      <c r="U281" s="14" t="s">
        <v>8308</v>
      </c>
      <c r="V281" t="s">
        <v>8313</v>
      </c>
    </row>
    <row r="282" spans="1:22" ht="48" hidden="1" x14ac:dyDescent="0.2">
      <c r="A282" s="9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7">
        <f t="shared" si="26"/>
        <v>41744.590682870366</v>
      </c>
      <c r="L282" s="17">
        <f t="shared" si="27"/>
        <v>41789.590682870366</v>
      </c>
      <c r="M282" s="9">
        <f t="shared" si="28"/>
        <v>4</v>
      </c>
      <c r="N282" s="9">
        <f t="shared" si="29"/>
        <v>2014</v>
      </c>
      <c r="O282" t="b">
        <v>1</v>
      </c>
      <c r="P282">
        <v>2139</v>
      </c>
      <c r="Q282" t="b">
        <v>1</v>
      </c>
      <c r="R282" t="s">
        <v>8267</v>
      </c>
      <c r="S282" s="12">
        <f t="shared" si="24"/>
        <v>156</v>
      </c>
      <c r="T282">
        <f t="shared" si="25"/>
        <v>54.75</v>
      </c>
      <c r="U282" s="14" t="s">
        <v>8308</v>
      </c>
      <c r="V282" t="s">
        <v>8313</v>
      </c>
    </row>
    <row r="283" spans="1:22" ht="48" hidden="1" x14ac:dyDescent="0.2">
      <c r="A283" s="9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7">
        <f t="shared" si="26"/>
        <v>39950.163344907407</v>
      </c>
      <c r="L283" s="17">
        <f t="shared" si="27"/>
        <v>40035.80972222222</v>
      </c>
      <c r="M283" s="9">
        <f t="shared" si="28"/>
        <v>5</v>
      </c>
      <c r="N283" s="9">
        <f t="shared" si="29"/>
        <v>2009</v>
      </c>
      <c r="O283" t="b">
        <v>1</v>
      </c>
      <c r="P283">
        <v>79</v>
      </c>
      <c r="Q283" t="b">
        <v>1</v>
      </c>
      <c r="R283" t="s">
        <v>8267</v>
      </c>
      <c r="S283" s="12">
        <f t="shared" si="24"/>
        <v>121</v>
      </c>
      <c r="T283">
        <f t="shared" si="25"/>
        <v>83.95</v>
      </c>
      <c r="U283" s="14" t="s">
        <v>8308</v>
      </c>
      <c r="V283" t="s">
        <v>8313</v>
      </c>
    </row>
    <row r="284" spans="1:22" ht="48" hidden="1" x14ac:dyDescent="0.2">
      <c r="A284" s="9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7">
        <f t="shared" si="26"/>
        <v>40194.920046296298</v>
      </c>
      <c r="L284" s="17">
        <f t="shared" si="27"/>
        <v>40231.916666666664</v>
      </c>
      <c r="M284" s="9">
        <f t="shared" si="28"/>
        <v>1</v>
      </c>
      <c r="N284" s="9">
        <f t="shared" si="29"/>
        <v>2010</v>
      </c>
      <c r="O284" t="b">
        <v>1</v>
      </c>
      <c r="P284">
        <v>179</v>
      </c>
      <c r="Q284" t="b">
        <v>1</v>
      </c>
      <c r="R284" t="s">
        <v>8267</v>
      </c>
      <c r="S284" s="12">
        <f t="shared" si="24"/>
        <v>101</v>
      </c>
      <c r="T284">
        <f t="shared" si="25"/>
        <v>254.39</v>
      </c>
      <c r="U284" s="14" t="s">
        <v>8308</v>
      </c>
      <c r="V284" t="s">
        <v>8313</v>
      </c>
    </row>
    <row r="285" spans="1:22" ht="32" hidden="1" x14ac:dyDescent="0.2">
      <c r="A285" s="9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7">
        <f t="shared" si="26"/>
        <v>40675.71</v>
      </c>
      <c r="L285" s="17">
        <f t="shared" si="27"/>
        <v>40695.207638888889</v>
      </c>
      <c r="M285" s="9">
        <f t="shared" si="28"/>
        <v>5</v>
      </c>
      <c r="N285" s="9">
        <f t="shared" si="29"/>
        <v>2011</v>
      </c>
      <c r="O285" t="b">
        <v>1</v>
      </c>
      <c r="P285">
        <v>202</v>
      </c>
      <c r="Q285" t="b">
        <v>1</v>
      </c>
      <c r="R285" t="s">
        <v>8267</v>
      </c>
      <c r="S285" s="12">
        <f t="shared" si="24"/>
        <v>114</v>
      </c>
      <c r="T285">
        <f t="shared" si="25"/>
        <v>101.83</v>
      </c>
      <c r="U285" s="14" t="s">
        <v>8308</v>
      </c>
      <c r="V285" t="s">
        <v>8313</v>
      </c>
    </row>
    <row r="286" spans="1:22" ht="48" hidden="1" x14ac:dyDescent="0.2">
      <c r="A286" s="9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7">
        <f t="shared" si="26"/>
        <v>40904.738194444442</v>
      </c>
      <c r="L286" s="17">
        <f t="shared" si="27"/>
        <v>40929.738194444442</v>
      </c>
      <c r="M286" s="9">
        <f t="shared" si="28"/>
        <v>12</v>
      </c>
      <c r="N286" s="9">
        <f t="shared" si="29"/>
        <v>2012</v>
      </c>
      <c r="O286" t="b">
        <v>1</v>
      </c>
      <c r="P286">
        <v>760</v>
      </c>
      <c r="Q286" t="b">
        <v>1</v>
      </c>
      <c r="R286" t="s">
        <v>8267</v>
      </c>
      <c r="S286" s="12">
        <f t="shared" si="24"/>
        <v>105</v>
      </c>
      <c r="T286">
        <f t="shared" si="25"/>
        <v>55.07</v>
      </c>
      <c r="U286" s="14" t="s">
        <v>8308</v>
      </c>
      <c r="V286" t="s">
        <v>8313</v>
      </c>
    </row>
    <row r="287" spans="1:22" ht="48" hidden="1" x14ac:dyDescent="0.2">
      <c r="A287" s="9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7">
        <f t="shared" si="26"/>
        <v>41506.756111111114</v>
      </c>
      <c r="L287" s="17">
        <f t="shared" si="27"/>
        <v>41536.756111111114</v>
      </c>
      <c r="M287" s="9">
        <f t="shared" si="28"/>
        <v>8</v>
      </c>
      <c r="N287" s="9">
        <f t="shared" si="29"/>
        <v>2013</v>
      </c>
      <c r="O287" t="b">
        <v>1</v>
      </c>
      <c r="P287">
        <v>563</v>
      </c>
      <c r="Q287" t="b">
        <v>1</v>
      </c>
      <c r="R287" t="s">
        <v>8267</v>
      </c>
      <c r="S287" s="12">
        <f t="shared" si="24"/>
        <v>229</v>
      </c>
      <c r="T287">
        <f t="shared" si="25"/>
        <v>56.9</v>
      </c>
      <c r="U287" s="14" t="s">
        <v>8308</v>
      </c>
      <c r="V287" t="s">
        <v>8313</v>
      </c>
    </row>
    <row r="288" spans="1:22" ht="48" hidden="1" x14ac:dyDescent="0.2">
      <c r="A288" s="9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7">
        <f t="shared" si="26"/>
        <v>41313.816249999996</v>
      </c>
      <c r="L288" s="17">
        <f t="shared" si="27"/>
        <v>41358.774583333332</v>
      </c>
      <c r="M288" s="9">
        <f t="shared" si="28"/>
        <v>2</v>
      </c>
      <c r="N288" s="9">
        <f t="shared" si="29"/>
        <v>2013</v>
      </c>
      <c r="O288" t="b">
        <v>1</v>
      </c>
      <c r="P288">
        <v>135</v>
      </c>
      <c r="Q288" t="b">
        <v>1</v>
      </c>
      <c r="R288" t="s">
        <v>8267</v>
      </c>
      <c r="S288" s="12">
        <f t="shared" si="24"/>
        <v>109</v>
      </c>
      <c r="T288">
        <f t="shared" si="25"/>
        <v>121.28</v>
      </c>
      <c r="U288" s="14" t="s">
        <v>8308</v>
      </c>
      <c r="V288" t="s">
        <v>8313</v>
      </c>
    </row>
    <row r="289" spans="1:22" ht="32" hidden="1" x14ac:dyDescent="0.2">
      <c r="A289" s="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7">
        <f t="shared" si="26"/>
        <v>41184.277986111112</v>
      </c>
      <c r="L289" s="17">
        <f t="shared" si="27"/>
        <v>41215.166666666664</v>
      </c>
      <c r="M289" s="9">
        <f t="shared" si="28"/>
        <v>10</v>
      </c>
      <c r="N289" s="9">
        <f t="shared" si="29"/>
        <v>2012</v>
      </c>
      <c r="O289" t="b">
        <v>1</v>
      </c>
      <c r="P289">
        <v>290</v>
      </c>
      <c r="Q289" t="b">
        <v>1</v>
      </c>
      <c r="R289" t="s">
        <v>8267</v>
      </c>
      <c r="S289" s="12">
        <f t="shared" si="24"/>
        <v>176</v>
      </c>
      <c r="T289">
        <f t="shared" si="25"/>
        <v>91.19</v>
      </c>
      <c r="U289" s="14" t="s">
        <v>8308</v>
      </c>
      <c r="V289" t="s">
        <v>8313</v>
      </c>
    </row>
    <row r="290" spans="1:22" ht="48" hidden="1" x14ac:dyDescent="0.2">
      <c r="A290" s="9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7">
        <f t="shared" si="26"/>
        <v>41051.168900462959</v>
      </c>
      <c r="L290" s="17">
        <f t="shared" si="27"/>
        <v>41086.168900462959</v>
      </c>
      <c r="M290" s="9">
        <f t="shared" si="28"/>
        <v>5</v>
      </c>
      <c r="N290" s="9">
        <f t="shared" si="29"/>
        <v>2012</v>
      </c>
      <c r="O290" t="b">
        <v>1</v>
      </c>
      <c r="P290">
        <v>447</v>
      </c>
      <c r="Q290" t="b">
        <v>1</v>
      </c>
      <c r="R290" t="s">
        <v>8267</v>
      </c>
      <c r="S290" s="12">
        <f t="shared" si="24"/>
        <v>103</v>
      </c>
      <c r="T290">
        <f t="shared" si="25"/>
        <v>115.45</v>
      </c>
      <c r="U290" s="14" t="s">
        <v>8308</v>
      </c>
      <c r="V290" t="s">
        <v>8313</v>
      </c>
    </row>
    <row r="291" spans="1:22" ht="48" hidden="1" x14ac:dyDescent="0.2">
      <c r="A291" s="9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7">
        <f t="shared" si="26"/>
        <v>41550.456412037034</v>
      </c>
      <c r="L291" s="17">
        <f t="shared" si="27"/>
        <v>41580.456412037034</v>
      </c>
      <c r="M291" s="9">
        <f t="shared" si="28"/>
        <v>10</v>
      </c>
      <c r="N291" s="9">
        <f t="shared" si="29"/>
        <v>2013</v>
      </c>
      <c r="O291" t="b">
        <v>1</v>
      </c>
      <c r="P291">
        <v>232</v>
      </c>
      <c r="Q291" t="b">
        <v>1</v>
      </c>
      <c r="R291" t="s">
        <v>8267</v>
      </c>
      <c r="S291" s="12">
        <f t="shared" si="24"/>
        <v>105</v>
      </c>
      <c r="T291">
        <f t="shared" si="25"/>
        <v>67.77</v>
      </c>
      <c r="U291" s="14" t="s">
        <v>8308</v>
      </c>
      <c r="V291" t="s">
        <v>8313</v>
      </c>
    </row>
    <row r="292" spans="1:22" ht="32" hidden="1" x14ac:dyDescent="0.2">
      <c r="A292" s="9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7">
        <f t="shared" si="26"/>
        <v>40526.36917824074</v>
      </c>
      <c r="L292" s="17">
        <f t="shared" si="27"/>
        <v>40576.332638888889</v>
      </c>
      <c r="M292" s="9">
        <f t="shared" si="28"/>
        <v>12</v>
      </c>
      <c r="N292" s="9">
        <f t="shared" si="29"/>
        <v>2011</v>
      </c>
      <c r="O292" t="b">
        <v>1</v>
      </c>
      <c r="P292">
        <v>168</v>
      </c>
      <c r="Q292" t="b">
        <v>1</v>
      </c>
      <c r="R292" t="s">
        <v>8267</v>
      </c>
      <c r="S292" s="12">
        <f t="shared" si="24"/>
        <v>107</v>
      </c>
      <c r="T292">
        <f t="shared" si="25"/>
        <v>28.58</v>
      </c>
      <c r="U292" s="14" t="s">
        <v>8308</v>
      </c>
      <c r="V292" t="s">
        <v>8313</v>
      </c>
    </row>
    <row r="293" spans="1:22" ht="48" hidden="1" x14ac:dyDescent="0.2">
      <c r="A293" s="9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7">
        <f t="shared" si="26"/>
        <v>41376.769050925926</v>
      </c>
      <c r="L293" s="17">
        <f t="shared" si="27"/>
        <v>41395.000694444447</v>
      </c>
      <c r="M293" s="9">
        <f t="shared" si="28"/>
        <v>4</v>
      </c>
      <c r="N293" s="9">
        <f t="shared" si="29"/>
        <v>2013</v>
      </c>
      <c r="O293" t="b">
        <v>1</v>
      </c>
      <c r="P293">
        <v>128</v>
      </c>
      <c r="Q293" t="b">
        <v>1</v>
      </c>
      <c r="R293" t="s">
        <v>8267</v>
      </c>
      <c r="S293" s="12">
        <f t="shared" si="24"/>
        <v>120</v>
      </c>
      <c r="T293">
        <f t="shared" si="25"/>
        <v>46.88</v>
      </c>
      <c r="U293" s="14" t="s">
        <v>8308</v>
      </c>
      <c r="V293" t="s">
        <v>8313</v>
      </c>
    </row>
    <row r="294" spans="1:22" ht="48" hidden="1" x14ac:dyDescent="0.2">
      <c r="A294" s="9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7">
        <f t="shared" si="26"/>
        <v>40812.803229166668</v>
      </c>
      <c r="L294" s="17">
        <f t="shared" si="27"/>
        <v>40845.165972222225</v>
      </c>
      <c r="M294" s="9">
        <f t="shared" si="28"/>
        <v>9</v>
      </c>
      <c r="N294" s="9">
        <f t="shared" si="29"/>
        <v>2011</v>
      </c>
      <c r="O294" t="b">
        <v>1</v>
      </c>
      <c r="P294">
        <v>493</v>
      </c>
      <c r="Q294" t="b">
        <v>1</v>
      </c>
      <c r="R294" t="s">
        <v>8267</v>
      </c>
      <c r="S294" s="12">
        <f t="shared" si="24"/>
        <v>102</v>
      </c>
      <c r="T294">
        <f t="shared" si="25"/>
        <v>154.41999999999999</v>
      </c>
      <c r="U294" s="14" t="s">
        <v>8308</v>
      </c>
      <c r="V294" t="s">
        <v>8313</v>
      </c>
    </row>
    <row r="295" spans="1:22" ht="48" hidden="1" x14ac:dyDescent="0.2">
      <c r="A295" s="9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7">
        <f t="shared" si="26"/>
        <v>41719.667986111112</v>
      </c>
      <c r="L295" s="17">
        <f t="shared" si="27"/>
        <v>41749.667986111112</v>
      </c>
      <c r="M295" s="9">
        <f t="shared" si="28"/>
        <v>3</v>
      </c>
      <c r="N295" s="9">
        <f t="shared" si="29"/>
        <v>2014</v>
      </c>
      <c r="O295" t="b">
        <v>1</v>
      </c>
      <c r="P295">
        <v>131</v>
      </c>
      <c r="Q295" t="b">
        <v>1</v>
      </c>
      <c r="R295" t="s">
        <v>8267</v>
      </c>
      <c r="S295" s="12">
        <f t="shared" si="24"/>
        <v>101</v>
      </c>
      <c r="T295">
        <f t="shared" si="25"/>
        <v>201.22</v>
      </c>
      <c r="U295" s="14" t="s">
        <v>8308</v>
      </c>
      <c r="V295" t="s">
        <v>8313</v>
      </c>
    </row>
    <row r="296" spans="1:22" ht="48" hidden="1" x14ac:dyDescent="0.2">
      <c r="A296" s="9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7">
        <f t="shared" si="26"/>
        <v>40343.084421296298</v>
      </c>
      <c r="L296" s="17">
        <f t="shared" si="27"/>
        <v>40378.666666666664</v>
      </c>
      <c r="M296" s="9">
        <f t="shared" si="28"/>
        <v>6</v>
      </c>
      <c r="N296" s="9">
        <f t="shared" si="29"/>
        <v>2010</v>
      </c>
      <c r="O296" t="b">
        <v>1</v>
      </c>
      <c r="P296">
        <v>50</v>
      </c>
      <c r="Q296" t="b">
        <v>1</v>
      </c>
      <c r="R296" t="s">
        <v>8267</v>
      </c>
      <c r="S296" s="12">
        <f t="shared" si="24"/>
        <v>100</v>
      </c>
      <c r="T296">
        <f t="shared" si="25"/>
        <v>100</v>
      </c>
      <c r="U296" s="14" t="s">
        <v>8308</v>
      </c>
      <c r="V296" t="s">
        <v>8313</v>
      </c>
    </row>
    <row r="297" spans="1:22" ht="48" hidden="1" x14ac:dyDescent="0.2">
      <c r="A297" s="9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7">
        <f t="shared" si="26"/>
        <v>41519.004733796297</v>
      </c>
      <c r="L297" s="17">
        <f t="shared" si="27"/>
        <v>41579</v>
      </c>
      <c r="M297" s="9">
        <f t="shared" si="28"/>
        <v>9</v>
      </c>
      <c r="N297" s="9">
        <f t="shared" si="29"/>
        <v>2013</v>
      </c>
      <c r="O297" t="b">
        <v>1</v>
      </c>
      <c r="P297">
        <v>665</v>
      </c>
      <c r="Q297" t="b">
        <v>1</v>
      </c>
      <c r="R297" t="s">
        <v>8267</v>
      </c>
      <c r="S297" s="12">
        <f t="shared" si="24"/>
        <v>133</v>
      </c>
      <c r="T297">
        <f t="shared" si="25"/>
        <v>100.08</v>
      </c>
      <c r="U297" s="14" t="s">
        <v>8308</v>
      </c>
      <c r="V297" t="s">
        <v>8313</v>
      </c>
    </row>
    <row r="298" spans="1:22" ht="48" hidden="1" x14ac:dyDescent="0.2">
      <c r="A298" s="9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7">
        <f t="shared" si="26"/>
        <v>41134.475497685184</v>
      </c>
      <c r="L298" s="17">
        <f t="shared" si="27"/>
        <v>41159.475497685184</v>
      </c>
      <c r="M298" s="9">
        <f t="shared" si="28"/>
        <v>8</v>
      </c>
      <c r="N298" s="9">
        <f t="shared" si="29"/>
        <v>2012</v>
      </c>
      <c r="O298" t="b">
        <v>1</v>
      </c>
      <c r="P298">
        <v>129</v>
      </c>
      <c r="Q298" t="b">
        <v>1</v>
      </c>
      <c r="R298" t="s">
        <v>8267</v>
      </c>
      <c r="S298" s="12">
        <f t="shared" si="24"/>
        <v>119</v>
      </c>
      <c r="T298">
        <f t="shared" si="25"/>
        <v>230.09</v>
      </c>
      <c r="U298" s="14" t="s">
        <v>8308</v>
      </c>
      <c r="V298" t="s">
        <v>8313</v>
      </c>
    </row>
    <row r="299" spans="1:22" ht="48" hidden="1" x14ac:dyDescent="0.2">
      <c r="A299" s="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7">
        <f t="shared" si="26"/>
        <v>42089.72802083334</v>
      </c>
      <c r="L299" s="17">
        <f t="shared" si="27"/>
        <v>42125.165972222225</v>
      </c>
      <c r="M299" s="9">
        <f t="shared" si="28"/>
        <v>3</v>
      </c>
      <c r="N299" s="9">
        <f t="shared" si="29"/>
        <v>2015</v>
      </c>
      <c r="O299" t="b">
        <v>1</v>
      </c>
      <c r="P299">
        <v>142</v>
      </c>
      <c r="Q299" t="b">
        <v>1</v>
      </c>
      <c r="R299" t="s">
        <v>8267</v>
      </c>
      <c r="S299" s="12">
        <f t="shared" si="24"/>
        <v>101</v>
      </c>
      <c r="T299">
        <f t="shared" si="25"/>
        <v>141.75</v>
      </c>
      <c r="U299" s="14" t="s">
        <v>8308</v>
      </c>
      <c r="V299" t="s">
        <v>8313</v>
      </c>
    </row>
    <row r="300" spans="1:22" ht="32" hidden="1" x14ac:dyDescent="0.2">
      <c r="A300" s="9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7">
        <f t="shared" si="26"/>
        <v>41709.463518518518</v>
      </c>
      <c r="L300" s="17">
        <f t="shared" si="27"/>
        <v>41768.875</v>
      </c>
      <c r="M300" s="9">
        <f t="shared" si="28"/>
        <v>3</v>
      </c>
      <c r="N300" s="9">
        <f t="shared" si="29"/>
        <v>2014</v>
      </c>
      <c r="O300" t="b">
        <v>1</v>
      </c>
      <c r="P300">
        <v>2436</v>
      </c>
      <c r="Q300" t="b">
        <v>1</v>
      </c>
      <c r="R300" t="s">
        <v>8267</v>
      </c>
      <c r="S300" s="12">
        <f t="shared" si="24"/>
        <v>109</v>
      </c>
      <c r="T300">
        <f t="shared" si="25"/>
        <v>56.34</v>
      </c>
      <c r="U300" s="14" t="s">
        <v>8308</v>
      </c>
      <c r="V300" t="s">
        <v>8313</v>
      </c>
    </row>
    <row r="301" spans="1:22" ht="48" hidden="1" x14ac:dyDescent="0.2">
      <c r="A301" s="9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7">
        <f t="shared" si="26"/>
        <v>40469.225231481483</v>
      </c>
      <c r="L301" s="17">
        <f t="shared" si="27"/>
        <v>40499.266898148147</v>
      </c>
      <c r="M301" s="9">
        <f t="shared" si="28"/>
        <v>10</v>
      </c>
      <c r="N301" s="9">
        <f t="shared" si="29"/>
        <v>2010</v>
      </c>
      <c r="O301" t="b">
        <v>1</v>
      </c>
      <c r="P301">
        <v>244</v>
      </c>
      <c r="Q301" t="b">
        <v>1</v>
      </c>
      <c r="R301" t="s">
        <v>8267</v>
      </c>
      <c r="S301" s="12">
        <f t="shared" si="24"/>
        <v>179</v>
      </c>
      <c r="T301">
        <f t="shared" si="25"/>
        <v>73.34</v>
      </c>
      <c r="U301" s="14" t="s">
        <v>8308</v>
      </c>
      <c r="V301" t="s">
        <v>8313</v>
      </c>
    </row>
    <row r="302" spans="1:22" ht="48" hidden="1" x14ac:dyDescent="0.2">
      <c r="A302" s="9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7">
        <f t="shared" si="26"/>
        <v>40626.959930555553</v>
      </c>
      <c r="L302" s="17">
        <f t="shared" si="27"/>
        <v>40657.959930555553</v>
      </c>
      <c r="M302" s="9">
        <f t="shared" si="28"/>
        <v>3</v>
      </c>
      <c r="N302" s="9">
        <f t="shared" si="29"/>
        <v>2011</v>
      </c>
      <c r="O302" t="b">
        <v>1</v>
      </c>
      <c r="P302">
        <v>298</v>
      </c>
      <c r="Q302" t="b">
        <v>1</v>
      </c>
      <c r="R302" t="s">
        <v>8267</v>
      </c>
      <c r="S302" s="12">
        <f t="shared" si="24"/>
        <v>102</v>
      </c>
      <c r="T302">
        <f t="shared" si="25"/>
        <v>85.34</v>
      </c>
      <c r="U302" s="14" t="s">
        <v>8308</v>
      </c>
      <c r="V302" t="s">
        <v>8313</v>
      </c>
    </row>
    <row r="303" spans="1:22" ht="48" hidden="1" x14ac:dyDescent="0.2">
      <c r="A303" s="9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7">
        <f t="shared" si="26"/>
        <v>41312.737673611111</v>
      </c>
      <c r="L303" s="17">
        <f t="shared" si="27"/>
        <v>41352.696006944447</v>
      </c>
      <c r="M303" s="9">
        <f t="shared" si="28"/>
        <v>2</v>
      </c>
      <c r="N303" s="9">
        <f t="shared" si="29"/>
        <v>2013</v>
      </c>
      <c r="O303" t="b">
        <v>1</v>
      </c>
      <c r="P303">
        <v>251</v>
      </c>
      <c r="Q303" t="b">
        <v>1</v>
      </c>
      <c r="R303" t="s">
        <v>8267</v>
      </c>
      <c r="S303" s="12">
        <f t="shared" si="24"/>
        <v>119</v>
      </c>
      <c r="T303">
        <f t="shared" si="25"/>
        <v>61.5</v>
      </c>
      <c r="U303" s="14" t="s">
        <v>8308</v>
      </c>
      <c r="V303" t="s">
        <v>8313</v>
      </c>
    </row>
    <row r="304" spans="1:22" ht="64" hidden="1" x14ac:dyDescent="0.2">
      <c r="A304" s="9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7">
        <f t="shared" si="26"/>
        <v>40933.856921296298</v>
      </c>
      <c r="L304" s="17">
        <f t="shared" si="27"/>
        <v>40963.856921296298</v>
      </c>
      <c r="M304" s="9">
        <f t="shared" si="28"/>
        <v>1</v>
      </c>
      <c r="N304" s="9">
        <f t="shared" si="29"/>
        <v>2012</v>
      </c>
      <c r="O304" t="b">
        <v>1</v>
      </c>
      <c r="P304">
        <v>108</v>
      </c>
      <c r="Q304" t="b">
        <v>1</v>
      </c>
      <c r="R304" t="s">
        <v>8267</v>
      </c>
      <c r="S304" s="12">
        <f t="shared" si="24"/>
        <v>100</v>
      </c>
      <c r="T304">
        <f t="shared" si="25"/>
        <v>93.02</v>
      </c>
      <c r="U304" s="14" t="s">
        <v>8308</v>
      </c>
      <c r="V304" t="s">
        <v>8313</v>
      </c>
    </row>
    <row r="305" spans="1:22" ht="48" hidden="1" x14ac:dyDescent="0.2">
      <c r="A305" s="9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7">
        <f t="shared" si="26"/>
        <v>41032.071134259262</v>
      </c>
      <c r="L305" s="17">
        <f t="shared" si="27"/>
        <v>41062.071134259262</v>
      </c>
      <c r="M305" s="9">
        <f t="shared" si="28"/>
        <v>5</v>
      </c>
      <c r="N305" s="9">
        <f t="shared" si="29"/>
        <v>2012</v>
      </c>
      <c r="O305" t="b">
        <v>1</v>
      </c>
      <c r="P305">
        <v>82</v>
      </c>
      <c r="Q305" t="b">
        <v>1</v>
      </c>
      <c r="R305" t="s">
        <v>8267</v>
      </c>
      <c r="S305" s="12">
        <f t="shared" si="24"/>
        <v>137</v>
      </c>
      <c r="T305">
        <f t="shared" si="25"/>
        <v>50.29</v>
      </c>
      <c r="U305" s="14" t="s">
        <v>8308</v>
      </c>
      <c r="V305" t="s">
        <v>8313</v>
      </c>
    </row>
    <row r="306" spans="1:22" ht="32" hidden="1" x14ac:dyDescent="0.2">
      <c r="A306" s="9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7">
        <f t="shared" si="26"/>
        <v>41114.094872685186</v>
      </c>
      <c r="L306" s="17">
        <f t="shared" si="27"/>
        <v>41153.083333333336</v>
      </c>
      <c r="M306" s="9">
        <f t="shared" si="28"/>
        <v>7</v>
      </c>
      <c r="N306" s="9">
        <f t="shared" si="29"/>
        <v>2012</v>
      </c>
      <c r="O306" t="b">
        <v>1</v>
      </c>
      <c r="P306">
        <v>74</v>
      </c>
      <c r="Q306" t="b">
        <v>1</v>
      </c>
      <c r="R306" t="s">
        <v>8267</v>
      </c>
      <c r="S306" s="12">
        <f t="shared" si="24"/>
        <v>232</v>
      </c>
      <c r="T306">
        <f t="shared" si="25"/>
        <v>106.43</v>
      </c>
      <c r="U306" s="14" t="s">
        <v>8308</v>
      </c>
      <c r="V306" t="s">
        <v>8313</v>
      </c>
    </row>
    <row r="307" spans="1:22" ht="32" hidden="1" x14ac:dyDescent="0.2">
      <c r="A307" s="9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7">
        <f t="shared" si="26"/>
        <v>40948.630196759259</v>
      </c>
      <c r="L307" s="17">
        <f t="shared" si="27"/>
        <v>40978.630196759259</v>
      </c>
      <c r="M307" s="9">
        <f t="shared" si="28"/>
        <v>2</v>
      </c>
      <c r="N307" s="9">
        <f t="shared" si="29"/>
        <v>2012</v>
      </c>
      <c r="O307" t="b">
        <v>1</v>
      </c>
      <c r="P307">
        <v>189</v>
      </c>
      <c r="Q307" t="b">
        <v>1</v>
      </c>
      <c r="R307" t="s">
        <v>8267</v>
      </c>
      <c r="S307" s="12">
        <f t="shared" si="24"/>
        <v>130</v>
      </c>
      <c r="T307">
        <f t="shared" si="25"/>
        <v>51.72</v>
      </c>
      <c r="U307" s="14" t="s">
        <v>8308</v>
      </c>
      <c r="V307" t="s">
        <v>8313</v>
      </c>
    </row>
    <row r="308" spans="1:22" ht="32" hidden="1" x14ac:dyDescent="0.2">
      <c r="A308" s="9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7">
        <f t="shared" si="26"/>
        <v>41333.837187500001</v>
      </c>
      <c r="L308" s="17">
        <f t="shared" si="27"/>
        <v>41353.795520833337</v>
      </c>
      <c r="M308" s="9">
        <f t="shared" si="28"/>
        <v>2</v>
      </c>
      <c r="N308" s="9">
        <f t="shared" si="29"/>
        <v>2013</v>
      </c>
      <c r="O308" t="b">
        <v>1</v>
      </c>
      <c r="P308">
        <v>80</v>
      </c>
      <c r="Q308" t="b">
        <v>1</v>
      </c>
      <c r="R308" t="s">
        <v>8267</v>
      </c>
      <c r="S308" s="12">
        <f t="shared" si="24"/>
        <v>293</v>
      </c>
      <c r="T308">
        <f t="shared" si="25"/>
        <v>36.61</v>
      </c>
      <c r="U308" s="14" t="s">
        <v>8308</v>
      </c>
      <c r="V308" t="s">
        <v>8313</v>
      </c>
    </row>
    <row r="309" spans="1:22" ht="16" hidden="1" x14ac:dyDescent="0.2">
      <c r="A309" s="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7">
        <f t="shared" si="26"/>
        <v>41282.944456018515</v>
      </c>
      <c r="L309" s="17">
        <f t="shared" si="27"/>
        <v>41312.944456018515</v>
      </c>
      <c r="M309" s="9">
        <f t="shared" si="28"/>
        <v>1</v>
      </c>
      <c r="N309" s="9">
        <f t="shared" si="29"/>
        <v>2013</v>
      </c>
      <c r="O309" t="b">
        <v>1</v>
      </c>
      <c r="P309">
        <v>576</v>
      </c>
      <c r="Q309" t="b">
        <v>1</v>
      </c>
      <c r="R309" t="s">
        <v>8267</v>
      </c>
      <c r="S309" s="12">
        <f t="shared" si="24"/>
        <v>111</v>
      </c>
      <c r="T309">
        <f t="shared" si="25"/>
        <v>42.52</v>
      </c>
      <c r="U309" s="14" t="s">
        <v>8308</v>
      </c>
      <c r="V309" t="s">
        <v>8313</v>
      </c>
    </row>
    <row r="310" spans="1:22" ht="48" hidden="1" x14ac:dyDescent="0.2">
      <c r="A310" s="9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7">
        <f t="shared" si="26"/>
        <v>40567.694560185184</v>
      </c>
      <c r="L310" s="17">
        <f t="shared" si="27"/>
        <v>40612.694560185184</v>
      </c>
      <c r="M310" s="9">
        <f t="shared" si="28"/>
        <v>1</v>
      </c>
      <c r="N310" s="9">
        <f t="shared" si="29"/>
        <v>2011</v>
      </c>
      <c r="O310" t="b">
        <v>1</v>
      </c>
      <c r="P310">
        <v>202</v>
      </c>
      <c r="Q310" t="b">
        <v>1</v>
      </c>
      <c r="R310" t="s">
        <v>8267</v>
      </c>
      <c r="S310" s="12">
        <f t="shared" si="24"/>
        <v>106</v>
      </c>
      <c r="T310">
        <f t="shared" si="25"/>
        <v>62.71</v>
      </c>
      <c r="U310" s="14" t="s">
        <v>8308</v>
      </c>
      <c r="V310" t="s">
        <v>8313</v>
      </c>
    </row>
    <row r="311" spans="1:22" ht="48" hidden="1" x14ac:dyDescent="0.2">
      <c r="A311" s="9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7">
        <f t="shared" si="26"/>
        <v>41134.751550925925</v>
      </c>
      <c r="L311" s="17">
        <f t="shared" si="27"/>
        <v>41155.751550925925</v>
      </c>
      <c r="M311" s="9">
        <f t="shared" si="28"/>
        <v>8</v>
      </c>
      <c r="N311" s="9">
        <f t="shared" si="29"/>
        <v>2012</v>
      </c>
      <c r="O311" t="b">
        <v>1</v>
      </c>
      <c r="P311">
        <v>238</v>
      </c>
      <c r="Q311" t="b">
        <v>1</v>
      </c>
      <c r="R311" t="s">
        <v>8267</v>
      </c>
      <c r="S311" s="12">
        <f t="shared" si="24"/>
        <v>119</v>
      </c>
      <c r="T311">
        <f t="shared" si="25"/>
        <v>89.96</v>
      </c>
      <c r="U311" s="14" t="s">
        <v>8308</v>
      </c>
      <c r="V311" t="s">
        <v>8313</v>
      </c>
    </row>
    <row r="312" spans="1:22" ht="48" hidden="1" x14ac:dyDescent="0.2">
      <c r="A312" s="9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7">
        <f t="shared" si="26"/>
        <v>40821.183136574073</v>
      </c>
      <c r="L312" s="17">
        <f t="shared" si="27"/>
        <v>40836.083333333336</v>
      </c>
      <c r="M312" s="9">
        <f t="shared" si="28"/>
        <v>10</v>
      </c>
      <c r="N312" s="9">
        <f t="shared" si="29"/>
        <v>2011</v>
      </c>
      <c r="O312" t="b">
        <v>1</v>
      </c>
      <c r="P312">
        <v>36</v>
      </c>
      <c r="Q312" t="b">
        <v>1</v>
      </c>
      <c r="R312" t="s">
        <v>8267</v>
      </c>
      <c r="S312" s="12">
        <f t="shared" si="24"/>
        <v>104</v>
      </c>
      <c r="T312">
        <f t="shared" si="25"/>
        <v>28.92</v>
      </c>
      <c r="U312" s="14" t="s">
        <v>8308</v>
      </c>
      <c r="V312" t="s">
        <v>8313</v>
      </c>
    </row>
    <row r="313" spans="1:22" ht="48" hidden="1" x14ac:dyDescent="0.2">
      <c r="A313" s="9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7">
        <f t="shared" si="26"/>
        <v>40868.219814814816</v>
      </c>
      <c r="L313" s="17">
        <f t="shared" si="27"/>
        <v>40909.332638888889</v>
      </c>
      <c r="M313" s="9">
        <f t="shared" si="28"/>
        <v>11</v>
      </c>
      <c r="N313" s="9">
        <f t="shared" si="29"/>
        <v>2012</v>
      </c>
      <c r="O313" t="b">
        <v>1</v>
      </c>
      <c r="P313">
        <v>150</v>
      </c>
      <c r="Q313" t="b">
        <v>1</v>
      </c>
      <c r="R313" t="s">
        <v>8267</v>
      </c>
      <c r="S313" s="12">
        <f t="shared" si="24"/>
        <v>104</v>
      </c>
      <c r="T313">
        <f t="shared" si="25"/>
        <v>138.80000000000001</v>
      </c>
      <c r="U313" s="14" t="s">
        <v>8308</v>
      </c>
      <c r="V313" t="s">
        <v>8313</v>
      </c>
    </row>
    <row r="314" spans="1:22" ht="48" hidden="1" x14ac:dyDescent="0.2">
      <c r="A314" s="9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7">
        <f t="shared" si="26"/>
        <v>41348.877685185187</v>
      </c>
      <c r="L314" s="17">
        <f t="shared" si="27"/>
        <v>41378.877685185187</v>
      </c>
      <c r="M314" s="9">
        <f t="shared" si="28"/>
        <v>3</v>
      </c>
      <c r="N314" s="9">
        <f t="shared" si="29"/>
        <v>2013</v>
      </c>
      <c r="O314" t="b">
        <v>1</v>
      </c>
      <c r="P314">
        <v>146</v>
      </c>
      <c r="Q314" t="b">
        <v>1</v>
      </c>
      <c r="R314" t="s">
        <v>8267</v>
      </c>
      <c r="S314" s="12">
        <f t="shared" si="24"/>
        <v>112</v>
      </c>
      <c r="T314">
        <f t="shared" si="25"/>
        <v>61.3</v>
      </c>
      <c r="U314" s="14" t="s">
        <v>8308</v>
      </c>
      <c r="V314" t="s">
        <v>8313</v>
      </c>
    </row>
    <row r="315" spans="1:22" ht="48" hidden="1" x14ac:dyDescent="0.2">
      <c r="A315" s="9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7">
        <f t="shared" si="26"/>
        <v>40357.227939814817</v>
      </c>
      <c r="L315" s="17">
        <f t="shared" si="27"/>
        <v>40401.665972222225</v>
      </c>
      <c r="M315" s="9">
        <f t="shared" si="28"/>
        <v>6</v>
      </c>
      <c r="N315" s="9">
        <f t="shared" si="29"/>
        <v>2010</v>
      </c>
      <c r="O315" t="b">
        <v>1</v>
      </c>
      <c r="P315">
        <v>222</v>
      </c>
      <c r="Q315" t="b">
        <v>1</v>
      </c>
      <c r="R315" t="s">
        <v>8267</v>
      </c>
      <c r="S315" s="12">
        <f t="shared" si="24"/>
        <v>105</v>
      </c>
      <c r="T315">
        <f t="shared" si="25"/>
        <v>80.2</v>
      </c>
      <c r="U315" s="14" t="s">
        <v>8308</v>
      </c>
      <c r="V315" t="s">
        <v>8313</v>
      </c>
    </row>
    <row r="316" spans="1:22" ht="48" hidden="1" x14ac:dyDescent="0.2">
      <c r="A316" s="9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7">
        <f t="shared" si="26"/>
        <v>41304.833194444444</v>
      </c>
      <c r="L316" s="17">
        <f t="shared" si="27"/>
        <v>41334.833194444444</v>
      </c>
      <c r="M316" s="9">
        <f t="shared" si="28"/>
        <v>1</v>
      </c>
      <c r="N316" s="9">
        <f t="shared" si="29"/>
        <v>2013</v>
      </c>
      <c r="O316" t="b">
        <v>1</v>
      </c>
      <c r="P316">
        <v>120</v>
      </c>
      <c r="Q316" t="b">
        <v>1</v>
      </c>
      <c r="R316" t="s">
        <v>8267</v>
      </c>
      <c r="S316" s="12">
        <f t="shared" si="24"/>
        <v>385</v>
      </c>
      <c r="T316">
        <f t="shared" si="25"/>
        <v>32.1</v>
      </c>
      <c r="U316" s="14" t="s">
        <v>8308</v>
      </c>
      <c r="V316" t="s">
        <v>8313</v>
      </c>
    </row>
    <row r="317" spans="1:22" ht="48" hidden="1" x14ac:dyDescent="0.2">
      <c r="A317" s="9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7">
        <f t="shared" si="26"/>
        <v>41113.77238425926</v>
      </c>
      <c r="L317" s="17">
        <f t="shared" si="27"/>
        <v>41143.77238425926</v>
      </c>
      <c r="M317" s="9">
        <f t="shared" si="28"/>
        <v>7</v>
      </c>
      <c r="N317" s="9">
        <f t="shared" si="29"/>
        <v>2012</v>
      </c>
      <c r="O317" t="b">
        <v>1</v>
      </c>
      <c r="P317">
        <v>126</v>
      </c>
      <c r="Q317" t="b">
        <v>1</v>
      </c>
      <c r="R317" t="s">
        <v>8267</v>
      </c>
      <c r="S317" s="12">
        <f t="shared" si="24"/>
        <v>101</v>
      </c>
      <c r="T317">
        <f t="shared" si="25"/>
        <v>200.89</v>
      </c>
      <c r="U317" s="14" t="s">
        <v>8308</v>
      </c>
      <c r="V317" t="s">
        <v>8313</v>
      </c>
    </row>
    <row r="318" spans="1:22" ht="32" hidden="1" x14ac:dyDescent="0.2">
      <c r="A318" s="9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7">
        <f t="shared" si="26"/>
        <v>41950.923576388886</v>
      </c>
      <c r="L318" s="17">
        <f t="shared" si="27"/>
        <v>41984.207638888889</v>
      </c>
      <c r="M318" s="9">
        <f t="shared" si="28"/>
        <v>11</v>
      </c>
      <c r="N318" s="9">
        <f t="shared" si="29"/>
        <v>2014</v>
      </c>
      <c r="O318" t="b">
        <v>1</v>
      </c>
      <c r="P318">
        <v>158</v>
      </c>
      <c r="Q318" t="b">
        <v>1</v>
      </c>
      <c r="R318" t="s">
        <v>8267</v>
      </c>
      <c r="S318" s="12">
        <f t="shared" si="24"/>
        <v>114</v>
      </c>
      <c r="T318">
        <f t="shared" si="25"/>
        <v>108.01</v>
      </c>
      <c r="U318" s="14" t="s">
        <v>8308</v>
      </c>
      <c r="V318" t="s">
        <v>8313</v>
      </c>
    </row>
    <row r="319" spans="1:22" ht="32" hidden="1" x14ac:dyDescent="0.2">
      <c r="A319" s="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7">
        <f t="shared" si="26"/>
        <v>41589.676886574074</v>
      </c>
      <c r="L319" s="17">
        <f t="shared" si="27"/>
        <v>41619.676886574074</v>
      </c>
      <c r="M319" s="9">
        <f t="shared" si="28"/>
        <v>11</v>
      </c>
      <c r="N319" s="9">
        <f t="shared" si="29"/>
        <v>2013</v>
      </c>
      <c r="O319" t="b">
        <v>1</v>
      </c>
      <c r="P319">
        <v>316</v>
      </c>
      <c r="Q319" t="b">
        <v>1</v>
      </c>
      <c r="R319" t="s">
        <v>8267</v>
      </c>
      <c r="S319" s="12">
        <f t="shared" si="24"/>
        <v>101</v>
      </c>
      <c r="T319">
        <f t="shared" si="25"/>
        <v>95.7</v>
      </c>
      <c r="U319" s="14" t="s">
        <v>8308</v>
      </c>
      <c r="V319" t="s">
        <v>8313</v>
      </c>
    </row>
    <row r="320" spans="1:22" ht="48" hidden="1" x14ac:dyDescent="0.2">
      <c r="A320" s="9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7">
        <f t="shared" si="26"/>
        <v>41330.038784722223</v>
      </c>
      <c r="L320" s="17">
        <f t="shared" si="27"/>
        <v>41359.997118055559</v>
      </c>
      <c r="M320" s="9">
        <f t="shared" si="28"/>
        <v>2</v>
      </c>
      <c r="N320" s="9">
        <f t="shared" si="29"/>
        <v>2013</v>
      </c>
      <c r="O320" t="b">
        <v>1</v>
      </c>
      <c r="P320">
        <v>284</v>
      </c>
      <c r="Q320" t="b">
        <v>1</v>
      </c>
      <c r="R320" t="s">
        <v>8267</v>
      </c>
      <c r="S320" s="12">
        <f t="shared" si="24"/>
        <v>283</v>
      </c>
      <c r="T320">
        <f t="shared" si="25"/>
        <v>49.88</v>
      </c>
      <c r="U320" s="14" t="s">
        <v>8308</v>
      </c>
      <c r="V320" t="s">
        <v>8313</v>
      </c>
    </row>
    <row r="321" spans="1:22" ht="64" hidden="1" x14ac:dyDescent="0.2">
      <c r="A321" s="9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7">
        <f t="shared" si="26"/>
        <v>40123.83829861111</v>
      </c>
      <c r="L321" s="17">
        <f t="shared" si="27"/>
        <v>40211.332638888889</v>
      </c>
      <c r="M321" s="9">
        <f t="shared" si="28"/>
        <v>11</v>
      </c>
      <c r="N321" s="9">
        <f t="shared" si="29"/>
        <v>2010</v>
      </c>
      <c r="O321" t="b">
        <v>1</v>
      </c>
      <c r="P321">
        <v>51</v>
      </c>
      <c r="Q321" t="b">
        <v>1</v>
      </c>
      <c r="R321" t="s">
        <v>8267</v>
      </c>
      <c r="S321" s="12">
        <f t="shared" si="24"/>
        <v>113</v>
      </c>
      <c r="T321">
        <f t="shared" si="25"/>
        <v>110.47</v>
      </c>
      <c r="U321" s="14" t="s">
        <v>8308</v>
      </c>
      <c r="V321" t="s">
        <v>8313</v>
      </c>
    </row>
    <row r="322" spans="1:22" ht="48" hidden="1" x14ac:dyDescent="0.2">
      <c r="A322" s="9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7">
        <f t="shared" si="26"/>
        <v>42331.551307870366</v>
      </c>
      <c r="L322" s="17">
        <f t="shared" si="27"/>
        <v>42360.958333333328</v>
      </c>
      <c r="M322" s="9">
        <f t="shared" si="28"/>
        <v>11</v>
      </c>
      <c r="N322" s="9">
        <f t="shared" si="29"/>
        <v>2015</v>
      </c>
      <c r="O322" t="b">
        <v>1</v>
      </c>
      <c r="P322">
        <v>158</v>
      </c>
      <c r="Q322" t="b">
        <v>1</v>
      </c>
      <c r="R322" t="s">
        <v>8267</v>
      </c>
      <c r="S322" s="12">
        <f t="shared" ref="S322:S385" si="30">ROUND(E322/D322*100,0)</f>
        <v>107</v>
      </c>
      <c r="T322">
        <f t="shared" ref="T322:T385" si="31">IFERROR(ROUND(E322/P322,2),0)</f>
        <v>134.91</v>
      </c>
      <c r="U322" s="14" t="s">
        <v>8308</v>
      </c>
      <c r="V322" t="s">
        <v>8313</v>
      </c>
    </row>
    <row r="323" spans="1:22" ht="48" hidden="1" x14ac:dyDescent="0.2">
      <c r="A323" s="9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7">
        <f t="shared" ref="K323:K386" si="32">+(((J323/60)/60)/24)+DATE(1970,1,1)</f>
        <v>42647.446597222224</v>
      </c>
      <c r="L323" s="17">
        <f t="shared" ref="L323:L386" si="33">+(((I323/60)/60)/24)+DATE(1970,1,1)</f>
        <v>42682.488263888896</v>
      </c>
      <c r="M323" s="9">
        <f t="shared" ref="M323:M386" si="34">+MONTH(K323)</f>
        <v>10</v>
      </c>
      <c r="N323" s="9">
        <f t="shared" ref="N323:N386" si="35">+YEAR(L323)</f>
        <v>2016</v>
      </c>
      <c r="O323" t="b">
        <v>1</v>
      </c>
      <c r="P323">
        <v>337</v>
      </c>
      <c r="Q323" t="b">
        <v>1</v>
      </c>
      <c r="R323" t="s">
        <v>8267</v>
      </c>
      <c r="S323" s="12">
        <f t="shared" si="30"/>
        <v>103</v>
      </c>
      <c r="T323">
        <f t="shared" si="31"/>
        <v>106.62</v>
      </c>
      <c r="U323" s="14" t="s">
        <v>8308</v>
      </c>
      <c r="V323" t="s">
        <v>8313</v>
      </c>
    </row>
    <row r="324" spans="1:22" ht="48" hidden="1" x14ac:dyDescent="0.2">
      <c r="A324" s="9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7">
        <f t="shared" si="32"/>
        <v>42473.57</v>
      </c>
      <c r="L324" s="17">
        <f t="shared" si="33"/>
        <v>42503.57</v>
      </c>
      <c r="M324" s="9">
        <f t="shared" si="34"/>
        <v>4</v>
      </c>
      <c r="N324" s="9">
        <f t="shared" si="35"/>
        <v>2016</v>
      </c>
      <c r="O324" t="b">
        <v>1</v>
      </c>
      <c r="P324">
        <v>186</v>
      </c>
      <c r="Q324" t="b">
        <v>1</v>
      </c>
      <c r="R324" t="s">
        <v>8267</v>
      </c>
      <c r="S324" s="12">
        <f t="shared" si="30"/>
        <v>108</v>
      </c>
      <c r="T324">
        <f t="shared" si="31"/>
        <v>145.04</v>
      </c>
      <c r="U324" s="14" t="s">
        <v>8308</v>
      </c>
      <c r="V324" t="s">
        <v>8313</v>
      </c>
    </row>
    <row r="325" spans="1:22" ht="48" hidden="1" x14ac:dyDescent="0.2">
      <c r="A325" s="9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7">
        <f t="shared" si="32"/>
        <v>42697.32136574074</v>
      </c>
      <c r="L325" s="17">
        <f t="shared" si="33"/>
        <v>42725.332638888889</v>
      </c>
      <c r="M325" s="9">
        <f t="shared" si="34"/>
        <v>11</v>
      </c>
      <c r="N325" s="9">
        <f t="shared" si="35"/>
        <v>2016</v>
      </c>
      <c r="O325" t="b">
        <v>1</v>
      </c>
      <c r="P325">
        <v>58</v>
      </c>
      <c r="Q325" t="b">
        <v>1</v>
      </c>
      <c r="R325" t="s">
        <v>8267</v>
      </c>
      <c r="S325" s="12">
        <f t="shared" si="30"/>
        <v>123</v>
      </c>
      <c r="T325">
        <f t="shared" si="31"/>
        <v>114.59</v>
      </c>
      <c r="U325" s="14" t="s">
        <v>8308</v>
      </c>
      <c r="V325" t="s">
        <v>8313</v>
      </c>
    </row>
    <row r="326" spans="1:22" ht="48" hidden="1" x14ac:dyDescent="0.2">
      <c r="A326" s="9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7">
        <f t="shared" si="32"/>
        <v>42184.626250000001</v>
      </c>
      <c r="L326" s="17">
        <f t="shared" si="33"/>
        <v>42217.626250000001</v>
      </c>
      <c r="M326" s="9">
        <f t="shared" si="34"/>
        <v>6</v>
      </c>
      <c r="N326" s="9">
        <f t="shared" si="35"/>
        <v>2015</v>
      </c>
      <c r="O326" t="b">
        <v>1</v>
      </c>
      <c r="P326">
        <v>82</v>
      </c>
      <c r="Q326" t="b">
        <v>1</v>
      </c>
      <c r="R326" t="s">
        <v>8267</v>
      </c>
      <c r="S326" s="12">
        <f t="shared" si="30"/>
        <v>102</v>
      </c>
      <c r="T326">
        <f t="shared" si="31"/>
        <v>105.32</v>
      </c>
      <c r="U326" s="14" t="s">
        <v>8308</v>
      </c>
      <c r="V326" t="s">
        <v>8313</v>
      </c>
    </row>
    <row r="327" spans="1:22" ht="48" hidden="1" x14ac:dyDescent="0.2">
      <c r="A327" s="9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7">
        <f t="shared" si="32"/>
        <v>42689.187881944439</v>
      </c>
      <c r="L327" s="17">
        <f t="shared" si="33"/>
        <v>42724.187881944439</v>
      </c>
      <c r="M327" s="9">
        <f t="shared" si="34"/>
        <v>11</v>
      </c>
      <c r="N327" s="9">
        <f t="shared" si="35"/>
        <v>2016</v>
      </c>
      <c r="O327" t="b">
        <v>1</v>
      </c>
      <c r="P327">
        <v>736</v>
      </c>
      <c r="Q327" t="b">
        <v>1</v>
      </c>
      <c r="R327" t="s">
        <v>8267</v>
      </c>
      <c r="S327" s="12">
        <f t="shared" si="30"/>
        <v>104</v>
      </c>
      <c r="T327">
        <f t="shared" si="31"/>
        <v>70.92</v>
      </c>
      <c r="U327" s="14" t="s">
        <v>8308</v>
      </c>
      <c r="V327" t="s">
        <v>8313</v>
      </c>
    </row>
    <row r="328" spans="1:22" ht="48" hidden="1" x14ac:dyDescent="0.2">
      <c r="A328" s="9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7">
        <f t="shared" si="32"/>
        <v>42775.314884259264</v>
      </c>
      <c r="L328" s="17">
        <f t="shared" si="33"/>
        <v>42808.956250000003</v>
      </c>
      <c r="M328" s="9">
        <f t="shared" si="34"/>
        <v>2</v>
      </c>
      <c r="N328" s="9">
        <f t="shared" si="35"/>
        <v>2017</v>
      </c>
      <c r="O328" t="b">
        <v>1</v>
      </c>
      <c r="P328">
        <v>1151</v>
      </c>
      <c r="Q328" t="b">
        <v>1</v>
      </c>
      <c r="R328" t="s">
        <v>8267</v>
      </c>
      <c r="S328" s="12">
        <f t="shared" si="30"/>
        <v>113</v>
      </c>
      <c r="T328">
        <f t="shared" si="31"/>
        <v>147.16999999999999</v>
      </c>
      <c r="U328" s="14" t="s">
        <v>8308</v>
      </c>
      <c r="V328" t="s">
        <v>8313</v>
      </c>
    </row>
    <row r="329" spans="1:22" ht="48" hidden="1" x14ac:dyDescent="0.2">
      <c r="A329" s="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7">
        <f t="shared" si="32"/>
        <v>42058.235289351855</v>
      </c>
      <c r="L329" s="17">
        <f t="shared" si="33"/>
        <v>42085.333333333328</v>
      </c>
      <c r="M329" s="9">
        <f t="shared" si="34"/>
        <v>2</v>
      </c>
      <c r="N329" s="9">
        <f t="shared" si="35"/>
        <v>2015</v>
      </c>
      <c r="O329" t="b">
        <v>1</v>
      </c>
      <c r="P329">
        <v>34</v>
      </c>
      <c r="Q329" t="b">
        <v>1</v>
      </c>
      <c r="R329" t="s">
        <v>8267</v>
      </c>
      <c r="S329" s="12">
        <f t="shared" si="30"/>
        <v>136</v>
      </c>
      <c r="T329">
        <f t="shared" si="31"/>
        <v>160.47</v>
      </c>
      <c r="U329" s="14" t="s">
        <v>8308</v>
      </c>
      <c r="V329" t="s">
        <v>8313</v>
      </c>
    </row>
    <row r="330" spans="1:22" ht="48" hidden="1" x14ac:dyDescent="0.2">
      <c r="A330" s="9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7">
        <f t="shared" si="32"/>
        <v>42278.946620370371</v>
      </c>
      <c r="L330" s="17">
        <f t="shared" si="33"/>
        <v>42309.166666666672</v>
      </c>
      <c r="M330" s="9">
        <f t="shared" si="34"/>
        <v>10</v>
      </c>
      <c r="N330" s="9">
        <f t="shared" si="35"/>
        <v>2015</v>
      </c>
      <c r="O330" t="b">
        <v>1</v>
      </c>
      <c r="P330">
        <v>498</v>
      </c>
      <c r="Q330" t="b">
        <v>1</v>
      </c>
      <c r="R330" t="s">
        <v>8267</v>
      </c>
      <c r="S330" s="12">
        <f t="shared" si="30"/>
        <v>104</v>
      </c>
      <c r="T330">
        <f t="shared" si="31"/>
        <v>156.05000000000001</v>
      </c>
      <c r="U330" s="14" t="s">
        <v>8308</v>
      </c>
      <c r="V330" t="s">
        <v>8313</v>
      </c>
    </row>
    <row r="331" spans="1:22" ht="48" hidden="1" x14ac:dyDescent="0.2">
      <c r="A331" s="9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7">
        <f t="shared" si="32"/>
        <v>42291.46674768519</v>
      </c>
      <c r="L331" s="17">
        <f t="shared" si="33"/>
        <v>42315.166666666672</v>
      </c>
      <c r="M331" s="9">
        <f t="shared" si="34"/>
        <v>10</v>
      </c>
      <c r="N331" s="9">
        <f t="shared" si="35"/>
        <v>2015</v>
      </c>
      <c r="O331" t="b">
        <v>1</v>
      </c>
      <c r="P331">
        <v>167</v>
      </c>
      <c r="Q331" t="b">
        <v>1</v>
      </c>
      <c r="R331" t="s">
        <v>8267</v>
      </c>
      <c r="S331" s="12">
        <f t="shared" si="30"/>
        <v>106</v>
      </c>
      <c r="T331">
        <f t="shared" si="31"/>
        <v>63.17</v>
      </c>
      <c r="U331" s="14" t="s">
        <v>8308</v>
      </c>
      <c r="V331" t="s">
        <v>8313</v>
      </c>
    </row>
    <row r="332" spans="1:22" ht="48" hidden="1" x14ac:dyDescent="0.2">
      <c r="A332" s="9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7">
        <f t="shared" si="32"/>
        <v>41379.515775462962</v>
      </c>
      <c r="L332" s="17">
        <f t="shared" si="33"/>
        <v>41411.165972222225</v>
      </c>
      <c r="M332" s="9">
        <f t="shared" si="34"/>
        <v>4</v>
      </c>
      <c r="N332" s="9">
        <f t="shared" si="35"/>
        <v>2013</v>
      </c>
      <c r="O332" t="b">
        <v>1</v>
      </c>
      <c r="P332">
        <v>340</v>
      </c>
      <c r="Q332" t="b">
        <v>1</v>
      </c>
      <c r="R332" t="s">
        <v>8267</v>
      </c>
      <c r="S332" s="12">
        <f t="shared" si="30"/>
        <v>102</v>
      </c>
      <c r="T332">
        <f t="shared" si="31"/>
        <v>104.82</v>
      </c>
      <c r="U332" s="14" t="s">
        <v>8308</v>
      </c>
      <c r="V332" t="s">
        <v>8313</v>
      </c>
    </row>
    <row r="333" spans="1:22" ht="48" hidden="1" x14ac:dyDescent="0.2">
      <c r="A333" s="9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7">
        <f t="shared" si="32"/>
        <v>42507.581412037034</v>
      </c>
      <c r="L333" s="17">
        <f t="shared" si="33"/>
        <v>42538.581412037034</v>
      </c>
      <c r="M333" s="9">
        <f t="shared" si="34"/>
        <v>5</v>
      </c>
      <c r="N333" s="9">
        <f t="shared" si="35"/>
        <v>2016</v>
      </c>
      <c r="O333" t="b">
        <v>1</v>
      </c>
      <c r="P333">
        <v>438</v>
      </c>
      <c r="Q333" t="b">
        <v>1</v>
      </c>
      <c r="R333" t="s">
        <v>8267</v>
      </c>
      <c r="S333" s="12">
        <f t="shared" si="30"/>
        <v>107</v>
      </c>
      <c r="T333">
        <f t="shared" si="31"/>
        <v>97.36</v>
      </c>
      <c r="U333" s="14" t="s">
        <v>8308</v>
      </c>
      <c r="V333" t="s">
        <v>8313</v>
      </c>
    </row>
    <row r="334" spans="1:22" ht="48" hidden="1" x14ac:dyDescent="0.2">
      <c r="A334" s="9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7">
        <f t="shared" si="32"/>
        <v>42263.680289351847</v>
      </c>
      <c r="L334" s="17">
        <f t="shared" si="33"/>
        <v>42305.333333333328</v>
      </c>
      <c r="M334" s="9">
        <f t="shared" si="34"/>
        <v>9</v>
      </c>
      <c r="N334" s="9">
        <f t="shared" si="35"/>
        <v>2015</v>
      </c>
      <c r="O334" t="b">
        <v>1</v>
      </c>
      <c r="P334">
        <v>555</v>
      </c>
      <c r="Q334" t="b">
        <v>1</v>
      </c>
      <c r="R334" t="s">
        <v>8267</v>
      </c>
      <c r="S334" s="12">
        <f t="shared" si="30"/>
        <v>113</v>
      </c>
      <c r="T334">
        <f t="shared" si="31"/>
        <v>203.63</v>
      </c>
      <c r="U334" s="14" t="s">
        <v>8308</v>
      </c>
      <c r="V334" t="s">
        <v>8313</v>
      </c>
    </row>
    <row r="335" spans="1:22" ht="48" hidden="1" x14ac:dyDescent="0.2">
      <c r="A335" s="9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7">
        <f t="shared" si="32"/>
        <v>42437.636469907404</v>
      </c>
      <c r="L335" s="17">
        <f t="shared" si="33"/>
        <v>42467.59480324074</v>
      </c>
      <c r="M335" s="9">
        <f t="shared" si="34"/>
        <v>3</v>
      </c>
      <c r="N335" s="9">
        <f t="shared" si="35"/>
        <v>2016</v>
      </c>
      <c r="O335" t="b">
        <v>1</v>
      </c>
      <c r="P335">
        <v>266</v>
      </c>
      <c r="Q335" t="b">
        <v>1</v>
      </c>
      <c r="R335" t="s">
        <v>8267</v>
      </c>
      <c r="S335" s="12">
        <f t="shared" si="30"/>
        <v>125</v>
      </c>
      <c r="T335">
        <f t="shared" si="31"/>
        <v>188.31</v>
      </c>
      <c r="U335" s="14" t="s">
        <v>8308</v>
      </c>
      <c r="V335" t="s">
        <v>8313</v>
      </c>
    </row>
    <row r="336" spans="1:22" ht="48" hidden="1" x14ac:dyDescent="0.2">
      <c r="A336" s="9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7">
        <f t="shared" si="32"/>
        <v>42101.682372685187</v>
      </c>
      <c r="L336" s="17">
        <f t="shared" si="33"/>
        <v>42139.791666666672</v>
      </c>
      <c r="M336" s="9">
        <f t="shared" si="34"/>
        <v>4</v>
      </c>
      <c r="N336" s="9">
        <f t="shared" si="35"/>
        <v>2015</v>
      </c>
      <c r="O336" t="b">
        <v>1</v>
      </c>
      <c r="P336">
        <v>69</v>
      </c>
      <c r="Q336" t="b">
        <v>1</v>
      </c>
      <c r="R336" t="s">
        <v>8267</v>
      </c>
      <c r="S336" s="12">
        <f t="shared" si="30"/>
        <v>101</v>
      </c>
      <c r="T336">
        <f t="shared" si="31"/>
        <v>146.65</v>
      </c>
      <c r="U336" s="14" t="s">
        <v>8308</v>
      </c>
      <c r="V336" t="s">
        <v>8313</v>
      </c>
    </row>
    <row r="337" spans="1:22" ht="48" hidden="1" x14ac:dyDescent="0.2">
      <c r="A337" s="9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7">
        <f t="shared" si="32"/>
        <v>42101.737442129626</v>
      </c>
      <c r="L337" s="17">
        <f t="shared" si="33"/>
        <v>42132.916666666672</v>
      </c>
      <c r="M337" s="9">
        <f t="shared" si="34"/>
        <v>4</v>
      </c>
      <c r="N337" s="9">
        <f t="shared" si="35"/>
        <v>2015</v>
      </c>
      <c r="O337" t="b">
        <v>1</v>
      </c>
      <c r="P337">
        <v>80</v>
      </c>
      <c r="Q337" t="b">
        <v>1</v>
      </c>
      <c r="R337" t="s">
        <v>8267</v>
      </c>
      <c r="S337" s="12">
        <f t="shared" si="30"/>
        <v>103</v>
      </c>
      <c r="T337">
        <f t="shared" si="31"/>
        <v>109.19</v>
      </c>
      <c r="U337" s="14" t="s">
        <v>8308</v>
      </c>
      <c r="V337" t="s">
        <v>8313</v>
      </c>
    </row>
    <row r="338" spans="1:22" ht="48" hidden="1" x14ac:dyDescent="0.2">
      <c r="A338" s="9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7">
        <f t="shared" si="32"/>
        <v>42291.596273148149</v>
      </c>
      <c r="L338" s="17">
        <f t="shared" si="33"/>
        <v>42321.637939814813</v>
      </c>
      <c r="M338" s="9">
        <f t="shared" si="34"/>
        <v>10</v>
      </c>
      <c r="N338" s="9">
        <f t="shared" si="35"/>
        <v>2015</v>
      </c>
      <c r="O338" t="b">
        <v>1</v>
      </c>
      <c r="P338">
        <v>493</v>
      </c>
      <c r="Q338" t="b">
        <v>1</v>
      </c>
      <c r="R338" t="s">
        <v>8267</v>
      </c>
      <c r="S338" s="12">
        <f t="shared" si="30"/>
        <v>117</v>
      </c>
      <c r="T338">
        <f t="shared" si="31"/>
        <v>59.25</v>
      </c>
      <c r="U338" s="14" t="s">
        <v>8308</v>
      </c>
      <c r="V338" t="s">
        <v>8313</v>
      </c>
    </row>
    <row r="339" spans="1:22" ht="48" hidden="1" x14ac:dyDescent="0.2">
      <c r="A339" s="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7">
        <f t="shared" si="32"/>
        <v>42047.128564814819</v>
      </c>
      <c r="L339" s="17">
        <f t="shared" si="33"/>
        <v>42077.086898148147</v>
      </c>
      <c r="M339" s="9">
        <f t="shared" si="34"/>
        <v>2</v>
      </c>
      <c r="N339" s="9">
        <f t="shared" si="35"/>
        <v>2015</v>
      </c>
      <c r="O339" t="b">
        <v>1</v>
      </c>
      <c r="P339">
        <v>31</v>
      </c>
      <c r="Q339" t="b">
        <v>1</v>
      </c>
      <c r="R339" t="s">
        <v>8267</v>
      </c>
      <c r="S339" s="12">
        <f t="shared" si="30"/>
        <v>101</v>
      </c>
      <c r="T339">
        <f t="shared" si="31"/>
        <v>97.9</v>
      </c>
      <c r="U339" s="14" t="s">
        <v>8308</v>
      </c>
      <c r="V339" t="s">
        <v>8313</v>
      </c>
    </row>
    <row r="340" spans="1:22" ht="48" hidden="1" x14ac:dyDescent="0.2">
      <c r="A340" s="9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7">
        <f t="shared" si="32"/>
        <v>42559.755671296298</v>
      </c>
      <c r="L340" s="17">
        <f t="shared" si="33"/>
        <v>42616.041666666672</v>
      </c>
      <c r="M340" s="9">
        <f t="shared" si="34"/>
        <v>7</v>
      </c>
      <c r="N340" s="9">
        <f t="shared" si="35"/>
        <v>2016</v>
      </c>
      <c r="O340" t="b">
        <v>1</v>
      </c>
      <c r="P340">
        <v>236</v>
      </c>
      <c r="Q340" t="b">
        <v>1</v>
      </c>
      <c r="R340" t="s">
        <v>8267</v>
      </c>
      <c r="S340" s="12">
        <f t="shared" si="30"/>
        <v>110</v>
      </c>
      <c r="T340">
        <f t="shared" si="31"/>
        <v>70</v>
      </c>
      <c r="U340" s="14" t="s">
        <v>8308</v>
      </c>
      <c r="V340" t="s">
        <v>8313</v>
      </c>
    </row>
    <row r="341" spans="1:22" ht="48" hidden="1" x14ac:dyDescent="0.2">
      <c r="A341" s="9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7">
        <f t="shared" si="32"/>
        <v>42093.760046296295</v>
      </c>
      <c r="L341" s="17">
        <f t="shared" si="33"/>
        <v>42123.760046296295</v>
      </c>
      <c r="M341" s="9">
        <f t="shared" si="34"/>
        <v>3</v>
      </c>
      <c r="N341" s="9">
        <f t="shared" si="35"/>
        <v>2015</v>
      </c>
      <c r="O341" t="b">
        <v>1</v>
      </c>
      <c r="P341">
        <v>89</v>
      </c>
      <c r="Q341" t="b">
        <v>1</v>
      </c>
      <c r="R341" t="s">
        <v>8267</v>
      </c>
      <c r="S341" s="12">
        <f t="shared" si="30"/>
        <v>108</v>
      </c>
      <c r="T341">
        <f t="shared" si="31"/>
        <v>72.87</v>
      </c>
      <c r="U341" s="14" t="s">
        <v>8308</v>
      </c>
      <c r="V341" t="s">
        <v>8313</v>
      </c>
    </row>
    <row r="342" spans="1:22" ht="48" hidden="1" x14ac:dyDescent="0.2">
      <c r="A342" s="9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7">
        <f t="shared" si="32"/>
        <v>42772.669062500005</v>
      </c>
      <c r="L342" s="17">
        <f t="shared" si="33"/>
        <v>42802.875</v>
      </c>
      <c r="M342" s="9">
        <f t="shared" si="34"/>
        <v>2</v>
      </c>
      <c r="N342" s="9">
        <f t="shared" si="35"/>
        <v>2017</v>
      </c>
      <c r="O342" t="b">
        <v>1</v>
      </c>
      <c r="P342">
        <v>299</v>
      </c>
      <c r="Q342" t="b">
        <v>1</v>
      </c>
      <c r="R342" t="s">
        <v>8267</v>
      </c>
      <c r="S342" s="12">
        <f t="shared" si="30"/>
        <v>125</v>
      </c>
      <c r="T342">
        <f t="shared" si="31"/>
        <v>146.35</v>
      </c>
      <c r="U342" s="14" t="s">
        <v>8308</v>
      </c>
      <c r="V342" t="s">
        <v>8313</v>
      </c>
    </row>
    <row r="343" spans="1:22" ht="48" hidden="1" x14ac:dyDescent="0.2">
      <c r="A343" s="9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7">
        <f t="shared" si="32"/>
        <v>41894.879606481481</v>
      </c>
      <c r="L343" s="17">
        <f t="shared" si="33"/>
        <v>41913.165972222225</v>
      </c>
      <c r="M343" s="9">
        <f t="shared" si="34"/>
        <v>9</v>
      </c>
      <c r="N343" s="9">
        <f t="shared" si="35"/>
        <v>2014</v>
      </c>
      <c r="O343" t="b">
        <v>1</v>
      </c>
      <c r="P343">
        <v>55</v>
      </c>
      <c r="Q343" t="b">
        <v>1</v>
      </c>
      <c r="R343" t="s">
        <v>8267</v>
      </c>
      <c r="S343" s="12">
        <f t="shared" si="30"/>
        <v>107</v>
      </c>
      <c r="T343">
        <f t="shared" si="31"/>
        <v>67.91</v>
      </c>
      <c r="U343" s="14" t="s">
        <v>8308</v>
      </c>
      <c r="V343" t="s">
        <v>8313</v>
      </c>
    </row>
    <row r="344" spans="1:22" ht="32" hidden="1" x14ac:dyDescent="0.2">
      <c r="A344" s="9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7">
        <f t="shared" si="32"/>
        <v>42459.780844907407</v>
      </c>
      <c r="L344" s="17">
        <f t="shared" si="33"/>
        <v>42489.780844907407</v>
      </c>
      <c r="M344" s="9">
        <f t="shared" si="34"/>
        <v>3</v>
      </c>
      <c r="N344" s="9">
        <f t="shared" si="35"/>
        <v>2016</v>
      </c>
      <c r="O344" t="b">
        <v>1</v>
      </c>
      <c r="P344">
        <v>325</v>
      </c>
      <c r="Q344" t="b">
        <v>1</v>
      </c>
      <c r="R344" t="s">
        <v>8267</v>
      </c>
      <c r="S344" s="12">
        <f t="shared" si="30"/>
        <v>100</v>
      </c>
      <c r="T344">
        <f t="shared" si="31"/>
        <v>169.85</v>
      </c>
      <c r="U344" s="14" t="s">
        <v>8308</v>
      </c>
      <c r="V344" t="s">
        <v>8313</v>
      </c>
    </row>
    <row r="345" spans="1:22" ht="48" hidden="1" x14ac:dyDescent="0.2">
      <c r="A345" s="9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7">
        <f t="shared" si="32"/>
        <v>41926.73778935185</v>
      </c>
      <c r="L345" s="17">
        <f t="shared" si="33"/>
        <v>41957.125</v>
      </c>
      <c r="M345" s="9">
        <f t="shared" si="34"/>
        <v>10</v>
      </c>
      <c r="N345" s="9">
        <f t="shared" si="35"/>
        <v>2014</v>
      </c>
      <c r="O345" t="b">
        <v>1</v>
      </c>
      <c r="P345">
        <v>524</v>
      </c>
      <c r="Q345" t="b">
        <v>1</v>
      </c>
      <c r="R345" t="s">
        <v>8267</v>
      </c>
      <c r="S345" s="12">
        <f t="shared" si="30"/>
        <v>102</v>
      </c>
      <c r="T345">
        <f t="shared" si="31"/>
        <v>58.41</v>
      </c>
      <c r="U345" s="14" t="s">
        <v>8308</v>
      </c>
      <c r="V345" t="s">
        <v>8313</v>
      </c>
    </row>
    <row r="346" spans="1:22" ht="48" hidden="1" x14ac:dyDescent="0.2">
      <c r="A346" s="9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7">
        <f t="shared" si="32"/>
        <v>42111.970995370371</v>
      </c>
      <c r="L346" s="17">
        <f t="shared" si="33"/>
        <v>42156.097222222219</v>
      </c>
      <c r="M346" s="9">
        <f t="shared" si="34"/>
        <v>4</v>
      </c>
      <c r="N346" s="9">
        <f t="shared" si="35"/>
        <v>2015</v>
      </c>
      <c r="O346" t="b">
        <v>1</v>
      </c>
      <c r="P346">
        <v>285</v>
      </c>
      <c r="Q346" t="b">
        <v>1</v>
      </c>
      <c r="R346" t="s">
        <v>8267</v>
      </c>
      <c r="S346" s="12">
        <f t="shared" si="30"/>
        <v>102</v>
      </c>
      <c r="T346">
        <f t="shared" si="31"/>
        <v>119.99</v>
      </c>
      <c r="U346" s="14" t="s">
        <v>8308</v>
      </c>
      <c r="V346" t="s">
        <v>8313</v>
      </c>
    </row>
    <row r="347" spans="1:22" ht="48" hidden="1" x14ac:dyDescent="0.2">
      <c r="A347" s="9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7">
        <f t="shared" si="32"/>
        <v>42114.944328703699</v>
      </c>
      <c r="L347" s="17">
        <f t="shared" si="33"/>
        <v>42144.944328703699</v>
      </c>
      <c r="M347" s="9">
        <f t="shared" si="34"/>
        <v>4</v>
      </c>
      <c r="N347" s="9">
        <f t="shared" si="35"/>
        <v>2015</v>
      </c>
      <c r="O347" t="b">
        <v>1</v>
      </c>
      <c r="P347">
        <v>179</v>
      </c>
      <c r="Q347" t="b">
        <v>1</v>
      </c>
      <c r="R347" t="s">
        <v>8267</v>
      </c>
      <c r="S347" s="12">
        <f t="shared" si="30"/>
        <v>123</v>
      </c>
      <c r="T347">
        <f t="shared" si="31"/>
        <v>99.86</v>
      </c>
      <c r="U347" s="14" t="s">
        <v>8308</v>
      </c>
      <c r="V347" t="s">
        <v>8313</v>
      </c>
    </row>
    <row r="348" spans="1:22" ht="48" hidden="1" x14ac:dyDescent="0.2">
      <c r="A348" s="9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7">
        <f t="shared" si="32"/>
        <v>42261.500243055561</v>
      </c>
      <c r="L348" s="17">
        <f t="shared" si="33"/>
        <v>42291.500243055561</v>
      </c>
      <c r="M348" s="9">
        <f t="shared" si="34"/>
        <v>9</v>
      </c>
      <c r="N348" s="9">
        <f t="shared" si="35"/>
        <v>2015</v>
      </c>
      <c r="O348" t="b">
        <v>1</v>
      </c>
      <c r="P348">
        <v>188</v>
      </c>
      <c r="Q348" t="b">
        <v>1</v>
      </c>
      <c r="R348" t="s">
        <v>8267</v>
      </c>
      <c r="S348" s="12">
        <f t="shared" si="30"/>
        <v>170</v>
      </c>
      <c r="T348">
        <f t="shared" si="31"/>
        <v>90.58</v>
      </c>
      <c r="U348" s="14" t="s">
        <v>8308</v>
      </c>
      <c r="V348" t="s">
        <v>8313</v>
      </c>
    </row>
    <row r="349" spans="1:22" ht="48" hidden="1" x14ac:dyDescent="0.2">
      <c r="A349" s="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7">
        <f t="shared" si="32"/>
        <v>42292.495474537034</v>
      </c>
      <c r="L349" s="17">
        <f t="shared" si="33"/>
        <v>42322.537141203706</v>
      </c>
      <c r="M349" s="9">
        <f t="shared" si="34"/>
        <v>10</v>
      </c>
      <c r="N349" s="9">
        <f t="shared" si="35"/>
        <v>2015</v>
      </c>
      <c r="O349" t="b">
        <v>1</v>
      </c>
      <c r="P349">
        <v>379</v>
      </c>
      <c r="Q349" t="b">
        <v>1</v>
      </c>
      <c r="R349" t="s">
        <v>8267</v>
      </c>
      <c r="S349" s="12">
        <f t="shared" si="30"/>
        <v>112</v>
      </c>
      <c r="T349">
        <f t="shared" si="31"/>
        <v>117.77</v>
      </c>
      <c r="U349" s="14" t="s">
        <v>8308</v>
      </c>
      <c r="V349" t="s">
        <v>8313</v>
      </c>
    </row>
    <row r="350" spans="1:22" ht="48" hidden="1" x14ac:dyDescent="0.2">
      <c r="A350" s="9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7">
        <f t="shared" si="32"/>
        <v>42207.58699074074</v>
      </c>
      <c r="L350" s="17">
        <f t="shared" si="33"/>
        <v>42237.58699074074</v>
      </c>
      <c r="M350" s="9">
        <f t="shared" si="34"/>
        <v>7</v>
      </c>
      <c r="N350" s="9">
        <f t="shared" si="35"/>
        <v>2015</v>
      </c>
      <c r="O350" t="b">
        <v>1</v>
      </c>
      <c r="P350">
        <v>119</v>
      </c>
      <c r="Q350" t="b">
        <v>1</v>
      </c>
      <c r="R350" t="s">
        <v>8267</v>
      </c>
      <c r="S350" s="12">
        <f t="shared" si="30"/>
        <v>103</v>
      </c>
      <c r="T350">
        <f t="shared" si="31"/>
        <v>86.55</v>
      </c>
      <c r="U350" s="14" t="s">
        <v>8308</v>
      </c>
      <c r="V350" t="s">
        <v>8313</v>
      </c>
    </row>
    <row r="351" spans="1:22" ht="32" hidden="1" x14ac:dyDescent="0.2">
      <c r="A351" s="9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7">
        <f t="shared" si="32"/>
        <v>42760.498935185184</v>
      </c>
      <c r="L351" s="17">
        <f t="shared" si="33"/>
        <v>42790.498935185184</v>
      </c>
      <c r="M351" s="9">
        <f t="shared" si="34"/>
        <v>1</v>
      </c>
      <c r="N351" s="9">
        <f t="shared" si="35"/>
        <v>2017</v>
      </c>
      <c r="O351" t="b">
        <v>1</v>
      </c>
      <c r="P351">
        <v>167</v>
      </c>
      <c r="Q351" t="b">
        <v>1</v>
      </c>
      <c r="R351" t="s">
        <v>8267</v>
      </c>
      <c r="S351" s="12">
        <f t="shared" si="30"/>
        <v>107</v>
      </c>
      <c r="T351">
        <f t="shared" si="31"/>
        <v>71.900000000000006</v>
      </c>
      <c r="U351" s="14" t="s">
        <v>8308</v>
      </c>
      <c r="V351" t="s">
        <v>8313</v>
      </c>
    </row>
    <row r="352" spans="1:22" ht="48" hidden="1" x14ac:dyDescent="0.2">
      <c r="A352" s="9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7">
        <f t="shared" si="32"/>
        <v>42586.066076388888</v>
      </c>
      <c r="L352" s="17">
        <f t="shared" si="33"/>
        <v>42624.165972222225</v>
      </c>
      <c r="M352" s="9">
        <f t="shared" si="34"/>
        <v>8</v>
      </c>
      <c r="N352" s="9">
        <f t="shared" si="35"/>
        <v>2016</v>
      </c>
      <c r="O352" t="b">
        <v>1</v>
      </c>
      <c r="P352">
        <v>221</v>
      </c>
      <c r="Q352" t="b">
        <v>1</v>
      </c>
      <c r="R352" t="s">
        <v>8267</v>
      </c>
      <c r="S352" s="12">
        <f t="shared" si="30"/>
        <v>115</v>
      </c>
      <c r="T352">
        <f t="shared" si="31"/>
        <v>129.82</v>
      </c>
      <c r="U352" s="14" t="s">
        <v>8308</v>
      </c>
      <c r="V352" t="s">
        <v>8313</v>
      </c>
    </row>
    <row r="353" spans="1:22" ht="48" hidden="1" x14ac:dyDescent="0.2">
      <c r="A353" s="9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7">
        <f t="shared" si="32"/>
        <v>42427.964745370366</v>
      </c>
      <c r="L353" s="17">
        <f t="shared" si="33"/>
        <v>42467.923078703709</v>
      </c>
      <c r="M353" s="9">
        <f t="shared" si="34"/>
        <v>2</v>
      </c>
      <c r="N353" s="9">
        <f t="shared" si="35"/>
        <v>2016</v>
      </c>
      <c r="O353" t="b">
        <v>1</v>
      </c>
      <c r="P353">
        <v>964</v>
      </c>
      <c r="Q353" t="b">
        <v>1</v>
      </c>
      <c r="R353" t="s">
        <v>8267</v>
      </c>
      <c r="S353" s="12">
        <f t="shared" si="30"/>
        <v>127</v>
      </c>
      <c r="T353">
        <f t="shared" si="31"/>
        <v>44.91</v>
      </c>
      <c r="U353" s="14" t="s">
        <v>8308</v>
      </c>
      <c r="V353" t="s">
        <v>8313</v>
      </c>
    </row>
    <row r="354" spans="1:22" ht="48" hidden="1" x14ac:dyDescent="0.2">
      <c r="A354" s="9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7">
        <f t="shared" si="32"/>
        <v>41890.167453703703</v>
      </c>
      <c r="L354" s="17">
        <f t="shared" si="33"/>
        <v>41920.167453703703</v>
      </c>
      <c r="M354" s="9">
        <f t="shared" si="34"/>
        <v>9</v>
      </c>
      <c r="N354" s="9">
        <f t="shared" si="35"/>
        <v>2014</v>
      </c>
      <c r="O354" t="b">
        <v>1</v>
      </c>
      <c r="P354">
        <v>286</v>
      </c>
      <c r="Q354" t="b">
        <v>1</v>
      </c>
      <c r="R354" t="s">
        <v>8267</v>
      </c>
      <c r="S354" s="12">
        <f t="shared" si="30"/>
        <v>117</v>
      </c>
      <c r="T354">
        <f t="shared" si="31"/>
        <v>40.76</v>
      </c>
      <c r="U354" s="14" t="s">
        <v>8308</v>
      </c>
      <c r="V354" t="s">
        <v>8313</v>
      </c>
    </row>
    <row r="355" spans="1:22" ht="48" hidden="1" x14ac:dyDescent="0.2">
      <c r="A355" s="9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7">
        <f t="shared" si="32"/>
        <v>42297.791886574079</v>
      </c>
      <c r="L355" s="17">
        <f t="shared" si="33"/>
        <v>42327.833553240736</v>
      </c>
      <c r="M355" s="9">
        <f t="shared" si="34"/>
        <v>10</v>
      </c>
      <c r="N355" s="9">
        <f t="shared" si="35"/>
        <v>2015</v>
      </c>
      <c r="O355" t="b">
        <v>1</v>
      </c>
      <c r="P355">
        <v>613</v>
      </c>
      <c r="Q355" t="b">
        <v>1</v>
      </c>
      <c r="R355" t="s">
        <v>8267</v>
      </c>
      <c r="S355" s="12">
        <f t="shared" si="30"/>
        <v>109</v>
      </c>
      <c r="T355">
        <f t="shared" si="31"/>
        <v>103.52</v>
      </c>
      <c r="U355" s="14" t="s">
        <v>8308</v>
      </c>
      <c r="V355" t="s">
        <v>8313</v>
      </c>
    </row>
    <row r="356" spans="1:22" ht="48" hidden="1" x14ac:dyDescent="0.2">
      <c r="A356" s="9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7">
        <f t="shared" si="32"/>
        <v>42438.827789351853</v>
      </c>
      <c r="L356" s="17">
        <f t="shared" si="33"/>
        <v>42468.786122685182</v>
      </c>
      <c r="M356" s="9">
        <f t="shared" si="34"/>
        <v>3</v>
      </c>
      <c r="N356" s="9">
        <f t="shared" si="35"/>
        <v>2016</v>
      </c>
      <c r="O356" t="b">
        <v>1</v>
      </c>
      <c r="P356">
        <v>29</v>
      </c>
      <c r="Q356" t="b">
        <v>1</v>
      </c>
      <c r="R356" t="s">
        <v>8267</v>
      </c>
      <c r="S356" s="12">
        <f t="shared" si="30"/>
        <v>104</v>
      </c>
      <c r="T356">
        <f t="shared" si="31"/>
        <v>125.45</v>
      </c>
      <c r="U356" s="14" t="s">
        <v>8308</v>
      </c>
      <c r="V356" t="s">
        <v>8313</v>
      </c>
    </row>
    <row r="357" spans="1:22" ht="32" hidden="1" x14ac:dyDescent="0.2">
      <c r="A357" s="9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7">
        <f t="shared" si="32"/>
        <v>41943.293912037036</v>
      </c>
      <c r="L357" s="17">
        <f t="shared" si="33"/>
        <v>41974.3355787037</v>
      </c>
      <c r="M357" s="9">
        <f t="shared" si="34"/>
        <v>10</v>
      </c>
      <c r="N357" s="9">
        <f t="shared" si="35"/>
        <v>2014</v>
      </c>
      <c r="O357" t="b">
        <v>1</v>
      </c>
      <c r="P357">
        <v>165</v>
      </c>
      <c r="Q357" t="b">
        <v>1</v>
      </c>
      <c r="R357" t="s">
        <v>8267</v>
      </c>
      <c r="S357" s="12">
        <f t="shared" si="30"/>
        <v>116</v>
      </c>
      <c r="T357">
        <f t="shared" si="31"/>
        <v>246.61</v>
      </c>
      <c r="U357" s="14" t="s">
        <v>8308</v>
      </c>
      <c r="V357" t="s">
        <v>8313</v>
      </c>
    </row>
    <row r="358" spans="1:22" ht="32" hidden="1" x14ac:dyDescent="0.2">
      <c r="A358" s="9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7">
        <f t="shared" si="32"/>
        <v>42415.803159722222</v>
      </c>
      <c r="L358" s="17">
        <f t="shared" si="33"/>
        <v>42445.761493055557</v>
      </c>
      <c r="M358" s="9">
        <f t="shared" si="34"/>
        <v>2</v>
      </c>
      <c r="N358" s="9">
        <f t="shared" si="35"/>
        <v>2016</v>
      </c>
      <c r="O358" t="b">
        <v>1</v>
      </c>
      <c r="P358">
        <v>97</v>
      </c>
      <c r="Q358" t="b">
        <v>1</v>
      </c>
      <c r="R358" t="s">
        <v>8267</v>
      </c>
      <c r="S358" s="12">
        <f t="shared" si="30"/>
        <v>103</v>
      </c>
      <c r="T358">
        <f t="shared" si="31"/>
        <v>79.400000000000006</v>
      </c>
      <c r="U358" s="14" t="s">
        <v>8308</v>
      </c>
      <c r="V358" t="s">
        <v>8313</v>
      </c>
    </row>
    <row r="359" spans="1:22" ht="48" hidden="1" x14ac:dyDescent="0.2">
      <c r="A359" s="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7">
        <f t="shared" si="32"/>
        <v>42078.222187499996</v>
      </c>
      <c r="L359" s="17">
        <f t="shared" si="33"/>
        <v>42118.222187499996</v>
      </c>
      <c r="M359" s="9">
        <f t="shared" si="34"/>
        <v>3</v>
      </c>
      <c r="N359" s="9">
        <f t="shared" si="35"/>
        <v>2015</v>
      </c>
      <c r="O359" t="b">
        <v>1</v>
      </c>
      <c r="P359">
        <v>303</v>
      </c>
      <c r="Q359" t="b">
        <v>1</v>
      </c>
      <c r="R359" t="s">
        <v>8267</v>
      </c>
      <c r="S359" s="12">
        <f t="shared" si="30"/>
        <v>174</v>
      </c>
      <c r="T359">
        <f t="shared" si="31"/>
        <v>86.14</v>
      </c>
      <c r="U359" s="14" t="s">
        <v>8308</v>
      </c>
      <c r="V359" t="s">
        <v>8313</v>
      </c>
    </row>
    <row r="360" spans="1:22" ht="48" hidden="1" x14ac:dyDescent="0.2">
      <c r="A360" s="9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7">
        <f t="shared" si="32"/>
        <v>42507.860196759255</v>
      </c>
      <c r="L360" s="17">
        <f t="shared" si="33"/>
        <v>42536.625</v>
      </c>
      <c r="M360" s="9">
        <f t="shared" si="34"/>
        <v>5</v>
      </c>
      <c r="N360" s="9">
        <f t="shared" si="35"/>
        <v>2016</v>
      </c>
      <c r="O360" t="b">
        <v>1</v>
      </c>
      <c r="P360">
        <v>267</v>
      </c>
      <c r="Q360" t="b">
        <v>1</v>
      </c>
      <c r="R360" t="s">
        <v>8267</v>
      </c>
      <c r="S360" s="12">
        <f t="shared" si="30"/>
        <v>103</v>
      </c>
      <c r="T360">
        <f t="shared" si="31"/>
        <v>193.05</v>
      </c>
      <c r="U360" s="14" t="s">
        <v>8308</v>
      </c>
      <c r="V360" t="s">
        <v>8313</v>
      </c>
    </row>
    <row r="361" spans="1:22" ht="48" hidden="1" x14ac:dyDescent="0.2">
      <c r="A361" s="9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7">
        <f t="shared" si="32"/>
        <v>41935.070486111108</v>
      </c>
      <c r="L361" s="17">
        <f t="shared" si="33"/>
        <v>41957.216666666667</v>
      </c>
      <c r="M361" s="9">
        <f t="shared" si="34"/>
        <v>10</v>
      </c>
      <c r="N361" s="9">
        <f t="shared" si="35"/>
        <v>2014</v>
      </c>
      <c r="O361" t="b">
        <v>1</v>
      </c>
      <c r="P361">
        <v>302</v>
      </c>
      <c r="Q361" t="b">
        <v>1</v>
      </c>
      <c r="R361" t="s">
        <v>8267</v>
      </c>
      <c r="S361" s="12">
        <f t="shared" si="30"/>
        <v>105</v>
      </c>
      <c r="T361">
        <f t="shared" si="31"/>
        <v>84.02</v>
      </c>
      <c r="U361" s="14" t="s">
        <v>8308</v>
      </c>
      <c r="V361" t="s">
        <v>8313</v>
      </c>
    </row>
    <row r="362" spans="1:22" ht="48" hidden="1" x14ac:dyDescent="0.2">
      <c r="A362" s="9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7">
        <f t="shared" si="32"/>
        <v>42163.897916666669</v>
      </c>
      <c r="L362" s="17">
        <f t="shared" si="33"/>
        <v>42208.132638888885</v>
      </c>
      <c r="M362" s="9">
        <f t="shared" si="34"/>
        <v>6</v>
      </c>
      <c r="N362" s="9">
        <f t="shared" si="35"/>
        <v>2015</v>
      </c>
      <c r="O362" t="b">
        <v>0</v>
      </c>
      <c r="P362">
        <v>87</v>
      </c>
      <c r="Q362" t="b">
        <v>1</v>
      </c>
      <c r="R362" t="s">
        <v>8267</v>
      </c>
      <c r="S362" s="12">
        <f t="shared" si="30"/>
        <v>101</v>
      </c>
      <c r="T362">
        <f t="shared" si="31"/>
        <v>139.83000000000001</v>
      </c>
      <c r="U362" s="14" t="s">
        <v>8308</v>
      </c>
      <c r="V362" t="s">
        <v>8313</v>
      </c>
    </row>
    <row r="363" spans="1:22" ht="48" hidden="1" x14ac:dyDescent="0.2">
      <c r="A363" s="9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7">
        <f t="shared" si="32"/>
        <v>41936.001226851848</v>
      </c>
      <c r="L363" s="17">
        <f t="shared" si="33"/>
        <v>41966.042893518519</v>
      </c>
      <c r="M363" s="9">
        <f t="shared" si="34"/>
        <v>10</v>
      </c>
      <c r="N363" s="9">
        <f t="shared" si="35"/>
        <v>2014</v>
      </c>
      <c r="O363" t="b">
        <v>0</v>
      </c>
      <c r="P363">
        <v>354</v>
      </c>
      <c r="Q363" t="b">
        <v>1</v>
      </c>
      <c r="R363" t="s">
        <v>8267</v>
      </c>
      <c r="S363" s="12">
        <f t="shared" si="30"/>
        <v>111</v>
      </c>
      <c r="T363">
        <f t="shared" si="31"/>
        <v>109.82</v>
      </c>
      <c r="U363" s="14" t="s">
        <v>8308</v>
      </c>
      <c r="V363" t="s">
        <v>8313</v>
      </c>
    </row>
    <row r="364" spans="1:22" ht="48" hidden="1" x14ac:dyDescent="0.2">
      <c r="A364" s="9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7">
        <f t="shared" si="32"/>
        <v>41837.210543981484</v>
      </c>
      <c r="L364" s="17">
        <f t="shared" si="33"/>
        <v>41859</v>
      </c>
      <c r="M364" s="9">
        <f t="shared" si="34"/>
        <v>7</v>
      </c>
      <c r="N364" s="9">
        <f t="shared" si="35"/>
        <v>2014</v>
      </c>
      <c r="O364" t="b">
        <v>0</v>
      </c>
      <c r="P364">
        <v>86</v>
      </c>
      <c r="Q364" t="b">
        <v>1</v>
      </c>
      <c r="R364" t="s">
        <v>8267</v>
      </c>
      <c r="S364" s="12">
        <f t="shared" si="30"/>
        <v>124</v>
      </c>
      <c r="T364">
        <f t="shared" si="31"/>
        <v>139.53</v>
      </c>
      <c r="U364" s="14" t="s">
        <v>8308</v>
      </c>
      <c r="V364" t="s">
        <v>8313</v>
      </c>
    </row>
    <row r="365" spans="1:22" ht="48" hidden="1" x14ac:dyDescent="0.2">
      <c r="A365" s="9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7">
        <f t="shared" si="32"/>
        <v>40255.744629629626</v>
      </c>
      <c r="L365" s="17">
        <f t="shared" si="33"/>
        <v>40300.806944444441</v>
      </c>
      <c r="M365" s="9">
        <f t="shared" si="34"/>
        <v>3</v>
      </c>
      <c r="N365" s="9">
        <f t="shared" si="35"/>
        <v>2010</v>
      </c>
      <c r="O365" t="b">
        <v>0</v>
      </c>
      <c r="P365">
        <v>26</v>
      </c>
      <c r="Q365" t="b">
        <v>1</v>
      </c>
      <c r="R365" t="s">
        <v>8267</v>
      </c>
      <c r="S365" s="12">
        <f t="shared" si="30"/>
        <v>101</v>
      </c>
      <c r="T365">
        <f t="shared" si="31"/>
        <v>347.85</v>
      </c>
      <c r="U365" s="14" t="s">
        <v>8308</v>
      </c>
      <c r="V365" t="s">
        <v>8313</v>
      </c>
    </row>
    <row r="366" spans="1:22" ht="48" hidden="1" x14ac:dyDescent="0.2">
      <c r="A366" s="9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7">
        <f t="shared" si="32"/>
        <v>41780.859629629631</v>
      </c>
      <c r="L366" s="17">
        <f t="shared" si="33"/>
        <v>41811.165972222225</v>
      </c>
      <c r="M366" s="9">
        <f t="shared" si="34"/>
        <v>5</v>
      </c>
      <c r="N366" s="9">
        <f t="shared" si="35"/>
        <v>2014</v>
      </c>
      <c r="O366" t="b">
        <v>0</v>
      </c>
      <c r="P366">
        <v>113</v>
      </c>
      <c r="Q366" t="b">
        <v>1</v>
      </c>
      <c r="R366" t="s">
        <v>8267</v>
      </c>
      <c r="S366" s="12">
        <f t="shared" si="30"/>
        <v>110</v>
      </c>
      <c r="T366">
        <f t="shared" si="31"/>
        <v>68.239999999999995</v>
      </c>
      <c r="U366" s="14" t="s">
        <v>8308</v>
      </c>
      <c r="V366" t="s">
        <v>8313</v>
      </c>
    </row>
    <row r="367" spans="1:22" ht="48" hidden="1" x14ac:dyDescent="0.2">
      <c r="A367" s="9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7">
        <f t="shared" si="32"/>
        <v>41668.606469907405</v>
      </c>
      <c r="L367" s="17">
        <f t="shared" si="33"/>
        <v>41698.606469907405</v>
      </c>
      <c r="M367" s="9">
        <f t="shared" si="34"/>
        <v>1</v>
      </c>
      <c r="N367" s="9">
        <f t="shared" si="35"/>
        <v>2014</v>
      </c>
      <c r="O367" t="b">
        <v>0</v>
      </c>
      <c r="P367">
        <v>65</v>
      </c>
      <c r="Q367" t="b">
        <v>1</v>
      </c>
      <c r="R367" t="s">
        <v>8267</v>
      </c>
      <c r="S367" s="12">
        <f t="shared" si="30"/>
        <v>104</v>
      </c>
      <c r="T367">
        <f t="shared" si="31"/>
        <v>239.94</v>
      </c>
      <c r="U367" s="14" t="s">
        <v>8308</v>
      </c>
      <c r="V367" t="s">
        <v>8313</v>
      </c>
    </row>
    <row r="368" spans="1:22" ht="48" hidden="1" x14ac:dyDescent="0.2">
      <c r="A368" s="9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7">
        <f t="shared" si="32"/>
        <v>41019.793032407404</v>
      </c>
      <c r="L368" s="17">
        <f t="shared" si="33"/>
        <v>41049.793032407404</v>
      </c>
      <c r="M368" s="9">
        <f t="shared" si="34"/>
        <v>4</v>
      </c>
      <c r="N368" s="9">
        <f t="shared" si="35"/>
        <v>2012</v>
      </c>
      <c r="O368" t="b">
        <v>0</v>
      </c>
      <c r="P368">
        <v>134</v>
      </c>
      <c r="Q368" t="b">
        <v>1</v>
      </c>
      <c r="R368" t="s">
        <v>8267</v>
      </c>
      <c r="S368" s="12">
        <f t="shared" si="30"/>
        <v>101</v>
      </c>
      <c r="T368">
        <f t="shared" si="31"/>
        <v>287.31</v>
      </c>
      <c r="U368" s="14" t="s">
        <v>8308</v>
      </c>
      <c r="V368" t="s">
        <v>8313</v>
      </c>
    </row>
    <row r="369" spans="1:22" ht="48" hidden="1" x14ac:dyDescent="0.2">
      <c r="A369" s="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7">
        <f t="shared" si="32"/>
        <v>41355.577291666668</v>
      </c>
      <c r="L369" s="17">
        <f t="shared" si="33"/>
        <v>41395.207638888889</v>
      </c>
      <c r="M369" s="9">
        <f t="shared" si="34"/>
        <v>3</v>
      </c>
      <c r="N369" s="9">
        <f t="shared" si="35"/>
        <v>2013</v>
      </c>
      <c r="O369" t="b">
        <v>0</v>
      </c>
      <c r="P369">
        <v>119</v>
      </c>
      <c r="Q369" t="b">
        <v>1</v>
      </c>
      <c r="R369" t="s">
        <v>8267</v>
      </c>
      <c r="S369" s="12">
        <f t="shared" si="30"/>
        <v>103</v>
      </c>
      <c r="T369">
        <f t="shared" si="31"/>
        <v>86.85</v>
      </c>
      <c r="U369" s="14" t="s">
        <v>8308</v>
      </c>
      <c r="V369" t="s">
        <v>8313</v>
      </c>
    </row>
    <row r="370" spans="1:22" ht="48" hidden="1" x14ac:dyDescent="0.2">
      <c r="A370" s="9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7">
        <f t="shared" si="32"/>
        <v>42043.605578703704</v>
      </c>
      <c r="L370" s="17">
        <f t="shared" si="33"/>
        <v>42078.563912037032</v>
      </c>
      <c r="M370" s="9">
        <f t="shared" si="34"/>
        <v>2</v>
      </c>
      <c r="N370" s="9">
        <f t="shared" si="35"/>
        <v>2015</v>
      </c>
      <c r="O370" t="b">
        <v>0</v>
      </c>
      <c r="P370">
        <v>159</v>
      </c>
      <c r="Q370" t="b">
        <v>1</v>
      </c>
      <c r="R370" t="s">
        <v>8267</v>
      </c>
      <c r="S370" s="12">
        <f t="shared" si="30"/>
        <v>104</v>
      </c>
      <c r="T370">
        <f t="shared" si="31"/>
        <v>81.849999999999994</v>
      </c>
      <c r="U370" s="14" t="s">
        <v>8308</v>
      </c>
      <c r="V370" t="s">
        <v>8313</v>
      </c>
    </row>
    <row r="371" spans="1:22" ht="48" hidden="1" x14ac:dyDescent="0.2">
      <c r="A371" s="9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7">
        <f t="shared" si="32"/>
        <v>40893.551724537036</v>
      </c>
      <c r="L371" s="17">
        <f t="shared" si="33"/>
        <v>40923.551724537036</v>
      </c>
      <c r="M371" s="9">
        <f t="shared" si="34"/>
        <v>12</v>
      </c>
      <c r="N371" s="9">
        <f t="shared" si="35"/>
        <v>2012</v>
      </c>
      <c r="O371" t="b">
        <v>0</v>
      </c>
      <c r="P371">
        <v>167</v>
      </c>
      <c r="Q371" t="b">
        <v>1</v>
      </c>
      <c r="R371" t="s">
        <v>8267</v>
      </c>
      <c r="S371" s="12">
        <f t="shared" si="30"/>
        <v>110</v>
      </c>
      <c r="T371">
        <f t="shared" si="31"/>
        <v>42.87</v>
      </c>
      <c r="U371" s="14" t="s">
        <v>8308</v>
      </c>
      <c r="V371" t="s">
        <v>8313</v>
      </c>
    </row>
    <row r="372" spans="1:22" ht="48" hidden="1" x14ac:dyDescent="0.2">
      <c r="A372" s="9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7">
        <f t="shared" si="32"/>
        <v>42711.795138888891</v>
      </c>
      <c r="L372" s="17">
        <f t="shared" si="33"/>
        <v>42741.795138888891</v>
      </c>
      <c r="M372" s="9">
        <f t="shared" si="34"/>
        <v>12</v>
      </c>
      <c r="N372" s="9">
        <f t="shared" si="35"/>
        <v>2017</v>
      </c>
      <c r="O372" t="b">
        <v>0</v>
      </c>
      <c r="P372">
        <v>43</v>
      </c>
      <c r="Q372" t="b">
        <v>1</v>
      </c>
      <c r="R372" t="s">
        <v>8267</v>
      </c>
      <c r="S372" s="12">
        <f t="shared" si="30"/>
        <v>122</v>
      </c>
      <c r="T372">
        <f t="shared" si="31"/>
        <v>709.42</v>
      </c>
      <c r="U372" s="14" t="s">
        <v>8308</v>
      </c>
      <c r="V372" t="s">
        <v>8313</v>
      </c>
    </row>
    <row r="373" spans="1:22" ht="48" hidden="1" x14ac:dyDescent="0.2">
      <c r="A373" s="9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7">
        <f t="shared" si="32"/>
        <v>41261.767812500002</v>
      </c>
      <c r="L373" s="17">
        <f t="shared" si="33"/>
        <v>41306.767812500002</v>
      </c>
      <c r="M373" s="9">
        <f t="shared" si="34"/>
        <v>12</v>
      </c>
      <c r="N373" s="9">
        <f t="shared" si="35"/>
        <v>2013</v>
      </c>
      <c r="O373" t="b">
        <v>0</v>
      </c>
      <c r="P373">
        <v>1062</v>
      </c>
      <c r="Q373" t="b">
        <v>1</v>
      </c>
      <c r="R373" t="s">
        <v>8267</v>
      </c>
      <c r="S373" s="12">
        <f t="shared" si="30"/>
        <v>114</v>
      </c>
      <c r="T373">
        <f t="shared" si="31"/>
        <v>161.26</v>
      </c>
      <c r="U373" s="14" t="s">
        <v>8308</v>
      </c>
      <c r="V373" t="s">
        <v>8313</v>
      </c>
    </row>
    <row r="374" spans="1:22" ht="32" hidden="1" x14ac:dyDescent="0.2">
      <c r="A374" s="9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7">
        <f t="shared" si="32"/>
        <v>42425.576898148152</v>
      </c>
      <c r="L374" s="17">
        <f t="shared" si="33"/>
        <v>42465.666666666672</v>
      </c>
      <c r="M374" s="9">
        <f t="shared" si="34"/>
        <v>2</v>
      </c>
      <c r="N374" s="9">
        <f t="shared" si="35"/>
        <v>2016</v>
      </c>
      <c r="O374" t="b">
        <v>0</v>
      </c>
      <c r="P374">
        <v>9</v>
      </c>
      <c r="Q374" t="b">
        <v>1</v>
      </c>
      <c r="R374" t="s">
        <v>8267</v>
      </c>
      <c r="S374" s="12">
        <f t="shared" si="30"/>
        <v>125</v>
      </c>
      <c r="T374">
        <f t="shared" si="31"/>
        <v>41.78</v>
      </c>
      <c r="U374" s="14" t="s">
        <v>8308</v>
      </c>
      <c r="V374" t="s">
        <v>8313</v>
      </c>
    </row>
    <row r="375" spans="1:22" ht="48" hidden="1" x14ac:dyDescent="0.2">
      <c r="A375" s="9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7">
        <f t="shared" si="32"/>
        <v>41078.91201388889</v>
      </c>
      <c r="L375" s="17">
        <f t="shared" si="33"/>
        <v>41108.91201388889</v>
      </c>
      <c r="M375" s="9">
        <f t="shared" si="34"/>
        <v>6</v>
      </c>
      <c r="N375" s="9">
        <f t="shared" si="35"/>
        <v>2012</v>
      </c>
      <c r="O375" t="b">
        <v>0</v>
      </c>
      <c r="P375">
        <v>89</v>
      </c>
      <c r="Q375" t="b">
        <v>1</v>
      </c>
      <c r="R375" t="s">
        <v>8267</v>
      </c>
      <c r="S375" s="12">
        <f t="shared" si="30"/>
        <v>107</v>
      </c>
      <c r="T375">
        <f t="shared" si="31"/>
        <v>89.89</v>
      </c>
      <c r="U375" s="14" t="s">
        <v>8308</v>
      </c>
      <c r="V375" t="s">
        <v>8313</v>
      </c>
    </row>
    <row r="376" spans="1:22" ht="48" hidden="1" x14ac:dyDescent="0.2">
      <c r="A376" s="9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7">
        <f t="shared" si="32"/>
        <v>40757.889247685183</v>
      </c>
      <c r="L376" s="17">
        <f t="shared" si="33"/>
        <v>40802.889247685183</v>
      </c>
      <c r="M376" s="9">
        <f t="shared" si="34"/>
        <v>8</v>
      </c>
      <c r="N376" s="9">
        <f t="shared" si="35"/>
        <v>2011</v>
      </c>
      <c r="O376" t="b">
        <v>0</v>
      </c>
      <c r="P376">
        <v>174</v>
      </c>
      <c r="Q376" t="b">
        <v>1</v>
      </c>
      <c r="R376" t="s">
        <v>8267</v>
      </c>
      <c r="S376" s="12">
        <f t="shared" si="30"/>
        <v>131</v>
      </c>
      <c r="T376">
        <f t="shared" si="31"/>
        <v>45.05</v>
      </c>
      <c r="U376" s="14" t="s">
        <v>8308</v>
      </c>
      <c r="V376" t="s">
        <v>8313</v>
      </c>
    </row>
    <row r="377" spans="1:22" ht="48" hidden="1" x14ac:dyDescent="0.2">
      <c r="A377" s="9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7">
        <f t="shared" si="32"/>
        <v>41657.985081018516</v>
      </c>
      <c r="L377" s="17">
        <f t="shared" si="33"/>
        <v>41699.720833333333</v>
      </c>
      <c r="M377" s="9">
        <f t="shared" si="34"/>
        <v>1</v>
      </c>
      <c r="N377" s="9">
        <f t="shared" si="35"/>
        <v>2014</v>
      </c>
      <c r="O377" t="b">
        <v>0</v>
      </c>
      <c r="P377">
        <v>14</v>
      </c>
      <c r="Q377" t="b">
        <v>1</v>
      </c>
      <c r="R377" t="s">
        <v>8267</v>
      </c>
      <c r="S377" s="12">
        <f t="shared" si="30"/>
        <v>120</v>
      </c>
      <c r="T377">
        <f t="shared" si="31"/>
        <v>42.86</v>
      </c>
      <c r="U377" s="14" t="s">
        <v>8308</v>
      </c>
      <c r="V377" t="s">
        <v>8313</v>
      </c>
    </row>
    <row r="378" spans="1:22" ht="48" hidden="1" x14ac:dyDescent="0.2">
      <c r="A378" s="9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7">
        <f t="shared" si="32"/>
        <v>42576.452731481477</v>
      </c>
      <c r="L378" s="17">
        <f t="shared" si="33"/>
        <v>42607.452731481477</v>
      </c>
      <c r="M378" s="9">
        <f t="shared" si="34"/>
        <v>7</v>
      </c>
      <c r="N378" s="9">
        <f t="shared" si="35"/>
        <v>2016</v>
      </c>
      <c r="O378" t="b">
        <v>0</v>
      </c>
      <c r="P378">
        <v>48</v>
      </c>
      <c r="Q378" t="b">
        <v>1</v>
      </c>
      <c r="R378" t="s">
        <v>8267</v>
      </c>
      <c r="S378" s="12">
        <f t="shared" si="30"/>
        <v>106</v>
      </c>
      <c r="T378">
        <f t="shared" si="31"/>
        <v>54.08</v>
      </c>
      <c r="U378" s="14" t="s">
        <v>8308</v>
      </c>
      <c r="V378" t="s">
        <v>8313</v>
      </c>
    </row>
    <row r="379" spans="1:22" ht="48" hidden="1" x14ac:dyDescent="0.2">
      <c r="A379" s="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7">
        <f t="shared" si="32"/>
        <v>42292.250787037032</v>
      </c>
      <c r="L379" s="17">
        <f t="shared" si="33"/>
        <v>42322.292361111111</v>
      </c>
      <c r="M379" s="9">
        <f t="shared" si="34"/>
        <v>10</v>
      </c>
      <c r="N379" s="9">
        <f t="shared" si="35"/>
        <v>2015</v>
      </c>
      <c r="O379" t="b">
        <v>0</v>
      </c>
      <c r="P379">
        <v>133</v>
      </c>
      <c r="Q379" t="b">
        <v>1</v>
      </c>
      <c r="R379" t="s">
        <v>8267</v>
      </c>
      <c r="S379" s="12">
        <f t="shared" si="30"/>
        <v>114</v>
      </c>
      <c r="T379">
        <f t="shared" si="31"/>
        <v>103.22</v>
      </c>
      <c r="U379" s="14" t="s">
        <v>8308</v>
      </c>
      <c r="V379" t="s">
        <v>8313</v>
      </c>
    </row>
    <row r="380" spans="1:22" ht="48" hidden="1" x14ac:dyDescent="0.2">
      <c r="A380" s="9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7">
        <f t="shared" si="32"/>
        <v>42370.571851851855</v>
      </c>
      <c r="L380" s="17">
        <f t="shared" si="33"/>
        <v>42394.994444444441</v>
      </c>
      <c r="M380" s="9">
        <f t="shared" si="34"/>
        <v>1</v>
      </c>
      <c r="N380" s="9">
        <f t="shared" si="35"/>
        <v>2016</v>
      </c>
      <c r="O380" t="b">
        <v>0</v>
      </c>
      <c r="P380">
        <v>83</v>
      </c>
      <c r="Q380" t="b">
        <v>1</v>
      </c>
      <c r="R380" t="s">
        <v>8267</v>
      </c>
      <c r="S380" s="12">
        <f t="shared" si="30"/>
        <v>112</v>
      </c>
      <c r="T380">
        <f t="shared" si="31"/>
        <v>40.4</v>
      </c>
      <c r="U380" s="14" t="s">
        <v>8308</v>
      </c>
      <c r="V380" t="s">
        <v>8313</v>
      </c>
    </row>
    <row r="381" spans="1:22" ht="48" hidden="1" x14ac:dyDescent="0.2">
      <c r="A381" s="9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7">
        <f t="shared" si="32"/>
        <v>40987.688333333332</v>
      </c>
      <c r="L381" s="17">
        <f t="shared" si="33"/>
        <v>41032.688333333332</v>
      </c>
      <c r="M381" s="9">
        <f t="shared" si="34"/>
        <v>3</v>
      </c>
      <c r="N381" s="9">
        <f t="shared" si="35"/>
        <v>2012</v>
      </c>
      <c r="O381" t="b">
        <v>0</v>
      </c>
      <c r="P381">
        <v>149</v>
      </c>
      <c r="Q381" t="b">
        <v>1</v>
      </c>
      <c r="R381" t="s">
        <v>8267</v>
      </c>
      <c r="S381" s="12">
        <f t="shared" si="30"/>
        <v>116</v>
      </c>
      <c r="T381">
        <f t="shared" si="31"/>
        <v>116.86</v>
      </c>
      <c r="U381" s="14" t="s">
        <v>8308</v>
      </c>
      <c r="V381" t="s">
        <v>8313</v>
      </c>
    </row>
    <row r="382" spans="1:22" ht="48" hidden="1" x14ac:dyDescent="0.2">
      <c r="A382" s="9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7">
        <f t="shared" si="32"/>
        <v>42367.719814814816</v>
      </c>
      <c r="L382" s="17">
        <f t="shared" si="33"/>
        <v>42392.719814814816</v>
      </c>
      <c r="M382" s="9">
        <f t="shared" si="34"/>
        <v>12</v>
      </c>
      <c r="N382" s="9">
        <f t="shared" si="35"/>
        <v>2016</v>
      </c>
      <c r="O382" t="b">
        <v>0</v>
      </c>
      <c r="P382">
        <v>49</v>
      </c>
      <c r="Q382" t="b">
        <v>1</v>
      </c>
      <c r="R382" t="s">
        <v>8267</v>
      </c>
      <c r="S382" s="12">
        <f t="shared" si="30"/>
        <v>142</v>
      </c>
      <c r="T382">
        <f t="shared" si="31"/>
        <v>115.51</v>
      </c>
      <c r="U382" s="14" t="s">
        <v>8308</v>
      </c>
      <c r="V382" t="s">
        <v>8313</v>
      </c>
    </row>
    <row r="383" spans="1:22" ht="48" hidden="1" x14ac:dyDescent="0.2">
      <c r="A383" s="9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7">
        <f t="shared" si="32"/>
        <v>41085.698113425926</v>
      </c>
      <c r="L383" s="17">
        <f t="shared" si="33"/>
        <v>41120.208333333336</v>
      </c>
      <c r="M383" s="9">
        <f t="shared" si="34"/>
        <v>6</v>
      </c>
      <c r="N383" s="9">
        <f t="shared" si="35"/>
        <v>2012</v>
      </c>
      <c r="O383" t="b">
        <v>0</v>
      </c>
      <c r="P383">
        <v>251</v>
      </c>
      <c r="Q383" t="b">
        <v>1</v>
      </c>
      <c r="R383" t="s">
        <v>8267</v>
      </c>
      <c r="S383" s="12">
        <f t="shared" si="30"/>
        <v>105</v>
      </c>
      <c r="T383">
        <f t="shared" si="31"/>
        <v>104.31</v>
      </c>
      <c r="U383" s="14" t="s">
        <v>8308</v>
      </c>
      <c r="V383" t="s">
        <v>8313</v>
      </c>
    </row>
    <row r="384" spans="1:22" ht="48" hidden="1" x14ac:dyDescent="0.2">
      <c r="A384" s="9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7">
        <f t="shared" si="32"/>
        <v>41144.709490740745</v>
      </c>
      <c r="L384" s="17">
        <f t="shared" si="33"/>
        <v>41158.709490740745</v>
      </c>
      <c r="M384" s="9">
        <f t="shared" si="34"/>
        <v>8</v>
      </c>
      <c r="N384" s="9">
        <f t="shared" si="35"/>
        <v>2012</v>
      </c>
      <c r="O384" t="b">
        <v>0</v>
      </c>
      <c r="P384">
        <v>22</v>
      </c>
      <c r="Q384" t="b">
        <v>1</v>
      </c>
      <c r="R384" t="s">
        <v>8267</v>
      </c>
      <c r="S384" s="12">
        <f t="shared" si="30"/>
        <v>256</v>
      </c>
      <c r="T384">
        <f t="shared" si="31"/>
        <v>69.77</v>
      </c>
      <c r="U384" s="14" t="s">
        <v>8308</v>
      </c>
      <c r="V384" t="s">
        <v>8313</v>
      </c>
    </row>
    <row r="385" spans="1:22" ht="48" hidden="1" x14ac:dyDescent="0.2">
      <c r="A385" s="9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7">
        <f t="shared" si="32"/>
        <v>41755.117581018516</v>
      </c>
      <c r="L385" s="17">
        <f t="shared" si="33"/>
        <v>41778.117581018516</v>
      </c>
      <c r="M385" s="9">
        <f t="shared" si="34"/>
        <v>4</v>
      </c>
      <c r="N385" s="9">
        <f t="shared" si="35"/>
        <v>2014</v>
      </c>
      <c r="O385" t="b">
        <v>0</v>
      </c>
      <c r="P385">
        <v>48</v>
      </c>
      <c r="Q385" t="b">
        <v>1</v>
      </c>
      <c r="R385" t="s">
        <v>8267</v>
      </c>
      <c r="S385" s="12">
        <f t="shared" si="30"/>
        <v>207</v>
      </c>
      <c r="T385">
        <f t="shared" si="31"/>
        <v>43.02</v>
      </c>
      <c r="U385" s="14" t="s">
        <v>8308</v>
      </c>
      <c r="V385" t="s">
        <v>8313</v>
      </c>
    </row>
    <row r="386" spans="1:22" ht="48" hidden="1" x14ac:dyDescent="0.2">
      <c r="A386" s="9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7">
        <f t="shared" si="32"/>
        <v>41980.781793981485</v>
      </c>
      <c r="L386" s="17">
        <f t="shared" si="33"/>
        <v>42010.781793981485</v>
      </c>
      <c r="M386" s="9">
        <f t="shared" si="34"/>
        <v>12</v>
      </c>
      <c r="N386" s="9">
        <f t="shared" si="35"/>
        <v>2015</v>
      </c>
      <c r="O386" t="b">
        <v>0</v>
      </c>
      <c r="P386">
        <v>383</v>
      </c>
      <c r="Q386" t="b">
        <v>1</v>
      </c>
      <c r="R386" t="s">
        <v>8267</v>
      </c>
      <c r="S386" s="12">
        <f t="shared" ref="S386:S449" si="36">ROUND(E386/D386*100,0)</f>
        <v>112</v>
      </c>
      <c r="T386">
        <f t="shared" ref="T386:T449" si="37">IFERROR(ROUND(E386/P386,2),0)</f>
        <v>58.54</v>
      </c>
      <c r="U386" s="14" t="s">
        <v>8308</v>
      </c>
      <c r="V386" t="s">
        <v>8313</v>
      </c>
    </row>
    <row r="387" spans="1:22" ht="48" hidden="1" x14ac:dyDescent="0.2">
      <c r="A387" s="9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7">
        <f t="shared" ref="K387:K450" si="38">+(((J387/60)/60)/24)+DATE(1970,1,1)</f>
        <v>41934.584502314814</v>
      </c>
      <c r="L387" s="17">
        <f t="shared" ref="L387:L450" si="39">+(((I387/60)/60)/24)+DATE(1970,1,1)</f>
        <v>41964.626168981486</v>
      </c>
      <c r="M387" s="9">
        <f t="shared" ref="M387:M450" si="40">+MONTH(K387)</f>
        <v>10</v>
      </c>
      <c r="N387" s="9">
        <f t="shared" ref="N387:N450" si="41">+YEAR(L387)</f>
        <v>2014</v>
      </c>
      <c r="O387" t="b">
        <v>0</v>
      </c>
      <c r="P387">
        <v>237</v>
      </c>
      <c r="Q387" t="b">
        <v>1</v>
      </c>
      <c r="R387" t="s">
        <v>8267</v>
      </c>
      <c r="S387" s="12">
        <f t="shared" si="36"/>
        <v>106</v>
      </c>
      <c r="T387">
        <f t="shared" si="37"/>
        <v>111.8</v>
      </c>
      <c r="U387" s="14" t="s">
        <v>8308</v>
      </c>
      <c r="V387" t="s">
        <v>8313</v>
      </c>
    </row>
    <row r="388" spans="1:22" ht="48" hidden="1" x14ac:dyDescent="0.2">
      <c r="A388" s="9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7">
        <f t="shared" si="38"/>
        <v>42211.951284722221</v>
      </c>
      <c r="L388" s="17">
        <f t="shared" si="39"/>
        <v>42226.951284722221</v>
      </c>
      <c r="M388" s="9">
        <f t="shared" si="40"/>
        <v>7</v>
      </c>
      <c r="N388" s="9">
        <f t="shared" si="41"/>
        <v>2015</v>
      </c>
      <c r="O388" t="b">
        <v>0</v>
      </c>
      <c r="P388">
        <v>13</v>
      </c>
      <c r="Q388" t="b">
        <v>1</v>
      </c>
      <c r="R388" t="s">
        <v>8267</v>
      </c>
      <c r="S388" s="12">
        <f t="shared" si="36"/>
        <v>100</v>
      </c>
      <c r="T388">
        <f t="shared" si="37"/>
        <v>46.23</v>
      </c>
      <c r="U388" s="14" t="s">
        <v>8308</v>
      </c>
      <c r="V388" t="s">
        <v>8313</v>
      </c>
    </row>
    <row r="389" spans="1:22" ht="48" hidden="1" x14ac:dyDescent="0.2">
      <c r="A389" s="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7">
        <f t="shared" si="38"/>
        <v>42200.67659722222</v>
      </c>
      <c r="L389" s="17">
        <f t="shared" si="39"/>
        <v>42231.25</v>
      </c>
      <c r="M389" s="9">
        <f t="shared" si="40"/>
        <v>7</v>
      </c>
      <c r="N389" s="9">
        <f t="shared" si="41"/>
        <v>2015</v>
      </c>
      <c r="O389" t="b">
        <v>0</v>
      </c>
      <c r="P389">
        <v>562</v>
      </c>
      <c r="Q389" t="b">
        <v>1</v>
      </c>
      <c r="R389" t="s">
        <v>8267</v>
      </c>
      <c r="S389" s="12">
        <f t="shared" si="36"/>
        <v>214</v>
      </c>
      <c r="T389">
        <f t="shared" si="37"/>
        <v>144.69</v>
      </c>
      <c r="U389" s="14" t="s">
        <v>8308</v>
      </c>
      <c r="V389" t="s">
        <v>8313</v>
      </c>
    </row>
    <row r="390" spans="1:22" ht="48" hidden="1" x14ac:dyDescent="0.2">
      <c r="A390" s="9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7">
        <f t="shared" si="38"/>
        <v>42549.076157407413</v>
      </c>
      <c r="L390" s="17">
        <f t="shared" si="39"/>
        <v>42579.076157407413</v>
      </c>
      <c r="M390" s="9">
        <f t="shared" si="40"/>
        <v>6</v>
      </c>
      <c r="N390" s="9">
        <f t="shared" si="41"/>
        <v>2016</v>
      </c>
      <c r="O390" t="b">
        <v>0</v>
      </c>
      <c r="P390">
        <v>71</v>
      </c>
      <c r="Q390" t="b">
        <v>1</v>
      </c>
      <c r="R390" t="s">
        <v>8267</v>
      </c>
      <c r="S390" s="12">
        <f t="shared" si="36"/>
        <v>126</v>
      </c>
      <c r="T390">
        <f t="shared" si="37"/>
        <v>88.85</v>
      </c>
      <c r="U390" s="14" t="s">
        <v>8308</v>
      </c>
      <c r="V390" t="s">
        <v>8313</v>
      </c>
    </row>
    <row r="391" spans="1:22" ht="48" hidden="1" x14ac:dyDescent="0.2">
      <c r="A391" s="9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7">
        <f t="shared" si="38"/>
        <v>41674.063078703701</v>
      </c>
      <c r="L391" s="17">
        <f t="shared" si="39"/>
        <v>41705.957638888889</v>
      </c>
      <c r="M391" s="9">
        <f t="shared" si="40"/>
        <v>2</v>
      </c>
      <c r="N391" s="9">
        <f t="shared" si="41"/>
        <v>2014</v>
      </c>
      <c r="O391" t="b">
        <v>0</v>
      </c>
      <c r="P391">
        <v>1510</v>
      </c>
      <c r="Q391" t="b">
        <v>1</v>
      </c>
      <c r="R391" t="s">
        <v>8267</v>
      </c>
      <c r="S391" s="12">
        <f t="shared" si="36"/>
        <v>182</v>
      </c>
      <c r="T391">
        <f t="shared" si="37"/>
        <v>81.75</v>
      </c>
      <c r="U391" s="14" t="s">
        <v>8308</v>
      </c>
      <c r="V391" t="s">
        <v>8313</v>
      </c>
    </row>
    <row r="392" spans="1:22" ht="48" hidden="1" x14ac:dyDescent="0.2">
      <c r="A392" s="9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7">
        <f t="shared" si="38"/>
        <v>42112.036712962959</v>
      </c>
      <c r="L392" s="17">
        <f t="shared" si="39"/>
        <v>42132.036712962959</v>
      </c>
      <c r="M392" s="9">
        <f t="shared" si="40"/>
        <v>4</v>
      </c>
      <c r="N392" s="9">
        <f t="shared" si="41"/>
        <v>2015</v>
      </c>
      <c r="O392" t="b">
        <v>0</v>
      </c>
      <c r="P392">
        <v>14</v>
      </c>
      <c r="Q392" t="b">
        <v>1</v>
      </c>
      <c r="R392" t="s">
        <v>8267</v>
      </c>
      <c r="S392" s="12">
        <f t="shared" si="36"/>
        <v>100</v>
      </c>
      <c r="T392">
        <f t="shared" si="37"/>
        <v>71.430000000000007</v>
      </c>
      <c r="U392" s="14" t="s">
        <v>8308</v>
      </c>
      <c r="V392" t="s">
        <v>8313</v>
      </c>
    </row>
    <row r="393" spans="1:22" ht="48" hidden="1" x14ac:dyDescent="0.2">
      <c r="A393" s="9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7">
        <f t="shared" si="38"/>
        <v>40865.042256944449</v>
      </c>
      <c r="L393" s="17">
        <f t="shared" si="39"/>
        <v>40895.040972222225</v>
      </c>
      <c r="M393" s="9">
        <f t="shared" si="40"/>
        <v>11</v>
      </c>
      <c r="N393" s="9">
        <f t="shared" si="41"/>
        <v>2011</v>
      </c>
      <c r="O393" t="b">
        <v>0</v>
      </c>
      <c r="P393">
        <v>193</v>
      </c>
      <c r="Q393" t="b">
        <v>1</v>
      </c>
      <c r="R393" t="s">
        <v>8267</v>
      </c>
      <c r="S393" s="12">
        <f t="shared" si="36"/>
        <v>101</v>
      </c>
      <c r="T393">
        <f t="shared" si="37"/>
        <v>104.26</v>
      </c>
      <c r="U393" s="14" t="s">
        <v>8308</v>
      </c>
      <c r="V393" t="s">
        <v>8313</v>
      </c>
    </row>
    <row r="394" spans="1:22" ht="48" hidden="1" x14ac:dyDescent="0.2">
      <c r="A394" s="9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7">
        <f t="shared" si="38"/>
        <v>40763.717256944445</v>
      </c>
      <c r="L394" s="17">
        <f t="shared" si="39"/>
        <v>40794.125</v>
      </c>
      <c r="M394" s="9">
        <f t="shared" si="40"/>
        <v>8</v>
      </c>
      <c r="N394" s="9">
        <f t="shared" si="41"/>
        <v>2011</v>
      </c>
      <c r="O394" t="b">
        <v>0</v>
      </c>
      <c r="P394">
        <v>206</v>
      </c>
      <c r="Q394" t="b">
        <v>1</v>
      </c>
      <c r="R394" t="s">
        <v>8267</v>
      </c>
      <c r="S394" s="12">
        <f t="shared" si="36"/>
        <v>101</v>
      </c>
      <c r="T394">
        <f t="shared" si="37"/>
        <v>90.62</v>
      </c>
      <c r="U394" s="14" t="s">
        <v>8308</v>
      </c>
      <c r="V394" t="s">
        <v>8313</v>
      </c>
    </row>
    <row r="395" spans="1:22" ht="32" hidden="1" x14ac:dyDescent="0.2">
      <c r="A395" s="9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7">
        <f t="shared" si="38"/>
        <v>41526.708935185183</v>
      </c>
      <c r="L395" s="17">
        <f t="shared" si="39"/>
        <v>41557.708935185183</v>
      </c>
      <c r="M395" s="9">
        <f t="shared" si="40"/>
        <v>9</v>
      </c>
      <c r="N395" s="9">
        <f t="shared" si="41"/>
        <v>2013</v>
      </c>
      <c r="O395" t="b">
        <v>0</v>
      </c>
      <c r="P395">
        <v>351</v>
      </c>
      <c r="Q395" t="b">
        <v>1</v>
      </c>
      <c r="R395" t="s">
        <v>8267</v>
      </c>
      <c r="S395" s="12">
        <f t="shared" si="36"/>
        <v>110</v>
      </c>
      <c r="T395">
        <f t="shared" si="37"/>
        <v>157.33000000000001</v>
      </c>
      <c r="U395" s="14" t="s">
        <v>8308</v>
      </c>
      <c r="V395" t="s">
        <v>8313</v>
      </c>
    </row>
    <row r="396" spans="1:22" ht="48" hidden="1" x14ac:dyDescent="0.2">
      <c r="A396" s="9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7">
        <f t="shared" si="38"/>
        <v>42417.818078703705</v>
      </c>
      <c r="L396" s="17">
        <f t="shared" si="39"/>
        <v>42477.776412037041</v>
      </c>
      <c r="M396" s="9">
        <f t="shared" si="40"/>
        <v>2</v>
      </c>
      <c r="N396" s="9">
        <f t="shared" si="41"/>
        <v>2016</v>
      </c>
      <c r="O396" t="b">
        <v>0</v>
      </c>
      <c r="P396">
        <v>50</v>
      </c>
      <c r="Q396" t="b">
        <v>1</v>
      </c>
      <c r="R396" t="s">
        <v>8267</v>
      </c>
      <c r="S396" s="12">
        <f t="shared" si="36"/>
        <v>112</v>
      </c>
      <c r="T396">
        <f t="shared" si="37"/>
        <v>105.18</v>
      </c>
      <c r="U396" s="14" t="s">
        <v>8308</v>
      </c>
      <c r="V396" t="s">
        <v>8313</v>
      </c>
    </row>
    <row r="397" spans="1:22" ht="48" hidden="1" x14ac:dyDescent="0.2">
      <c r="A397" s="9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7">
        <f t="shared" si="38"/>
        <v>40990.909259259257</v>
      </c>
      <c r="L397" s="17">
        <f t="shared" si="39"/>
        <v>41026.897222222222</v>
      </c>
      <c r="M397" s="9">
        <f t="shared" si="40"/>
        <v>3</v>
      </c>
      <c r="N397" s="9">
        <f t="shared" si="41"/>
        <v>2012</v>
      </c>
      <c r="O397" t="b">
        <v>0</v>
      </c>
      <c r="P397">
        <v>184</v>
      </c>
      <c r="Q397" t="b">
        <v>1</v>
      </c>
      <c r="R397" t="s">
        <v>8267</v>
      </c>
      <c r="S397" s="12">
        <f t="shared" si="36"/>
        <v>108</v>
      </c>
      <c r="T397">
        <f t="shared" si="37"/>
        <v>58.72</v>
      </c>
      <c r="U397" s="14" t="s">
        <v>8308</v>
      </c>
      <c r="V397" t="s">
        <v>8313</v>
      </c>
    </row>
    <row r="398" spans="1:22" ht="48" hidden="1" x14ac:dyDescent="0.2">
      <c r="A398" s="9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7">
        <f t="shared" si="38"/>
        <v>41082.564884259256</v>
      </c>
      <c r="L398" s="17">
        <f t="shared" si="39"/>
        <v>41097.564884259256</v>
      </c>
      <c r="M398" s="9">
        <f t="shared" si="40"/>
        <v>6</v>
      </c>
      <c r="N398" s="9">
        <f t="shared" si="41"/>
        <v>2012</v>
      </c>
      <c r="O398" t="b">
        <v>0</v>
      </c>
      <c r="P398">
        <v>196</v>
      </c>
      <c r="Q398" t="b">
        <v>1</v>
      </c>
      <c r="R398" t="s">
        <v>8267</v>
      </c>
      <c r="S398" s="12">
        <f t="shared" si="36"/>
        <v>107</v>
      </c>
      <c r="T398">
        <f t="shared" si="37"/>
        <v>81.63</v>
      </c>
      <c r="U398" s="14" t="s">
        <v>8308</v>
      </c>
      <c r="V398" t="s">
        <v>8313</v>
      </c>
    </row>
    <row r="399" spans="1:22" ht="64" hidden="1" x14ac:dyDescent="0.2">
      <c r="A399" s="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7">
        <f t="shared" si="38"/>
        <v>40379.776435185187</v>
      </c>
      <c r="L399" s="17">
        <f t="shared" si="39"/>
        <v>40422.155555555553</v>
      </c>
      <c r="M399" s="9">
        <f t="shared" si="40"/>
        <v>7</v>
      </c>
      <c r="N399" s="9">
        <f t="shared" si="41"/>
        <v>2010</v>
      </c>
      <c r="O399" t="b">
        <v>0</v>
      </c>
      <c r="P399">
        <v>229</v>
      </c>
      <c r="Q399" t="b">
        <v>1</v>
      </c>
      <c r="R399" t="s">
        <v>8267</v>
      </c>
      <c r="S399" s="12">
        <f t="shared" si="36"/>
        <v>104</v>
      </c>
      <c r="T399">
        <f t="shared" si="37"/>
        <v>56.46</v>
      </c>
      <c r="U399" s="14" t="s">
        <v>8308</v>
      </c>
      <c r="V399" t="s">
        <v>8313</v>
      </c>
    </row>
    <row r="400" spans="1:22" ht="48" hidden="1" x14ac:dyDescent="0.2">
      <c r="A400" s="9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7">
        <f t="shared" si="38"/>
        <v>42078.793124999997</v>
      </c>
      <c r="L400" s="17">
        <f t="shared" si="39"/>
        <v>42123.793124999997</v>
      </c>
      <c r="M400" s="9">
        <f t="shared" si="40"/>
        <v>3</v>
      </c>
      <c r="N400" s="9">
        <f t="shared" si="41"/>
        <v>2015</v>
      </c>
      <c r="O400" t="b">
        <v>0</v>
      </c>
      <c r="P400">
        <v>67</v>
      </c>
      <c r="Q400" t="b">
        <v>1</v>
      </c>
      <c r="R400" t="s">
        <v>8267</v>
      </c>
      <c r="S400" s="12">
        <f t="shared" si="36"/>
        <v>125</v>
      </c>
      <c r="T400">
        <f t="shared" si="37"/>
        <v>140.1</v>
      </c>
      <c r="U400" s="14" t="s">
        <v>8308</v>
      </c>
      <c r="V400" t="s">
        <v>8313</v>
      </c>
    </row>
    <row r="401" spans="1:22" ht="48" hidden="1" x14ac:dyDescent="0.2">
      <c r="A401" s="9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7">
        <f t="shared" si="38"/>
        <v>42687.875775462962</v>
      </c>
      <c r="L401" s="17">
        <f t="shared" si="39"/>
        <v>42718.5</v>
      </c>
      <c r="M401" s="9">
        <f t="shared" si="40"/>
        <v>11</v>
      </c>
      <c r="N401" s="9">
        <f t="shared" si="41"/>
        <v>2016</v>
      </c>
      <c r="O401" t="b">
        <v>0</v>
      </c>
      <c r="P401">
        <v>95</v>
      </c>
      <c r="Q401" t="b">
        <v>1</v>
      </c>
      <c r="R401" t="s">
        <v>8267</v>
      </c>
      <c r="S401" s="12">
        <f t="shared" si="36"/>
        <v>107</v>
      </c>
      <c r="T401">
        <f t="shared" si="37"/>
        <v>224.85</v>
      </c>
      <c r="U401" s="14" t="s">
        <v>8308</v>
      </c>
      <c r="V401" t="s">
        <v>8313</v>
      </c>
    </row>
    <row r="402" spans="1:22" ht="48" hidden="1" x14ac:dyDescent="0.2">
      <c r="A402" s="9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7">
        <f t="shared" si="38"/>
        <v>41745.635960648149</v>
      </c>
      <c r="L402" s="17">
        <f t="shared" si="39"/>
        <v>41776.145833333336</v>
      </c>
      <c r="M402" s="9">
        <f t="shared" si="40"/>
        <v>4</v>
      </c>
      <c r="N402" s="9">
        <f t="shared" si="41"/>
        <v>2014</v>
      </c>
      <c r="O402" t="b">
        <v>0</v>
      </c>
      <c r="P402">
        <v>62</v>
      </c>
      <c r="Q402" t="b">
        <v>1</v>
      </c>
      <c r="R402" t="s">
        <v>8267</v>
      </c>
      <c r="S402" s="12">
        <f t="shared" si="36"/>
        <v>112</v>
      </c>
      <c r="T402">
        <f t="shared" si="37"/>
        <v>181.13</v>
      </c>
      <c r="U402" s="14" t="s">
        <v>8308</v>
      </c>
      <c r="V402" t="s">
        <v>8313</v>
      </c>
    </row>
    <row r="403" spans="1:22" ht="48" hidden="1" x14ac:dyDescent="0.2">
      <c r="A403" s="9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7">
        <f t="shared" si="38"/>
        <v>40732.842245370368</v>
      </c>
      <c r="L403" s="17">
        <f t="shared" si="39"/>
        <v>40762.842245370368</v>
      </c>
      <c r="M403" s="9">
        <f t="shared" si="40"/>
        <v>7</v>
      </c>
      <c r="N403" s="9">
        <f t="shared" si="41"/>
        <v>2011</v>
      </c>
      <c r="O403" t="b">
        <v>0</v>
      </c>
      <c r="P403">
        <v>73</v>
      </c>
      <c r="Q403" t="b">
        <v>1</v>
      </c>
      <c r="R403" t="s">
        <v>8267</v>
      </c>
      <c r="S403" s="12">
        <f t="shared" si="36"/>
        <v>104</v>
      </c>
      <c r="T403">
        <f t="shared" si="37"/>
        <v>711.04</v>
      </c>
      <c r="U403" s="14" t="s">
        <v>8308</v>
      </c>
      <c r="V403" t="s">
        <v>8313</v>
      </c>
    </row>
    <row r="404" spans="1:22" ht="48" hidden="1" x14ac:dyDescent="0.2">
      <c r="A404" s="9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7">
        <f t="shared" si="38"/>
        <v>42292.539548611108</v>
      </c>
      <c r="L404" s="17">
        <f t="shared" si="39"/>
        <v>42313.58121527778</v>
      </c>
      <c r="M404" s="9">
        <f t="shared" si="40"/>
        <v>10</v>
      </c>
      <c r="N404" s="9">
        <f t="shared" si="41"/>
        <v>2015</v>
      </c>
      <c r="O404" t="b">
        <v>0</v>
      </c>
      <c r="P404">
        <v>43</v>
      </c>
      <c r="Q404" t="b">
        <v>1</v>
      </c>
      <c r="R404" t="s">
        <v>8267</v>
      </c>
      <c r="S404" s="12">
        <f t="shared" si="36"/>
        <v>142</v>
      </c>
      <c r="T404">
        <f t="shared" si="37"/>
        <v>65.88</v>
      </c>
      <c r="U404" s="14" t="s">
        <v>8308</v>
      </c>
      <c r="V404" t="s">
        <v>8313</v>
      </c>
    </row>
    <row r="405" spans="1:22" ht="48" hidden="1" x14ac:dyDescent="0.2">
      <c r="A405" s="9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7">
        <f t="shared" si="38"/>
        <v>40718.310659722221</v>
      </c>
      <c r="L405" s="17">
        <f t="shared" si="39"/>
        <v>40765.297222222223</v>
      </c>
      <c r="M405" s="9">
        <f t="shared" si="40"/>
        <v>6</v>
      </c>
      <c r="N405" s="9">
        <f t="shared" si="41"/>
        <v>2011</v>
      </c>
      <c r="O405" t="b">
        <v>0</v>
      </c>
      <c r="P405">
        <v>70</v>
      </c>
      <c r="Q405" t="b">
        <v>1</v>
      </c>
      <c r="R405" t="s">
        <v>8267</v>
      </c>
      <c r="S405" s="12">
        <f t="shared" si="36"/>
        <v>105</v>
      </c>
      <c r="T405">
        <f t="shared" si="37"/>
        <v>75.19</v>
      </c>
      <c r="U405" s="14" t="s">
        <v>8308</v>
      </c>
      <c r="V405" t="s">
        <v>8313</v>
      </c>
    </row>
    <row r="406" spans="1:22" ht="48" hidden="1" x14ac:dyDescent="0.2">
      <c r="A406" s="9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7">
        <f t="shared" si="38"/>
        <v>41646.628032407411</v>
      </c>
      <c r="L406" s="17">
        <f t="shared" si="39"/>
        <v>41675.961111111108</v>
      </c>
      <c r="M406" s="9">
        <f t="shared" si="40"/>
        <v>1</v>
      </c>
      <c r="N406" s="9">
        <f t="shared" si="41"/>
        <v>2014</v>
      </c>
      <c r="O406" t="b">
        <v>0</v>
      </c>
      <c r="P406">
        <v>271</v>
      </c>
      <c r="Q406" t="b">
        <v>1</v>
      </c>
      <c r="R406" t="s">
        <v>8267</v>
      </c>
      <c r="S406" s="12">
        <f t="shared" si="36"/>
        <v>103</v>
      </c>
      <c r="T406">
        <f t="shared" si="37"/>
        <v>133.13999999999999</v>
      </c>
      <c r="U406" s="14" t="s">
        <v>8308</v>
      </c>
      <c r="V406" t="s">
        <v>8313</v>
      </c>
    </row>
    <row r="407" spans="1:22" ht="32" hidden="1" x14ac:dyDescent="0.2">
      <c r="A407" s="9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7">
        <f t="shared" si="38"/>
        <v>41674.08494212963</v>
      </c>
      <c r="L407" s="17">
        <f t="shared" si="39"/>
        <v>41704.08494212963</v>
      </c>
      <c r="M407" s="9">
        <f t="shared" si="40"/>
        <v>2</v>
      </c>
      <c r="N407" s="9">
        <f t="shared" si="41"/>
        <v>2014</v>
      </c>
      <c r="O407" t="b">
        <v>0</v>
      </c>
      <c r="P407">
        <v>55</v>
      </c>
      <c r="Q407" t="b">
        <v>1</v>
      </c>
      <c r="R407" t="s">
        <v>8267</v>
      </c>
      <c r="S407" s="12">
        <f t="shared" si="36"/>
        <v>108</v>
      </c>
      <c r="T407">
        <f t="shared" si="37"/>
        <v>55.2</v>
      </c>
      <c r="U407" s="14" t="s">
        <v>8308</v>
      </c>
      <c r="V407" t="s">
        <v>8313</v>
      </c>
    </row>
    <row r="408" spans="1:22" ht="48" hidden="1" x14ac:dyDescent="0.2">
      <c r="A408" s="9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7">
        <f t="shared" si="38"/>
        <v>40638.162465277775</v>
      </c>
      <c r="L408" s="17">
        <f t="shared" si="39"/>
        <v>40672.249305555553</v>
      </c>
      <c r="M408" s="9">
        <f t="shared" si="40"/>
        <v>4</v>
      </c>
      <c r="N408" s="9">
        <f t="shared" si="41"/>
        <v>2011</v>
      </c>
      <c r="O408" t="b">
        <v>0</v>
      </c>
      <c r="P408">
        <v>35</v>
      </c>
      <c r="Q408" t="b">
        <v>1</v>
      </c>
      <c r="R408" t="s">
        <v>8267</v>
      </c>
      <c r="S408" s="12">
        <f t="shared" si="36"/>
        <v>108</v>
      </c>
      <c r="T408">
        <f t="shared" si="37"/>
        <v>86.16</v>
      </c>
      <c r="U408" s="14" t="s">
        <v>8308</v>
      </c>
      <c r="V408" t="s">
        <v>8313</v>
      </c>
    </row>
    <row r="409" spans="1:22" ht="48" hidden="1" x14ac:dyDescent="0.2">
      <c r="A409" s="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7">
        <f t="shared" si="38"/>
        <v>40806.870949074073</v>
      </c>
      <c r="L409" s="17">
        <f t="shared" si="39"/>
        <v>40866.912615740745</v>
      </c>
      <c r="M409" s="9">
        <f t="shared" si="40"/>
        <v>9</v>
      </c>
      <c r="N409" s="9">
        <f t="shared" si="41"/>
        <v>2011</v>
      </c>
      <c r="O409" t="b">
        <v>0</v>
      </c>
      <c r="P409">
        <v>22</v>
      </c>
      <c r="Q409" t="b">
        <v>1</v>
      </c>
      <c r="R409" t="s">
        <v>8267</v>
      </c>
      <c r="S409" s="12">
        <f t="shared" si="36"/>
        <v>102</v>
      </c>
      <c r="T409">
        <f t="shared" si="37"/>
        <v>92.32</v>
      </c>
      <c r="U409" s="14" t="s">
        <v>8308</v>
      </c>
      <c r="V409" t="s">
        <v>8313</v>
      </c>
    </row>
    <row r="410" spans="1:22" ht="48" hidden="1" x14ac:dyDescent="0.2">
      <c r="A410" s="9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7">
        <f t="shared" si="38"/>
        <v>41543.735995370371</v>
      </c>
      <c r="L410" s="17">
        <f t="shared" si="39"/>
        <v>41583.777662037035</v>
      </c>
      <c r="M410" s="9">
        <f t="shared" si="40"/>
        <v>9</v>
      </c>
      <c r="N410" s="9">
        <f t="shared" si="41"/>
        <v>2013</v>
      </c>
      <c r="O410" t="b">
        <v>0</v>
      </c>
      <c r="P410">
        <v>38</v>
      </c>
      <c r="Q410" t="b">
        <v>1</v>
      </c>
      <c r="R410" t="s">
        <v>8267</v>
      </c>
      <c r="S410" s="12">
        <f t="shared" si="36"/>
        <v>101</v>
      </c>
      <c r="T410">
        <f t="shared" si="37"/>
        <v>160.16</v>
      </c>
      <c r="U410" s="14" t="s">
        <v>8308</v>
      </c>
      <c r="V410" t="s">
        <v>8313</v>
      </c>
    </row>
    <row r="411" spans="1:22" ht="48" hidden="1" x14ac:dyDescent="0.2">
      <c r="A411" s="9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7">
        <f t="shared" si="38"/>
        <v>42543.862777777773</v>
      </c>
      <c r="L411" s="17">
        <f t="shared" si="39"/>
        <v>42573.862777777773</v>
      </c>
      <c r="M411" s="9">
        <f t="shared" si="40"/>
        <v>6</v>
      </c>
      <c r="N411" s="9">
        <f t="shared" si="41"/>
        <v>2016</v>
      </c>
      <c r="O411" t="b">
        <v>0</v>
      </c>
      <c r="P411">
        <v>15</v>
      </c>
      <c r="Q411" t="b">
        <v>1</v>
      </c>
      <c r="R411" t="s">
        <v>8267</v>
      </c>
      <c r="S411" s="12">
        <f t="shared" si="36"/>
        <v>137</v>
      </c>
      <c r="T411">
        <f t="shared" si="37"/>
        <v>45.6</v>
      </c>
      <c r="U411" s="14" t="s">
        <v>8308</v>
      </c>
      <c r="V411" t="s">
        <v>8313</v>
      </c>
    </row>
    <row r="412" spans="1:22" ht="48" hidden="1" x14ac:dyDescent="0.2">
      <c r="A412" s="9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7">
        <f t="shared" si="38"/>
        <v>42113.981446759266</v>
      </c>
      <c r="L412" s="17">
        <f t="shared" si="39"/>
        <v>42173.981446759266</v>
      </c>
      <c r="M412" s="9">
        <f t="shared" si="40"/>
        <v>4</v>
      </c>
      <c r="N412" s="9">
        <f t="shared" si="41"/>
        <v>2015</v>
      </c>
      <c r="O412" t="b">
        <v>0</v>
      </c>
      <c r="P412">
        <v>7</v>
      </c>
      <c r="Q412" t="b">
        <v>1</v>
      </c>
      <c r="R412" t="s">
        <v>8267</v>
      </c>
      <c r="S412" s="12">
        <f t="shared" si="36"/>
        <v>128</v>
      </c>
      <c r="T412">
        <f t="shared" si="37"/>
        <v>183.29</v>
      </c>
      <c r="U412" s="14" t="s">
        <v>8308</v>
      </c>
      <c r="V412" t="s">
        <v>8313</v>
      </c>
    </row>
    <row r="413" spans="1:22" ht="48" hidden="1" x14ac:dyDescent="0.2">
      <c r="A413" s="9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7">
        <f t="shared" si="38"/>
        <v>41598.17597222222</v>
      </c>
      <c r="L413" s="17">
        <f t="shared" si="39"/>
        <v>41630.208333333336</v>
      </c>
      <c r="M413" s="9">
        <f t="shared" si="40"/>
        <v>11</v>
      </c>
      <c r="N413" s="9">
        <f t="shared" si="41"/>
        <v>2013</v>
      </c>
      <c r="O413" t="b">
        <v>0</v>
      </c>
      <c r="P413">
        <v>241</v>
      </c>
      <c r="Q413" t="b">
        <v>1</v>
      </c>
      <c r="R413" t="s">
        <v>8267</v>
      </c>
      <c r="S413" s="12">
        <f t="shared" si="36"/>
        <v>101</v>
      </c>
      <c r="T413">
        <f t="shared" si="37"/>
        <v>125.79</v>
      </c>
      <c r="U413" s="14" t="s">
        <v>8308</v>
      </c>
      <c r="V413" t="s">
        <v>8313</v>
      </c>
    </row>
    <row r="414" spans="1:22" ht="48" hidden="1" x14ac:dyDescent="0.2">
      <c r="A414" s="9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7">
        <f t="shared" si="38"/>
        <v>41099.742800925924</v>
      </c>
      <c r="L414" s="17">
        <f t="shared" si="39"/>
        <v>41115.742800925924</v>
      </c>
      <c r="M414" s="9">
        <f t="shared" si="40"/>
        <v>7</v>
      </c>
      <c r="N414" s="9">
        <f t="shared" si="41"/>
        <v>2012</v>
      </c>
      <c r="O414" t="b">
        <v>0</v>
      </c>
      <c r="P414">
        <v>55</v>
      </c>
      <c r="Q414" t="b">
        <v>1</v>
      </c>
      <c r="R414" t="s">
        <v>8267</v>
      </c>
      <c r="S414" s="12">
        <f t="shared" si="36"/>
        <v>127</v>
      </c>
      <c r="T414">
        <f t="shared" si="37"/>
        <v>57.65</v>
      </c>
      <c r="U414" s="14" t="s">
        <v>8308</v>
      </c>
      <c r="V414" t="s">
        <v>8313</v>
      </c>
    </row>
    <row r="415" spans="1:22" ht="48" hidden="1" x14ac:dyDescent="0.2">
      <c r="A415" s="9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7">
        <f t="shared" si="38"/>
        <v>41079.877442129626</v>
      </c>
      <c r="L415" s="17">
        <f t="shared" si="39"/>
        <v>41109.877442129626</v>
      </c>
      <c r="M415" s="9">
        <f t="shared" si="40"/>
        <v>6</v>
      </c>
      <c r="N415" s="9">
        <f t="shared" si="41"/>
        <v>2012</v>
      </c>
      <c r="O415" t="b">
        <v>0</v>
      </c>
      <c r="P415">
        <v>171</v>
      </c>
      <c r="Q415" t="b">
        <v>1</v>
      </c>
      <c r="R415" t="s">
        <v>8267</v>
      </c>
      <c r="S415" s="12">
        <f t="shared" si="36"/>
        <v>105</v>
      </c>
      <c r="T415">
        <f t="shared" si="37"/>
        <v>78.66</v>
      </c>
      <c r="U415" s="14" t="s">
        <v>8308</v>
      </c>
      <c r="V415" t="s">
        <v>8313</v>
      </c>
    </row>
    <row r="416" spans="1:22" ht="48" hidden="1" x14ac:dyDescent="0.2">
      <c r="A416" s="9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7">
        <f t="shared" si="38"/>
        <v>41529.063252314816</v>
      </c>
      <c r="L416" s="17">
        <f t="shared" si="39"/>
        <v>41559.063252314816</v>
      </c>
      <c r="M416" s="9">
        <f t="shared" si="40"/>
        <v>9</v>
      </c>
      <c r="N416" s="9">
        <f t="shared" si="41"/>
        <v>2013</v>
      </c>
      <c r="O416" t="b">
        <v>0</v>
      </c>
      <c r="P416">
        <v>208</v>
      </c>
      <c r="Q416" t="b">
        <v>1</v>
      </c>
      <c r="R416" t="s">
        <v>8267</v>
      </c>
      <c r="S416" s="12">
        <f t="shared" si="36"/>
        <v>103</v>
      </c>
      <c r="T416">
        <f t="shared" si="37"/>
        <v>91.48</v>
      </c>
      <c r="U416" s="14" t="s">
        <v>8308</v>
      </c>
      <c r="V416" t="s">
        <v>8313</v>
      </c>
    </row>
    <row r="417" spans="1:22" ht="64" hidden="1" x14ac:dyDescent="0.2">
      <c r="A417" s="9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7">
        <f t="shared" si="38"/>
        <v>41904.851875</v>
      </c>
      <c r="L417" s="17">
        <f t="shared" si="39"/>
        <v>41929.5</v>
      </c>
      <c r="M417" s="9">
        <f t="shared" si="40"/>
        <v>9</v>
      </c>
      <c r="N417" s="9">
        <f t="shared" si="41"/>
        <v>2014</v>
      </c>
      <c r="O417" t="b">
        <v>0</v>
      </c>
      <c r="P417">
        <v>21</v>
      </c>
      <c r="Q417" t="b">
        <v>1</v>
      </c>
      <c r="R417" t="s">
        <v>8267</v>
      </c>
      <c r="S417" s="12">
        <f t="shared" si="36"/>
        <v>102</v>
      </c>
      <c r="T417">
        <f t="shared" si="37"/>
        <v>68.099999999999994</v>
      </c>
      <c r="U417" s="14" t="s">
        <v>8308</v>
      </c>
      <c r="V417" t="s">
        <v>8313</v>
      </c>
    </row>
    <row r="418" spans="1:22" ht="32" hidden="1" x14ac:dyDescent="0.2">
      <c r="A418" s="9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7">
        <f t="shared" si="38"/>
        <v>41648.396192129629</v>
      </c>
      <c r="L418" s="17">
        <f t="shared" si="39"/>
        <v>41678.396192129629</v>
      </c>
      <c r="M418" s="9">
        <f t="shared" si="40"/>
        <v>1</v>
      </c>
      <c r="N418" s="9">
        <f t="shared" si="41"/>
        <v>2014</v>
      </c>
      <c r="O418" t="b">
        <v>0</v>
      </c>
      <c r="P418">
        <v>25</v>
      </c>
      <c r="Q418" t="b">
        <v>1</v>
      </c>
      <c r="R418" t="s">
        <v>8267</v>
      </c>
      <c r="S418" s="12">
        <f t="shared" si="36"/>
        <v>120</v>
      </c>
      <c r="T418">
        <f t="shared" si="37"/>
        <v>48.09</v>
      </c>
      <c r="U418" s="14" t="s">
        <v>8308</v>
      </c>
      <c r="V418" t="s">
        <v>8313</v>
      </c>
    </row>
    <row r="419" spans="1:22" ht="48" hidden="1" x14ac:dyDescent="0.2">
      <c r="A419" s="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7">
        <f t="shared" si="38"/>
        <v>41360.970601851855</v>
      </c>
      <c r="L419" s="17">
        <f t="shared" si="39"/>
        <v>41372.189583333333</v>
      </c>
      <c r="M419" s="9">
        <f t="shared" si="40"/>
        <v>3</v>
      </c>
      <c r="N419" s="9">
        <f t="shared" si="41"/>
        <v>2013</v>
      </c>
      <c r="O419" t="b">
        <v>0</v>
      </c>
      <c r="P419">
        <v>52</v>
      </c>
      <c r="Q419" t="b">
        <v>1</v>
      </c>
      <c r="R419" t="s">
        <v>8267</v>
      </c>
      <c r="S419" s="12">
        <f t="shared" si="36"/>
        <v>100</v>
      </c>
      <c r="T419">
        <f t="shared" si="37"/>
        <v>202.42</v>
      </c>
      <c r="U419" s="14" t="s">
        <v>8308</v>
      </c>
      <c r="V419" t="s">
        <v>8313</v>
      </c>
    </row>
    <row r="420" spans="1:22" ht="48" hidden="1" x14ac:dyDescent="0.2">
      <c r="A420" s="9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7">
        <f t="shared" si="38"/>
        <v>42178.282372685186</v>
      </c>
      <c r="L420" s="17">
        <f t="shared" si="39"/>
        <v>42208.282372685186</v>
      </c>
      <c r="M420" s="9">
        <f t="shared" si="40"/>
        <v>6</v>
      </c>
      <c r="N420" s="9">
        <f t="shared" si="41"/>
        <v>2015</v>
      </c>
      <c r="O420" t="b">
        <v>0</v>
      </c>
      <c r="P420">
        <v>104</v>
      </c>
      <c r="Q420" t="b">
        <v>1</v>
      </c>
      <c r="R420" t="s">
        <v>8267</v>
      </c>
      <c r="S420" s="12">
        <f t="shared" si="36"/>
        <v>101</v>
      </c>
      <c r="T420">
        <f t="shared" si="37"/>
        <v>216.75</v>
      </c>
      <c r="U420" s="14" t="s">
        <v>8308</v>
      </c>
      <c r="V420" t="s">
        <v>8313</v>
      </c>
    </row>
    <row r="421" spans="1:22" ht="48" hidden="1" x14ac:dyDescent="0.2">
      <c r="A421" s="9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7">
        <f t="shared" si="38"/>
        <v>41394.842442129629</v>
      </c>
      <c r="L421" s="17">
        <f t="shared" si="39"/>
        <v>41454.842442129629</v>
      </c>
      <c r="M421" s="9">
        <f t="shared" si="40"/>
        <v>4</v>
      </c>
      <c r="N421" s="9">
        <f t="shared" si="41"/>
        <v>2013</v>
      </c>
      <c r="O421" t="b">
        <v>0</v>
      </c>
      <c r="P421">
        <v>73</v>
      </c>
      <c r="Q421" t="b">
        <v>1</v>
      </c>
      <c r="R421" t="s">
        <v>8267</v>
      </c>
      <c r="S421" s="12">
        <f t="shared" si="36"/>
        <v>100</v>
      </c>
      <c r="T421">
        <f t="shared" si="37"/>
        <v>110.07</v>
      </c>
      <c r="U421" s="14" t="s">
        <v>8308</v>
      </c>
      <c r="V421" t="s">
        <v>8313</v>
      </c>
    </row>
    <row r="422" spans="1:22" ht="48" hidden="1" x14ac:dyDescent="0.2">
      <c r="A422" s="9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7">
        <f t="shared" si="38"/>
        <v>41682.23646990741</v>
      </c>
      <c r="L422" s="17">
        <f t="shared" si="39"/>
        <v>41712.194803240738</v>
      </c>
      <c r="M422" s="9">
        <f t="shared" si="40"/>
        <v>2</v>
      </c>
      <c r="N422" s="9">
        <f t="shared" si="41"/>
        <v>2014</v>
      </c>
      <c r="O422" t="b">
        <v>0</v>
      </c>
      <c r="P422">
        <v>3</v>
      </c>
      <c r="Q422" t="b">
        <v>0</v>
      </c>
      <c r="R422" t="s">
        <v>8268</v>
      </c>
      <c r="S422" s="12">
        <f t="shared" si="36"/>
        <v>0</v>
      </c>
      <c r="T422">
        <f t="shared" si="37"/>
        <v>4.83</v>
      </c>
      <c r="U422" s="14" t="s">
        <v>8308</v>
      </c>
      <c r="V422" t="s">
        <v>8314</v>
      </c>
    </row>
    <row r="423" spans="1:22" ht="48" hidden="1" x14ac:dyDescent="0.2">
      <c r="A423" s="9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7">
        <f t="shared" si="38"/>
        <v>42177.491388888884</v>
      </c>
      <c r="L423" s="17">
        <f t="shared" si="39"/>
        <v>42237.491388888884</v>
      </c>
      <c r="M423" s="9">
        <f t="shared" si="40"/>
        <v>6</v>
      </c>
      <c r="N423" s="9">
        <f t="shared" si="41"/>
        <v>2015</v>
      </c>
      <c r="O423" t="b">
        <v>0</v>
      </c>
      <c r="P423">
        <v>6</v>
      </c>
      <c r="Q423" t="b">
        <v>0</v>
      </c>
      <c r="R423" t="s">
        <v>8268</v>
      </c>
      <c r="S423" s="12">
        <f t="shared" si="36"/>
        <v>2</v>
      </c>
      <c r="T423">
        <f t="shared" si="37"/>
        <v>50.17</v>
      </c>
      <c r="U423" s="14" t="s">
        <v>8308</v>
      </c>
      <c r="V423" t="s">
        <v>8314</v>
      </c>
    </row>
    <row r="424" spans="1:22" ht="48" hidden="1" x14ac:dyDescent="0.2">
      <c r="A424" s="9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7">
        <f t="shared" si="38"/>
        <v>41863.260381944441</v>
      </c>
      <c r="L424" s="17">
        <f t="shared" si="39"/>
        <v>41893.260381944441</v>
      </c>
      <c r="M424" s="9">
        <f t="shared" si="40"/>
        <v>8</v>
      </c>
      <c r="N424" s="9">
        <f t="shared" si="41"/>
        <v>2014</v>
      </c>
      <c r="O424" t="b">
        <v>0</v>
      </c>
      <c r="P424">
        <v>12</v>
      </c>
      <c r="Q424" t="b">
        <v>0</v>
      </c>
      <c r="R424" t="s">
        <v>8268</v>
      </c>
      <c r="S424" s="12">
        <f t="shared" si="36"/>
        <v>1</v>
      </c>
      <c r="T424">
        <f t="shared" si="37"/>
        <v>35.83</v>
      </c>
      <c r="U424" s="14" t="s">
        <v>8308</v>
      </c>
      <c r="V424" t="s">
        <v>8314</v>
      </c>
    </row>
    <row r="425" spans="1:22" ht="48" hidden="1" x14ac:dyDescent="0.2">
      <c r="A425" s="9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7">
        <f t="shared" si="38"/>
        <v>41400.92627314815</v>
      </c>
      <c r="L425" s="17">
        <f t="shared" si="39"/>
        <v>41430.92627314815</v>
      </c>
      <c r="M425" s="9">
        <f t="shared" si="40"/>
        <v>5</v>
      </c>
      <c r="N425" s="9">
        <f t="shared" si="41"/>
        <v>2013</v>
      </c>
      <c r="O425" t="b">
        <v>0</v>
      </c>
      <c r="P425">
        <v>13</v>
      </c>
      <c r="Q425" t="b">
        <v>0</v>
      </c>
      <c r="R425" t="s">
        <v>8268</v>
      </c>
      <c r="S425" s="12">
        <f t="shared" si="36"/>
        <v>1</v>
      </c>
      <c r="T425">
        <f t="shared" si="37"/>
        <v>11.77</v>
      </c>
      <c r="U425" s="14" t="s">
        <v>8308</v>
      </c>
      <c r="V425" t="s">
        <v>8314</v>
      </c>
    </row>
    <row r="426" spans="1:22" ht="48" hidden="1" x14ac:dyDescent="0.2">
      <c r="A426" s="9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7">
        <f t="shared" si="38"/>
        <v>40934.376145833332</v>
      </c>
      <c r="L426" s="17">
        <f t="shared" si="39"/>
        <v>40994.334479166668</v>
      </c>
      <c r="M426" s="9">
        <f t="shared" si="40"/>
        <v>1</v>
      </c>
      <c r="N426" s="9">
        <f t="shared" si="41"/>
        <v>2012</v>
      </c>
      <c r="O426" t="b">
        <v>0</v>
      </c>
      <c r="P426">
        <v>5</v>
      </c>
      <c r="Q426" t="b">
        <v>0</v>
      </c>
      <c r="R426" t="s">
        <v>8268</v>
      </c>
      <c r="S426" s="12">
        <f t="shared" si="36"/>
        <v>7</v>
      </c>
      <c r="T426">
        <f t="shared" si="37"/>
        <v>40.78</v>
      </c>
      <c r="U426" s="14" t="s">
        <v>8308</v>
      </c>
      <c r="V426" t="s">
        <v>8314</v>
      </c>
    </row>
    <row r="427" spans="1:22" ht="48" hidden="1" x14ac:dyDescent="0.2">
      <c r="A427" s="9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7">
        <f t="shared" si="38"/>
        <v>42275.861157407402</v>
      </c>
      <c r="L427" s="17">
        <f t="shared" si="39"/>
        <v>42335.902824074074</v>
      </c>
      <c r="M427" s="9">
        <f t="shared" si="40"/>
        <v>9</v>
      </c>
      <c r="N427" s="9">
        <f t="shared" si="41"/>
        <v>2015</v>
      </c>
      <c r="O427" t="b">
        <v>0</v>
      </c>
      <c r="P427">
        <v>2</v>
      </c>
      <c r="Q427" t="b">
        <v>0</v>
      </c>
      <c r="R427" t="s">
        <v>8268</v>
      </c>
      <c r="S427" s="12">
        <f t="shared" si="36"/>
        <v>0</v>
      </c>
      <c r="T427">
        <f t="shared" si="37"/>
        <v>3</v>
      </c>
      <c r="U427" s="14" t="s">
        <v>8308</v>
      </c>
      <c r="V427" t="s">
        <v>8314</v>
      </c>
    </row>
    <row r="428" spans="1:22" ht="48" hidden="1" x14ac:dyDescent="0.2">
      <c r="A428" s="9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7">
        <f t="shared" si="38"/>
        <v>42400.711967592593</v>
      </c>
      <c r="L428" s="17">
        <f t="shared" si="39"/>
        <v>42430.711967592593</v>
      </c>
      <c r="M428" s="9">
        <f t="shared" si="40"/>
        <v>1</v>
      </c>
      <c r="N428" s="9">
        <f t="shared" si="41"/>
        <v>2016</v>
      </c>
      <c r="O428" t="b">
        <v>0</v>
      </c>
      <c r="P428">
        <v>8</v>
      </c>
      <c r="Q428" t="b">
        <v>0</v>
      </c>
      <c r="R428" t="s">
        <v>8268</v>
      </c>
      <c r="S428" s="12">
        <f t="shared" si="36"/>
        <v>1</v>
      </c>
      <c r="T428">
        <f t="shared" si="37"/>
        <v>16.63</v>
      </c>
      <c r="U428" s="14" t="s">
        <v>8308</v>
      </c>
      <c r="V428" t="s">
        <v>8314</v>
      </c>
    </row>
    <row r="429" spans="1:22" ht="48" hidden="1" x14ac:dyDescent="0.2">
      <c r="A429" s="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7">
        <f t="shared" si="38"/>
        <v>42285.909027777772</v>
      </c>
      <c r="L429" s="17">
        <f t="shared" si="39"/>
        <v>42299.790972222225</v>
      </c>
      <c r="M429" s="9">
        <f t="shared" si="40"/>
        <v>10</v>
      </c>
      <c r="N429" s="9">
        <f t="shared" si="41"/>
        <v>2015</v>
      </c>
      <c r="O429" t="b">
        <v>0</v>
      </c>
      <c r="P429">
        <v>0</v>
      </c>
      <c r="Q429" t="b">
        <v>0</v>
      </c>
      <c r="R429" t="s">
        <v>8268</v>
      </c>
      <c r="S429" s="12">
        <f t="shared" si="36"/>
        <v>0</v>
      </c>
      <c r="T429">
        <f t="shared" si="37"/>
        <v>0</v>
      </c>
      <c r="U429" s="14" t="s">
        <v>8308</v>
      </c>
      <c r="V429" t="s">
        <v>8314</v>
      </c>
    </row>
    <row r="430" spans="1:22" ht="32" hidden="1" x14ac:dyDescent="0.2">
      <c r="A430" s="9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7">
        <f t="shared" si="38"/>
        <v>41778.766724537039</v>
      </c>
      <c r="L430" s="17">
        <f t="shared" si="39"/>
        <v>41806.916666666664</v>
      </c>
      <c r="M430" s="9">
        <f t="shared" si="40"/>
        <v>5</v>
      </c>
      <c r="N430" s="9">
        <f t="shared" si="41"/>
        <v>2014</v>
      </c>
      <c r="O430" t="b">
        <v>0</v>
      </c>
      <c r="P430">
        <v>13</v>
      </c>
      <c r="Q430" t="b">
        <v>0</v>
      </c>
      <c r="R430" t="s">
        <v>8268</v>
      </c>
      <c r="S430" s="12">
        <f t="shared" si="36"/>
        <v>6</v>
      </c>
      <c r="T430">
        <f t="shared" si="37"/>
        <v>52</v>
      </c>
      <c r="U430" s="14" t="s">
        <v>8308</v>
      </c>
      <c r="V430" t="s">
        <v>8314</v>
      </c>
    </row>
    <row r="431" spans="1:22" ht="64" hidden="1" x14ac:dyDescent="0.2">
      <c r="A431" s="9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7">
        <f t="shared" si="38"/>
        <v>40070.901412037041</v>
      </c>
      <c r="L431" s="17">
        <f t="shared" si="39"/>
        <v>40144.207638888889</v>
      </c>
      <c r="M431" s="9">
        <f t="shared" si="40"/>
        <v>9</v>
      </c>
      <c r="N431" s="9">
        <f t="shared" si="41"/>
        <v>2009</v>
      </c>
      <c r="O431" t="b">
        <v>0</v>
      </c>
      <c r="P431">
        <v>0</v>
      </c>
      <c r="Q431" t="b">
        <v>0</v>
      </c>
      <c r="R431" t="s">
        <v>8268</v>
      </c>
      <c r="S431" s="12">
        <f t="shared" si="36"/>
        <v>0</v>
      </c>
      <c r="T431">
        <f t="shared" si="37"/>
        <v>0</v>
      </c>
      <c r="U431" s="14" t="s">
        <v>8308</v>
      </c>
      <c r="V431" t="s">
        <v>8314</v>
      </c>
    </row>
    <row r="432" spans="1:22" ht="32" hidden="1" x14ac:dyDescent="0.2">
      <c r="A432" s="9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7">
        <f t="shared" si="38"/>
        <v>41513.107256944444</v>
      </c>
      <c r="L432" s="17">
        <f t="shared" si="39"/>
        <v>41528.107256944444</v>
      </c>
      <c r="M432" s="9">
        <f t="shared" si="40"/>
        <v>8</v>
      </c>
      <c r="N432" s="9">
        <f t="shared" si="41"/>
        <v>2013</v>
      </c>
      <c r="O432" t="b">
        <v>0</v>
      </c>
      <c r="P432">
        <v>5</v>
      </c>
      <c r="Q432" t="b">
        <v>0</v>
      </c>
      <c r="R432" t="s">
        <v>8268</v>
      </c>
      <c r="S432" s="12">
        <f t="shared" si="36"/>
        <v>2</v>
      </c>
      <c r="T432">
        <f t="shared" si="37"/>
        <v>4.8</v>
      </c>
      <c r="U432" s="14" t="s">
        <v>8308</v>
      </c>
      <c r="V432" t="s">
        <v>8314</v>
      </c>
    </row>
    <row r="433" spans="1:22" ht="48" hidden="1" x14ac:dyDescent="0.2">
      <c r="A433" s="9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7">
        <f t="shared" si="38"/>
        <v>42526.871331018512</v>
      </c>
      <c r="L433" s="17">
        <f t="shared" si="39"/>
        <v>42556.871331018512</v>
      </c>
      <c r="M433" s="9">
        <f t="shared" si="40"/>
        <v>6</v>
      </c>
      <c r="N433" s="9">
        <f t="shared" si="41"/>
        <v>2016</v>
      </c>
      <c r="O433" t="b">
        <v>0</v>
      </c>
      <c r="P433">
        <v>8</v>
      </c>
      <c r="Q433" t="b">
        <v>0</v>
      </c>
      <c r="R433" t="s">
        <v>8268</v>
      </c>
      <c r="S433" s="12">
        <f t="shared" si="36"/>
        <v>14</v>
      </c>
      <c r="T433">
        <f t="shared" si="37"/>
        <v>51.88</v>
      </c>
      <c r="U433" s="14" t="s">
        <v>8308</v>
      </c>
      <c r="V433" t="s">
        <v>8314</v>
      </c>
    </row>
    <row r="434" spans="1:22" ht="48" hidden="1" x14ac:dyDescent="0.2">
      <c r="A434" s="9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7">
        <f t="shared" si="38"/>
        <v>42238.726631944446</v>
      </c>
      <c r="L434" s="17">
        <f t="shared" si="39"/>
        <v>42298.726631944446</v>
      </c>
      <c r="M434" s="9">
        <f t="shared" si="40"/>
        <v>8</v>
      </c>
      <c r="N434" s="9">
        <f t="shared" si="41"/>
        <v>2015</v>
      </c>
      <c r="O434" t="b">
        <v>0</v>
      </c>
      <c r="P434">
        <v>8</v>
      </c>
      <c r="Q434" t="b">
        <v>0</v>
      </c>
      <c r="R434" t="s">
        <v>8268</v>
      </c>
      <c r="S434" s="12">
        <f t="shared" si="36"/>
        <v>10</v>
      </c>
      <c r="T434">
        <f t="shared" si="37"/>
        <v>71.25</v>
      </c>
      <c r="U434" s="14" t="s">
        <v>8308</v>
      </c>
      <c r="V434" t="s">
        <v>8314</v>
      </c>
    </row>
    <row r="435" spans="1:22" ht="64" hidden="1" x14ac:dyDescent="0.2">
      <c r="A435" s="9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7">
        <f t="shared" si="38"/>
        <v>42228.629884259266</v>
      </c>
      <c r="L435" s="17">
        <f t="shared" si="39"/>
        <v>42288.629884259266</v>
      </c>
      <c r="M435" s="9">
        <f t="shared" si="40"/>
        <v>8</v>
      </c>
      <c r="N435" s="9">
        <f t="shared" si="41"/>
        <v>2015</v>
      </c>
      <c r="O435" t="b">
        <v>0</v>
      </c>
      <c r="P435">
        <v>0</v>
      </c>
      <c r="Q435" t="b">
        <v>0</v>
      </c>
      <c r="R435" t="s">
        <v>8268</v>
      </c>
      <c r="S435" s="12">
        <f t="shared" si="36"/>
        <v>0</v>
      </c>
      <c r="T435">
        <f t="shared" si="37"/>
        <v>0</v>
      </c>
      <c r="U435" s="14" t="s">
        <v>8308</v>
      </c>
      <c r="V435" t="s">
        <v>8314</v>
      </c>
    </row>
    <row r="436" spans="1:22" ht="48" hidden="1" x14ac:dyDescent="0.2">
      <c r="A436" s="9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7">
        <f t="shared" si="38"/>
        <v>41576.834513888891</v>
      </c>
      <c r="L436" s="17">
        <f t="shared" si="39"/>
        <v>41609.876180555555</v>
      </c>
      <c r="M436" s="9">
        <f t="shared" si="40"/>
        <v>10</v>
      </c>
      <c r="N436" s="9">
        <f t="shared" si="41"/>
        <v>2013</v>
      </c>
      <c r="O436" t="b">
        <v>0</v>
      </c>
      <c r="P436">
        <v>2</v>
      </c>
      <c r="Q436" t="b">
        <v>0</v>
      </c>
      <c r="R436" t="s">
        <v>8268</v>
      </c>
      <c r="S436" s="12">
        <f t="shared" si="36"/>
        <v>5</v>
      </c>
      <c r="T436">
        <f t="shared" si="37"/>
        <v>62.5</v>
      </c>
      <c r="U436" s="14" t="s">
        <v>8308</v>
      </c>
      <c r="V436" t="s">
        <v>8314</v>
      </c>
    </row>
    <row r="437" spans="1:22" ht="48" hidden="1" x14ac:dyDescent="0.2">
      <c r="A437" s="9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7">
        <f t="shared" si="38"/>
        <v>41500.747453703705</v>
      </c>
      <c r="L437" s="17">
        <f t="shared" si="39"/>
        <v>41530.747453703705</v>
      </c>
      <c r="M437" s="9">
        <f t="shared" si="40"/>
        <v>8</v>
      </c>
      <c r="N437" s="9">
        <f t="shared" si="41"/>
        <v>2013</v>
      </c>
      <c r="O437" t="b">
        <v>0</v>
      </c>
      <c r="P437">
        <v>3</v>
      </c>
      <c r="Q437" t="b">
        <v>0</v>
      </c>
      <c r="R437" t="s">
        <v>8268</v>
      </c>
      <c r="S437" s="12">
        <f t="shared" si="36"/>
        <v>0</v>
      </c>
      <c r="T437">
        <f t="shared" si="37"/>
        <v>1</v>
      </c>
      <c r="U437" s="14" t="s">
        <v>8308</v>
      </c>
      <c r="V437" t="s">
        <v>8314</v>
      </c>
    </row>
    <row r="438" spans="1:22" ht="48" hidden="1" x14ac:dyDescent="0.2">
      <c r="A438" s="9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7">
        <f t="shared" si="38"/>
        <v>41456.36241898148</v>
      </c>
      <c r="L438" s="17">
        <f t="shared" si="39"/>
        <v>41486.36241898148</v>
      </c>
      <c r="M438" s="9">
        <f t="shared" si="40"/>
        <v>7</v>
      </c>
      <c r="N438" s="9">
        <f t="shared" si="41"/>
        <v>2013</v>
      </c>
      <c r="O438" t="b">
        <v>0</v>
      </c>
      <c r="P438">
        <v>0</v>
      </c>
      <c r="Q438" t="b">
        <v>0</v>
      </c>
      <c r="R438" t="s">
        <v>8268</v>
      </c>
      <c r="S438" s="12">
        <f t="shared" si="36"/>
        <v>0</v>
      </c>
      <c r="T438">
        <f t="shared" si="37"/>
        <v>0</v>
      </c>
      <c r="U438" s="14" t="s">
        <v>8308</v>
      </c>
      <c r="V438" t="s">
        <v>8314</v>
      </c>
    </row>
    <row r="439" spans="1:22" ht="48" hidden="1" x14ac:dyDescent="0.2">
      <c r="A439" s="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7">
        <f t="shared" si="38"/>
        <v>42591.31858796296</v>
      </c>
      <c r="L439" s="17">
        <f t="shared" si="39"/>
        <v>42651.31858796296</v>
      </c>
      <c r="M439" s="9">
        <f t="shared" si="40"/>
        <v>8</v>
      </c>
      <c r="N439" s="9">
        <f t="shared" si="41"/>
        <v>2016</v>
      </c>
      <c r="O439" t="b">
        <v>0</v>
      </c>
      <c r="P439">
        <v>0</v>
      </c>
      <c r="Q439" t="b">
        <v>0</v>
      </c>
      <c r="R439" t="s">
        <v>8268</v>
      </c>
      <c r="S439" s="12">
        <f t="shared" si="36"/>
        <v>0</v>
      </c>
      <c r="T439">
        <f t="shared" si="37"/>
        <v>0</v>
      </c>
      <c r="U439" s="14" t="s">
        <v>8308</v>
      </c>
      <c r="V439" t="s">
        <v>8314</v>
      </c>
    </row>
    <row r="440" spans="1:22" ht="48" hidden="1" x14ac:dyDescent="0.2">
      <c r="A440" s="9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7">
        <f t="shared" si="38"/>
        <v>42296.261087962965</v>
      </c>
      <c r="L440" s="17">
        <f t="shared" si="39"/>
        <v>42326.302754629629</v>
      </c>
      <c r="M440" s="9">
        <f t="shared" si="40"/>
        <v>10</v>
      </c>
      <c r="N440" s="9">
        <f t="shared" si="41"/>
        <v>2015</v>
      </c>
      <c r="O440" t="b">
        <v>0</v>
      </c>
      <c r="P440">
        <v>11</v>
      </c>
      <c r="Q440" t="b">
        <v>0</v>
      </c>
      <c r="R440" t="s">
        <v>8268</v>
      </c>
      <c r="S440" s="12">
        <f t="shared" si="36"/>
        <v>9</v>
      </c>
      <c r="T440">
        <f t="shared" si="37"/>
        <v>170.55</v>
      </c>
      <c r="U440" s="14" t="s">
        <v>8308</v>
      </c>
      <c r="V440" t="s">
        <v>8314</v>
      </c>
    </row>
    <row r="441" spans="1:22" ht="48" hidden="1" x14ac:dyDescent="0.2">
      <c r="A441" s="9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7">
        <f t="shared" si="38"/>
        <v>41919.761782407404</v>
      </c>
      <c r="L441" s="17">
        <f t="shared" si="39"/>
        <v>41929.761782407404</v>
      </c>
      <c r="M441" s="9">
        <f t="shared" si="40"/>
        <v>10</v>
      </c>
      <c r="N441" s="9">
        <f t="shared" si="41"/>
        <v>2014</v>
      </c>
      <c r="O441" t="b">
        <v>0</v>
      </c>
      <c r="P441">
        <v>0</v>
      </c>
      <c r="Q441" t="b">
        <v>0</v>
      </c>
      <c r="R441" t="s">
        <v>8268</v>
      </c>
      <c r="S441" s="12">
        <f t="shared" si="36"/>
        <v>0</v>
      </c>
      <c r="T441">
        <f t="shared" si="37"/>
        <v>0</v>
      </c>
      <c r="U441" s="14" t="s">
        <v>8308</v>
      </c>
      <c r="V441" t="s">
        <v>8314</v>
      </c>
    </row>
    <row r="442" spans="1:22" ht="48" hidden="1" x14ac:dyDescent="0.2">
      <c r="A442" s="9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7">
        <f t="shared" si="38"/>
        <v>42423.985567129625</v>
      </c>
      <c r="L442" s="17">
        <f t="shared" si="39"/>
        <v>42453.943900462968</v>
      </c>
      <c r="M442" s="9">
        <f t="shared" si="40"/>
        <v>2</v>
      </c>
      <c r="N442" s="9">
        <f t="shared" si="41"/>
        <v>2016</v>
      </c>
      <c r="O442" t="b">
        <v>0</v>
      </c>
      <c r="P442">
        <v>1</v>
      </c>
      <c r="Q442" t="b">
        <v>0</v>
      </c>
      <c r="R442" t="s">
        <v>8268</v>
      </c>
      <c r="S442" s="12">
        <f t="shared" si="36"/>
        <v>0</v>
      </c>
      <c r="T442">
        <f t="shared" si="37"/>
        <v>5</v>
      </c>
      <c r="U442" s="14" t="s">
        <v>8308</v>
      </c>
      <c r="V442" t="s">
        <v>8314</v>
      </c>
    </row>
    <row r="443" spans="1:22" ht="48" hidden="1" x14ac:dyDescent="0.2">
      <c r="A443" s="9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7">
        <f t="shared" si="38"/>
        <v>41550.793935185182</v>
      </c>
      <c r="L443" s="17">
        <f t="shared" si="39"/>
        <v>41580.793935185182</v>
      </c>
      <c r="M443" s="9">
        <f t="shared" si="40"/>
        <v>10</v>
      </c>
      <c r="N443" s="9">
        <f t="shared" si="41"/>
        <v>2013</v>
      </c>
      <c r="O443" t="b">
        <v>0</v>
      </c>
      <c r="P443">
        <v>0</v>
      </c>
      <c r="Q443" t="b">
        <v>0</v>
      </c>
      <c r="R443" t="s">
        <v>8268</v>
      </c>
      <c r="S443" s="12">
        <f t="shared" si="36"/>
        <v>0</v>
      </c>
      <c r="T443">
        <f t="shared" si="37"/>
        <v>0</v>
      </c>
      <c r="U443" s="14" t="s">
        <v>8308</v>
      </c>
      <c r="V443" t="s">
        <v>8314</v>
      </c>
    </row>
    <row r="444" spans="1:22" ht="16" hidden="1" x14ac:dyDescent="0.2">
      <c r="A444" s="9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7">
        <f t="shared" si="38"/>
        <v>42024.888692129629</v>
      </c>
      <c r="L444" s="17">
        <f t="shared" si="39"/>
        <v>42054.888692129629</v>
      </c>
      <c r="M444" s="9">
        <f t="shared" si="40"/>
        <v>1</v>
      </c>
      <c r="N444" s="9">
        <f t="shared" si="41"/>
        <v>2015</v>
      </c>
      <c r="O444" t="b">
        <v>0</v>
      </c>
      <c r="P444">
        <v>17</v>
      </c>
      <c r="Q444" t="b">
        <v>0</v>
      </c>
      <c r="R444" t="s">
        <v>8268</v>
      </c>
      <c r="S444" s="12">
        <f t="shared" si="36"/>
        <v>39</v>
      </c>
      <c r="T444">
        <f t="shared" si="37"/>
        <v>393.59</v>
      </c>
      <c r="U444" s="14" t="s">
        <v>8308</v>
      </c>
      <c r="V444" t="s">
        <v>8314</v>
      </c>
    </row>
    <row r="445" spans="1:22" ht="48" hidden="1" x14ac:dyDescent="0.2">
      <c r="A445" s="9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7">
        <f t="shared" si="38"/>
        <v>41650.015057870369</v>
      </c>
      <c r="L445" s="17">
        <f t="shared" si="39"/>
        <v>41680.015057870369</v>
      </c>
      <c r="M445" s="9">
        <f t="shared" si="40"/>
        <v>1</v>
      </c>
      <c r="N445" s="9">
        <f t="shared" si="41"/>
        <v>2014</v>
      </c>
      <c r="O445" t="b">
        <v>0</v>
      </c>
      <c r="P445">
        <v>2</v>
      </c>
      <c r="Q445" t="b">
        <v>0</v>
      </c>
      <c r="R445" t="s">
        <v>8268</v>
      </c>
      <c r="S445" s="12">
        <f t="shared" si="36"/>
        <v>0</v>
      </c>
      <c r="T445">
        <f t="shared" si="37"/>
        <v>5</v>
      </c>
      <c r="U445" s="14" t="s">
        <v>8308</v>
      </c>
      <c r="V445" t="s">
        <v>8314</v>
      </c>
    </row>
    <row r="446" spans="1:22" ht="32" hidden="1" x14ac:dyDescent="0.2">
      <c r="A446" s="9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7">
        <f t="shared" si="38"/>
        <v>40894.906956018516</v>
      </c>
      <c r="L446" s="17">
        <f t="shared" si="39"/>
        <v>40954.906956018516</v>
      </c>
      <c r="M446" s="9">
        <f t="shared" si="40"/>
        <v>12</v>
      </c>
      <c r="N446" s="9">
        <f t="shared" si="41"/>
        <v>2012</v>
      </c>
      <c r="O446" t="b">
        <v>0</v>
      </c>
      <c r="P446">
        <v>1</v>
      </c>
      <c r="Q446" t="b">
        <v>0</v>
      </c>
      <c r="R446" t="s">
        <v>8268</v>
      </c>
      <c r="S446" s="12">
        <f t="shared" si="36"/>
        <v>5</v>
      </c>
      <c r="T446">
        <f t="shared" si="37"/>
        <v>50</v>
      </c>
      <c r="U446" s="14" t="s">
        <v>8308</v>
      </c>
      <c r="V446" t="s">
        <v>8314</v>
      </c>
    </row>
    <row r="447" spans="1:22" ht="48" hidden="1" x14ac:dyDescent="0.2">
      <c r="A447" s="9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7">
        <f t="shared" si="38"/>
        <v>42130.335358796292</v>
      </c>
      <c r="L447" s="17">
        <f t="shared" si="39"/>
        <v>42145.335358796292</v>
      </c>
      <c r="M447" s="9">
        <f t="shared" si="40"/>
        <v>5</v>
      </c>
      <c r="N447" s="9">
        <f t="shared" si="41"/>
        <v>2015</v>
      </c>
      <c r="O447" t="b">
        <v>0</v>
      </c>
      <c r="P447">
        <v>2</v>
      </c>
      <c r="Q447" t="b">
        <v>0</v>
      </c>
      <c r="R447" t="s">
        <v>8268</v>
      </c>
      <c r="S447" s="12">
        <f t="shared" si="36"/>
        <v>0</v>
      </c>
      <c r="T447">
        <f t="shared" si="37"/>
        <v>1</v>
      </c>
      <c r="U447" s="14" t="s">
        <v>8308</v>
      </c>
      <c r="V447" t="s">
        <v>8314</v>
      </c>
    </row>
    <row r="448" spans="1:22" ht="48" hidden="1" x14ac:dyDescent="0.2">
      <c r="A448" s="9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7">
        <f t="shared" si="38"/>
        <v>42037.083564814813</v>
      </c>
      <c r="L448" s="17">
        <f t="shared" si="39"/>
        <v>42067.083564814813</v>
      </c>
      <c r="M448" s="9">
        <f t="shared" si="40"/>
        <v>2</v>
      </c>
      <c r="N448" s="9">
        <f t="shared" si="41"/>
        <v>2015</v>
      </c>
      <c r="O448" t="b">
        <v>0</v>
      </c>
      <c r="P448">
        <v>16</v>
      </c>
      <c r="Q448" t="b">
        <v>0</v>
      </c>
      <c r="R448" t="s">
        <v>8268</v>
      </c>
      <c r="S448" s="12">
        <f t="shared" si="36"/>
        <v>7</v>
      </c>
      <c r="T448">
        <f t="shared" si="37"/>
        <v>47.88</v>
      </c>
      <c r="U448" s="14" t="s">
        <v>8308</v>
      </c>
      <c r="V448" t="s">
        <v>8314</v>
      </c>
    </row>
    <row r="449" spans="1:22" ht="48" hidden="1" x14ac:dyDescent="0.2">
      <c r="A449" s="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7">
        <f t="shared" si="38"/>
        <v>41331.555127314816</v>
      </c>
      <c r="L449" s="17">
        <f t="shared" si="39"/>
        <v>41356.513460648144</v>
      </c>
      <c r="M449" s="9">
        <f t="shared" si="40"/>
        <v>2</v>
      </c>
      <c r="N449" s="9">
        <f t="shared" si="41"/>
        <v>2013</v>
      </c>
      <c r="O449" t="b">
        <v>0</v>
      </c>
      <c r="P449">
        <v>1</v>
      </c>
      <c r="Q449" t="b">
        <v>0</v>
      </c>
      <c r="R449" t="s">
        <v>8268</v>
      </c>
      <c r="S449" s="12">
        <f t="shared" si="36"/>
        <v>0</v>
      </c>
      <c r="T449">
        <f t="shared" si="37"/>
        <v>5</v>
      </c>
      <c r="U449" s="14" t="s">
        <v>8308</v>
      </c>
      <c r="V449" t="s">
        <v>8314</v>
      </c>
    </row>
    <row r="450" spans="1:22" ht="48" hidden="1" x14ac:dyDescent="0.2">
      <c r="A450" s="9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7">
        <f t="shared" si="38"/>
        <v>41753.758043981477</v>
      </c>
      <c r="L450" s="17">
        <f t="shared" si="39"/>
        <v>41773.758043981477</v>
      </c>
      <c r="M450" s="9">
        <f t="shared" si="40"/>
        <v>4</v>
      </c>
      <c r="N450" s="9">
        <f t="shared" si="41"/>
        <v>2014</v>
      </c>
      <c r="O450" t="b">
        <v>0</v>
      </c>
      <c r="P450">
        <v>4</v>
      </c>
      <c r="Q450" t="b">
        <v>0</v>
      </c>
      <c r="R450" t="s">
        <v>8268</v>
      </c>
      <c r="S450" s="12">
        <f t="shared" ref="S450:S513" si="42">ROUND(E450/D450*100,0)</f>
        <v>3</v>
      </c>
      <c r="T450">
        <f t="shared" ref="T450:T513" si="43">IFERROR(ROUND(E450/P450,2),0)</f>
        <v>20.5</v>
      </c>
      <c r="U450" s="14" t="s">
        <v>8308</v>
      </c>
      <c r="V450" t="s">
        <v>8314</v>
      </c>
    </row>
    <row r="451" spans="1:22" ht="48" hidden="1" x14ac:dyDescent="0.2">
      <c r="A451" s="9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7">
        <f t="shared" ref="K451:K514" si="44">+(((J451/60)/60)/24)+DATE(1970,1,1)</f>
        <v>41534.568113425928</v>
      </c>
      <c r="L451" s="17">
        <f t="shared" ref="L451:L514" si="45">+(((I451/60)/60)/24)+DATE(1970,1,1)</f>
        <v>41564.568113425928</v>
      </c>
      <c r="M451" s="9">
        <f t="shared" ref="M451:M514" si="46">+MONTH(K451)</f>
        <v>9</v>
      </c>
      <c r="N451" s="9">
        <f t="shared" ref="N451:N514" si="47">+YEAR(L451)</f>
        <v>2013</v>
      </c>
      <c r="O451" t="b">
        <v>0</v>
      </c>
      <c r="P451">
        <v>5</v>
      </c>
      <c r="Q451" t="b">
        <v>0</v>
      </c>
      <c r="R451" t="s">
        <v>8268</v>
      </c>
      <c r="S451" s="12">
        <f t="shared" si="42"/>
        <v>2</v>
      </c>
      <c r="T451">
        <f t="shared" si="43"/>
        <v>9</v>
      </c>
      <c r="U451" s="14" t="s">
        <v>8308</v>
      </c>
      <c r="V451" t="s">
        <v>8314</v>
      </c>
    </row>
    <row r="452" spans="1:22" ht="48" hidden="1" x14ac:dyDescent="0.2">
      <c r="A452" s="9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7">
        <f t="shared" si="44"/>
        <v>41654.946759259255</v>
      </c>
      <c r="L452" s="17">
        <f t="shared" si="45"/>
        <v>41684.946759259255</v>
      </c>
      <c r="M452" s="9">
        <f t="shared" si="46"/>
        <v>1</v>
      </c>
      <c r="N452" s="9">
        <f t="shared" si="47"/>
        <v>2014</v>
      </c>
      <c r="O452" t="b">
        <v>0</v>
      </c>
      <c r="P452">
        <v>7</v>
      </c>
      <c r="Q452" t="b">
        <v>0</v>
      </c>
      <c r="R452" t="s">
        <v>8268</v>
      </c>
      <c r="S452" s="12">
        <f t="shared" si="42"/>
        <v>1</v>
      </c>
      <c r="T452">
        <f t="shared" si="43"/>
        <v>56.57</v>
      </c>
      <c r="U452" s="14" t="s">
        <v>8308</v>
      </c>
      <c r="V452" t="s">
        <v>8314</v>
      </c>
    </row>
    <row r="453" spans="1:22" ht="48" hidden="1" x14ac:dyDescent="0.2">
      <c r="A453" s="9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7">
        <f t="shared" si="44"/>
        <v>41634.715173611112</v>
      </c>
      <c r="L453" s="17">
        <f t="shared" si="45"/>
        <v>41664.715173611112</v>
      </c>
      <c r="M453" s="9">
        <f t="shared" si="46"/>
        <v>12</v>
      </c>
      <c r="N453" s="9">
        <f t="shared" si="47"/>
        <v>2014</v>
      </c>
      <c r="O453" t="b">
        <v>0</v>
      </c>
      <c r="P453">
        <v>0</v>
      </c>
      <c r="Q453" t="b">
        <v>0</v>
      </c>
      <c r="R453" t="s">
        <v>8268</v>
      </c>
      <c r="S453" s="12">
        <f t="shared" si="42"/>
        <v>0</v>
      </c>
      <c r="T453">
        <f t="shared" si="43"/>
        <v>0</v>
      </c>
      <c r="U453" s="14" t="s">
        <v>8308</v>
      </c>
      <c r="V453" t="s">
        <v>8314</v>
      </c>
    </row>
    <row r="454" spans="1:22" ht="32" hidden="1" x14ac:dyDescent="0.2">
      <c r="A454" s="9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7">
        <f t="shared" si="44"/>
        <v>42107.703877314809</v>
      </c>
      <c r="L454" s="17">
        <f t="shared" si="45"/>
        <v>42137.703877314809</v>
      </c>
      <c r="M454" s="9">
        <f t="shared" si="46"/>
        <v>4</v>
      </c>
      <c r="N454" s="9">
        <f t="shared" si="47"/>
        <v>2015</v>
      </c>
      <c r="O454" t="b">
        <v>0</v>
      </c>
      <c r="P454">
        <v>12</v>
      </c>
      <c r="Q454" t="b">
        <v>0</v>
      </c>
      <c r="R454" t="s">
        <v>8268</v>
      </c>
      <c r="S454" s="12">
        <f t="shared" si="42"/>
        <v>64</v>
      </c>
      <c r="T454">
        <f t="shared" si="43"/>
        <v>40</v>
      </c>
      <c r="U454" s="14" t="s">
        <v>8308</v>
      </c>
      <c r="V454" t="s">
        <v>8314</v>
      </c>
    </row>
    <row r="455" spans="1:22" ht="48" hidden="1" x14ac:dyDescent="0.2">
      <c r="A455" s="9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7">
        <f t="shared" si="44"/>
        <v>42038.824988425928</v>
      </c>
      <c r="L455" s="17">
        <f t="shared" si="45"/>
        <v>42054.824988425928</v>
      </c>
      <c r="M455" s="9">
        <f t="shared" si="46"/>
        <v>2</v>
      </c>
      <c r="N455" s="9">
        <f t="shared" si="47"/>
        <v>2015</v>
      </c>
      <c r="O455" t="b">
        <v>0</v>
      </c>
      <c r="P455">
        <v>2</v>
      </c>
      <c r="Q455" t="b">
        <v>0</v>
      </c>
      <c r="R455" t="s">
        <v>8268</v>
      </c>
      <c r="S455" s="12">
        <f t="shared" si="42"/>
        <v>0</v>
      </c>
      <c r="T455">
        <f t="shared" si="43"/>
        <v>13</v>
      </c>
      <c r="U455" s="14" t="s">
        <v>8308</v>
      </c>
      <c r="V455" t="s">
        <v>8314</v>
      </c>
    </row>
    <row r="456" spans="1:22" ht="48" hidden="1" x14ac:dyDescent="0.2">
      <c r="A456" s="9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7">
        <f t="shared" si="44"/>
        <v>41938.717256944445</v>
      </c>
      <c r="L456" s="17">
        <f t="shared" si="45"/>
        <v>41969.551388888889</v>
      </c>
      <c r="M456" s="9">
        <f t="shared" si="46"/>
        <v>10</v>
      </c>
      <c r="N456" s="9">
        <f t="shared" si="47"/>
        <v>2014</v>
      </c>
      <c r="O456" t="b">
        <v>0</v>
      </c>
      <c r="P456">
        <v>5</v>
      </c>
      <c r="Q456" t="b">
        <v>0</v>
      </c>
      <c r="R456" t="s">
        <v>8268</v>
      </c>
      <c r="S456" s="12">
        <f t="shared" si="42"/>
        <v>1</v>
      </c>
      <c r="T456">
        <f t="shared" si="43"/>
        <v>16.399999999999999</v>
      </c>
      <c r="U456" s="14" t="s">
        <v>8308</v>
      </c>
      <c r="V456" t="s">
        <v>8314</v>
      </c>
    </row>
    <row r="457" spans="1:22" ht="48" hidden="1" x14ac:dyDescent="0.2">
      <c r="A457" s="9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7">
        <f t="shared" si="44"/>
        <v>40971.002569444441</v>
      </c>
      <c r="L457" s="17">
        <f t="shared" si="45"/>
        <v>41016.021527777775</v>
      </c>
      <c r="M457" s="9">
        <f t="shared" si="46"/>
        <v>3</v>
      </c>
      <c r="N457" s="9">
        <f t="shared" si="47"/>
        <v>2012</v>
      </c>
      <c r="O457" t="b">
        <v>0</v>
      </c>
      <c r="P457">
        <v>2</v>
      </c>
      <c r="Q457" t="b">
        <v>0</v>
      </c>
      <c r="R457" t="s">
        <v>8268</v>
      </c>
      <c r="S457" s="12">
        <f t="shared" si="42"/>
        <v>0</v>
      </c>
      <c r="T457">
        <f t="shared" si="43"/>
        <v>22.5</v>
      </c>
      <c r="U457" s="14" t="s">
        <v>8308</v>
      </c>
      <c r="V457" t="s">
        <v>8314</v>
      </c>
    </row>
    <row r="458" spans="1:22" ht="48" hidden="1" x14ac:dyDescent="0.2">
      <c r="A458" s="9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7">
        <f t="shared" si="44"/>
        <v>41547.694456018515</v>
      </c>
      <c r="L458" s="17">
        <f t="shared" si="45"/>
        <v>41569.165972222225</v>
      </c>
      <c r="M458" s="9">
        <f t="shared" si="46"/>
        <v>9</v>
      </c>
      <c r="N458" s="9">
        <f t="shared" si="47"/>
        <v>2013</v>
      </c>
      <c r="O458" t="b">
        <v>0</v>
      </c>
      <c r="P458">
        <v>3</v>
      </c>
      <c r="Q458" t="b">
        <v>0</v>
      </c>
      <c r="R458" t="s">
        <v>8268</v>
      </c>
      <c r="S458" s="12">
        <f t="shared" si="42"/>
        <v>1</v>
      </c>
      <c r="T458">
        <f t="shared" si="43"/>
        <v>20.329999999999998</v>
      </c>
      <c r="U458" s="14" t="s">
        <v>8308</v>
      </c>
      <c r="V458" t="s">
        <v>8314</v>
      </c>
    </row>
    <row r="459" spans="1:22" ht="48" hidden="1" x14ac:dyDescent="0.2">
      <c r="A459" s="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7">
        <f t="shared" si="44"/>
        <v>41837.767500000002</v>
      </c>
      <c r="L459" s="17">
        <f t="shared" si="45"/>
        <v>41867.767500000002</v>
      </c>
      <c r="M459" s="9">
        <f t="shared" si="46"/>
        <v>7</v>
      </c>
      <c r="N459" s="9">
        <f t="shared" si="47"/>
        <v>2014</v>
      </c>
      <c r="O459" t="b">
        <v>0</v>
      </c>
      <c r="P459">
        <v>0</v>
      </c>
      <c r="Q459" t="b">
        <v>0</v>
      </c>
      <c r="R459" t="s">
        <v>8268</v>
      </c>
      <c r="S459" s="12">
        <f t="shared" si="42"/>
        <v>0</v>
      </c>
      <c r="T459">
        <f t="shared" si="43"/>
        <v>0</v>
      </c>
      <c r="U459" s="14" t="s">
        <v>8308</v>
      </c>
      <c r="V459" t="s">
        <v>8314</v>
      </c>
    </row>
    <row r="460" spans="1:22" ht="48" hidden="1" x14ac:dyDescent="0.2">
      <c r="A460" s="9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7">
        <f t="shared" si="44"/>
        <v>41378.69976851852</v>
      </c>
      <c r="L460" s="17">
        <f t="shared" si="45"/>
        <v>41408.69976851852</v>
      </c>
      <c r="M460" s="9">
        <f t="shared" si="46"/>
        <v>4</v>
      </c>
      <c r="N460" s="9">
        <f t="shared" si="47"/>
        <v>2013</v>
      </c>
      <c r="O460" t="b">
        <v>0</v>
      </c>
      <c r="P460">
        <v>49</v>
      </c>
      <c r="Q460" t="b">
        <v>0</v>
      </c>
      <c r="R460" t="s">
        <v>8268</v>
      </c>
      <c r="S460" s="12">
        <f t="shared" si="42"/>
        <v>8</v>
      </c>
      <c r="T460">
        <f t="shared" si="43"/>
        <v>16.760000000000002</v>
      </c>
      <c r="U460" s="14" t="s">
        <v>8308</v>
      </c>
      <c r="V460" t="s">
        <v>8314</v>
      </c>
    </row>
    <row r="461" spans="1:22" ht="48" hidden="1" x14ac:dyDescent="0.2">
      <c r="A461" s="9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7">
        <f t="shared" si="44"/>
        <v>40800.6403587963</v>
      </c>
      <c r="L461" s="17">
        <f t="shared" si="45"/>
        <v>40860.682025462964</v>
      </c>
      <c r="M461" s="9">
        <f t="shared" si="46"/>
        <v>9</v>
      </c>
      <c r="N461" s="9">
        <f t="shared" si="47"/>
        <v>2011</v>
      </c>
      <c r="O461" t="b">
        <v>0</v>
      </c>
      <c r="P461">
        <v>1</v>
      </c>
      <c r="Q461" t="b">
        <v>0</v>
      </c>
      <c r="R461" t="s">
        <v>8268</v>
      </c>
      <c r="S461" s="12">
        <f t="shared" si="42"/>
        <v>0</v>
      </c>
      <c r="T461">
        <f t="shared" si="43"/>
        <v>25</v>
      </c>
      <c r="U461" s="14" t="s">
        <v>8308</v>
      </c>
      <c r="V461" t="s">
        <v>8314</v>
      </c>
    </row>
    <row r="462" spans="1:22" ht="32" hidden="1" x14ac:dyDescent="0.2">
      <c r="A462" s="9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7">
        <f t="shared" si="44"/>
        <v>41759.542534722219</v>
      </c>
      <c r="L462" s="17">
        <f t="shared" si="45"/>
        <v>41791.166666666664</v>
      </c>
      <c r="M462" s="9">
        <f t="shared" si="46"/>
        <v>4</v>
      </c>
      <c r="N462" s="9">
        <f t="shared" si="47"/>
        <v>2014</v>
      </c>
      <c r="O462" t="b">
        <v>0</v>
      </c>
      <c r="P462">
        <v>2</v>
      </c>
      <c r="Q462" t="b">
        <v>0</v>
      </c>
      <c r="R462" t="s">
        <v>8268</v>
      </c>
      <c r="S462" s="12">
        <f t="shared" si="42"/>
        <v>0</v>
      </c>
      <c r="T462">
        <f t="shared" si="43"/>
        <v>12.5</v>
      </c>
      <c r="U462" s="14" t="s">
        <v>8308</v>
      </c>
      <c r="V462" t="s">
        <v>8314</v>
      </c>
    </row>
    <row r="463" spans="1:22" ht="48" hidden="1" x14ac:dyDescent="0.2">
      <c r="A463" s="9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7">
        <f t="shared" si="44"/>
        <v>41407.84684027778</v>
      </c>
      <c r="L463" s="17">
        <f t="shared" si="45"/>
        <v>41427.84684027778</v>
      </c>
      <c r="M463" s="9">
        <f t="shared" si="46"/>
        <v>5</v>
      </c>
      <c r="N463" s="9">
        <f t="shared" si="47"/>
        <v>2013</v>
      </c>
      <c r="O463" t="b">
        <v>0</v>
      </c>
      <c r="P463">
        <v>0</v>
      </c>
      <c r="Q463" t="b">
        <v>0</v>
      </c>
      <c r="R463" t="s">
        <v>8268</v>
      </c>
      <c r="S463" s="12">
        <f t="shared" si="42"/>
        <v>0</v>
      </c>
      <c r="T463">
        <f t="shared" si="43"/>
        <v>0</v>
      </c>
      <c r="U463" s="14" t="s">
        <v>8308</v>
      </c>
      <c r="V463" t="s">
        <v>8314</v>
      </c>
    </row>
    <row r="464" spans="1:22" ht="48" hidden="1" x14ac:dyDescent="0.2">
      <c r="A464" s="9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7">
        <f t="shared" si="44"/>
        <v>40705.126631944448</v>
      </c>
      <c r="L464" s="17">
        <f t="shared" si="45"/>
        <v>40765.126631944448</v>
      </c>
      <c r="M464" s="9">
        <f t="shared" si="46"/>
        <v>6</v>
      </c>
      <c r="N464" s="9">
        <f t="shared" si="47"/>
        <v>2011</v>
      </c>
      <c r="O464" t="b">
        <v>0</v>
      </c>
      <c r="P464">
        <v>0</v>
      </c>
      <c r="Q464" t="b">
        <v>0</v>
      </c>
      <c r="R464" t="s">
        <v>8268</v>
      </c>
      <c r="S464" s="12">
        <f t="shared" si="42"/>
        <v>0</v>
      </c>
      <c r="T464">
        <f t="shared" si="43"/>
        <v>0</v>
      </c>
      <c r="U464" s="14" t="s">
        <v>8308</v>
      </c>
      <c r="V464" t="s">
        <v>8314</v>
      </c>
    </row>
    <row r="465" spans="1:22" ht="48" hidden="1" x14ac:dyDescent="0.2">
      <c r="A465" s="9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7">
        <f t="shared" si="44"/>
        <v>40750.710104166668</v>
      </c>
      <c r="L465" s="17">
        <f t="shared" si="45"/>
        <v>40810.710104166668</v>
      </c>
      <c r="M465" s="9">
        <f t="shared" si="46"/>
        <v>7</v>
      </c>
      <c r="N465" s="9">
        <f t="shared" si="47"/>
        <v>2011</v>
      </c>
      <c r="O465" t="b">
        <v>0</v>
      </c>
      <c r="P465">
        <v>11</v>
      </c>
      <c r="Q465" t="b">
        <v>0</v>
      </c>
      <c r="R465" t="s">
        <v>8268</v>
      </c>
      <c r="S465" s="12">
        <f t="shared" si="42"/>
        <v>2</v>
      </c>
      <c r="T465">
        <f t="shared" si="43"/>
        <v>113.64</v>
      </c>
      <c r="U465" s="14" t="s">
        <v>8308</v>
      </c>
      <c r="V465" t="s">
        <v>8314</v>
      </c>
    </row>
    <row r="466" spans="1:22" ht="32" hidden="1" x14ac:dyDescent="0.2">
      <c r="A466" s="9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7">
        <f t="shared" si="44"/>
        <v>42488.848784722228</v>
      </c>
      <c r="L466" s="17">
        <f t="shared" si="45"/>
        <v>42508.848784722228</v>
      </c>
      <c r="M466" s="9">
        <f t="shared" si="46"/>
        <v>4</v>
      </c>
      <c r="N466" s="9">
        <f t="shared" si="47"/>
        <v>2016</v>
      </c>
      <c r="O466" t="b">
        <v>0</v>
      </c>
      <c r="P466">
        <v>1</v>
      </c>
      <c r="Q466" t="b">
        <v>0</v>
      </c>
      <c r="R466" t="s">
        <v>8268</v>
      </c>
      <c r="S466" s="12">
        <f t="shared" si="42"/>
        <v>0</v>
      </c>
      <c r="T466">
        <f t="shared" si="43"/>
        <v>1</v>
      </c>
      <c r="U466" s="14" t="s">
        <v>8308</v>
      </c>
      <c r="V466" t="s">
        <v>8314</v>
      </c>
    </row>
    <row r="467" spans="1:22" ht="16" hidden="1" x14ac:dyDescent="0.2">
      <c r="A467" s="9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7">
        <f t="shared" si="44"/>
        <v>41801.120069444441</v>
      </c>
      <c r="L467" s="17">
        <f t="shared" si="45"/>
        <v>41817.120069444441</v>
      </c>
      <c r="M467" s="9">
        <f t="shared" si="46"/>
        <v>6</v>
      </c>
      <c r="N467" s="9">
        <f t="shared" si="47"/>
        <v>2014</v>
      </c>
      <c r="O467" t="b">
        <v>0</v>
      </c>
      <c r="P467">
        <v>8</v>
      </c>
      <c r="Q467" t="b">
        <v>0</v>
      </c>
      <c r="R467" t="s">
        <v>8268</v>
      </c>
      <c r="S467" s="12">
        <f t="shared" si="42"/>
        <v>27</v>
      </c>
      <c r="T467">
        <f t="shared" si="43"/>
        <v>17.25</v>
      </c>
      <c r="U467" s="14" t="s">
        <v>8308</v>
      </c>
      <c r="V467" t="s">
        <v>8314</v>
      </c>
    </row>
    <row r="468" spans="1:22" ht="48" hidden="1" x14ac:dyDescent="0.2">
      <c r="A468" s="9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7">
        <f t="shared" si="44"/>
        <v>41129.942870370374</v>
      </c>
      <c r="L468" s="17">
        <f t="shared" si="45"/>
        <v>41159.942870370374</v>
      </c>
      <c r="M468" s="9">
        <f t="shared" si="46"/>
        <v>8</v>
      </c>
      <c r="N468" s="9">
        <f t="shared" si="47"/>
        <v>2012</v>
      </c>
      <c r="O468" t="b">
        <v>0</v>
      </c>
      <c r="P468">
        <v>5</v>
      </c>
      <c r="Q468" t="b">
        <v>0</v>
      </c>
      <c r="R468" t="s">
        <v>8268</v>
      </c>
      <c r="S468" s="12">
        <f t="shared" si="42"/>
        <v>1</v>
      </c>
      <c r="T468">
        <f t="shared" si="43"/>
        <v>15.2</v>
      </c>
      <c r="U468" s="14" t="s">
        <v>8308</v>
      </c>
      <c r="V468" t="s">
        <v>8314</v>
      </c>
    </row>
    <row r="469" spans="1:22" ht="48" hidden="1" x14ac:dyDescent="0.2">
      <c r="A469" s="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7">
        <f t="shared" si="44"/>
        <v>41135.679791666669</v>
      </c>
      <c r="L469" s="17">
        <f t="shared" si="45"/>
        <v>41180.679791666669</v>
      </c>
      <c r="M469" s="9">
        <f t="shared" si="46"/>
        <v>8</v>
      </c>
      <c r="N469" s="9">
        <f t="shared" si="47"/>
        <v>2012</v>
      </c>
      <c r="O469" t="b">
        <v>0</v>
      </c>
      <c r="P469">
        <v>39</v>
      </c>
      <c r="Q469" t="b">
        <v>0</v>
      </c>
      <c r="R469" t="s">
        <v>8268</v>
      </c>
      <c r="S469" s="12">
        <f t="shared" si="42"/>
        <v>22</v>
      </c>
      <c r="T469">
        <f t="shared" si="43"/>
        <v>110.64</v>
      </c>
      <c r="U469" s="14" t="s">
        <v>8308</v>
      </c>
      <c r="V469" t="s">
        <v>8314</v>
      </c>
    </row>
    <row r="470" spans="1:22" ht="48" hidden="1" x14ac:dyDescent="0.2">
      <c r="A470" s="9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7">
        <f t="shared" si="44"/>
        <v>41041.167627314811</v>
      </c>
      <c r="L470" s="17">
        <f t="shared" si="45"/>
        <v>41101.160474537035</v>
      </c>
      <c r="M470" s="9">
        <f t="shared" si="46"/>
        <v>5</v>
      </c>
      <c r="N470" s="9">
        <f t="shared" si="47"/>
        <v>2012</v>
      </c>
      <c r="O470" t="b">
        <v>0</v>
      </c>
      <c r="P470">
        <v>0</v>
      </c>
      <c r="Q470" t="b">
        <v>0</v>
      </c>
      <c r="R470" t="s">
        <v>8268</v>
      </c>
      <c r="S470" s="12">
        <f t="shared" si="42"/>
        <v>0</v>
      </c>
      <c r="T470">
        <f t="shared" si="43"/>
        <v>0</v>
      </c>
      <c r="U470" s="14" t="s">
        <v>8308</v>
      </c>
      <c r="V470" t="s">
        <v>8314</v>
      </c>
    </row>
    <row r="471" spans="1:22" ht="32" hidden="1" x14ac:dyDescent="0.2">
      <c r="A471" s="9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7">
        <f t="shared" si="44"/>
        <v>41827.989861111113</v>
      </c>
      <c r="L471" s="17">
        <f t="shared" si="45"/>
        <v>41887.989861111113</v>
      </c>
      <c r="M471" s="9">
        <f t="shared" si="46"/>
        <v>7</v>
      </c>
      <c r="N471" s="9">
        <f t="shared" si="47"/>
        <v>2014</v>
      </c>
      <c r="O471" t="b">
        <v>0</v>
      </c>
      <c r="P471">
        <v>0</v>
      </c>
      <c r="Q471" t="b">
        <v>0</v>
      </c>
      <c r="R471" t="s">
        <v>8268</v>
      </c>
      <c r="S471" s="12">
        <f t="shared" si="42"/>
        <v>0</v>
      </c>
      <c r="T471">
        <f t="shared" si="43"/>
        <v>0</v>
      </c>
      <c r="U471" s="14" t="s">
        <v>8308</v>
      </c>
      <c r="V471" t="s">
        <v>8314</v>
      </c>
    </row>
    <row r="472" spans="1:22" ht="48" hidden="1" x14ac:dyDescent="0.2">
      <c r="A472" s="9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7">
        <f t="shared" si="44"/>
        <v>41605.167696759258</v>
      </c>
      <c r="L472" s="17">
        <f t="shared" si="45"/>
        <v>41655.166666666664</v>
      </c>
      <c r="M472" s="9">
        <f t="shared" si="46"/>
        <v>11</v>
      </c>
      <c r="N472" s="9">
        <f t="shared" si="47"/>
        <v>2014</v>
      </c>
      <c r="O472" t="b">
        <v>0</v>
      </c>
      <c r="P472">
        <v>2</v>
      </c>
      <c r="Q472" t="b">
        <v>0</v>
      </c>
      <c r="R472" t="s">
        <v>8268</v>
      </c>
      <c r="S472" s="12">
        <f t="shared" si="42"/>
        <v>1</v>
      </c>
      <c r="T472">
        <f t="shared" si="43"/>
        <v>25.5</v>
      </c>
      <c r="U472" s="14" t="s">
        <v>8308</v>
      </c>
      <c r="V472" t="s">
        <v>8314</v>
      </c>
    </row>
    <row r="473" spans="1:22" ht="64" hidden="1" x14ac:dyDescent="0.2">
      <c r="A473" s="9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7">
        <f t="shared" si="44"/>
        <v>41703.721979166665</v>
      </c>
      <c r="L473" s="17">
        <f t="shared" si="45"/>
        <v>41748.680312500001</v>
      </c>
      <c r="M473" s="9">
        <f t="shared" si="46"/>
        <v>3</v>
      </c>
      <c r="N473" s="9">
        <f t="shared" si="47"/>
        <v>2014</v>
      </c>
      <c r="O473" t="b">
        <v>0</v>
      </c>
      <c r="P473">
        <v>170</v>
      </c>
      <c r="Q473" t="b">
        <v>0</v>
      </c>
      <c r="R473" t="s">
        <v>8268</v>
      </c>
      <c r="S473" s="12">
        <f t="shared" si="42"/>
        <v>12</v>
      </c>
      <c r="T473">
        <f t="shared" si="43"/>
        <v>38.479999999999997</v>
      </c>
      <c r="U473" s="14" t="s">
        <v>8308</v>
      </c>
      <c r="V473" t="s">
        <v>8314</v>
      </c>
    </row>
    <row r="474" spans="1:22" ht="48" hidden="1" x14ac:dyDescent="0.2">
      <c r="A474" s="9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7">
        <f t="shared" si="44"/>
        <v>41844.922662037039</v>
      </c>
      <c r="L474" s="17">
        <f t="shared" si="45"/>
        <v>41874.922662037039</v>
      </c>
      <c r="M474" s="9">
        <f t="shared" si="46"/>
        <v>7</v>
      </c>
      <c r="N474" s="9">
        <f t="shared" si="47"/>
        <v>2014</v>
      </c>
      <c r="O474" t="b">
        <v>0</v>
      </c>
      <c r="P474">
        <v>5</v>
      </c>
      <c r="Q474" t="b">
        <v>0</v>
      </c>
      <c r="R474" t="s">
        <v>8268</v>
      </c>
      <c r="S474" s="12">
        <f t="shared" si="42"/>
        <v>18</v>
      </c>
      <c r="T474">
        <f t="shared" si="43"/>
        <v>28.2</v>
      </c>
      <c r="U474" s="14" t="s">
        <v>8308</v>
      </c>
      <c r="V474" t="s">
        <v>8314</v>
      </c>
    </row>
    <row r="475" spans="1:22" ht="48" hidden="1" x14ac:dyDescent="0.2">
      <c r="A475" s="9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7">
        <f t="shared" si="44"/>
        <v>41869.698136574072</v>
      </c>
      <c r="L475" s="17">
        <f t="shared" si="45"/>
        <v>41899.698136574072</v>
      </c>
      <c r="M475" s="9">
        <f t="shared" si="46"/>
        <v>8</v>
      </c>
      <c r="N475" s="9">
        <f t="shared" si="47"/>
        <v>2014</v>
      </c>
      <c r="O475" t="b">
        <v>0</v>
      </c>
      <c r="P475">
        <v>14</v>
      </c>
      <c r="Q475" t="b">
        <v>0</v>
      </c>
      <c r="R475" t="s">
        <v>8268</v>
      </c>
      <c r="S475" s="12">
        <f t="shared" si="42"/>
        <v>3</v>
      </c>
      <c r="T475">
        <f t="shared" si="43"/>
        <v>61.5</v>
      </c>
      <c r="U475" s="14" t="s">
        <v>8308</v>
      </c>
      <c r="V475" t="s">
        <v>8314</v>
      </c>
    </row>
    <row r="476" spans="1:22" ht="48" hidden="1" x14ac:dyDescent="0.2">
      <c r="A476" s="9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7">
        <f t="shared" si="44"/>
        <v>42753.329039351855</v>
      </c>
      <c r="L476" s="17">
        <f t="shared" si="45"/>
        <v>42783.329039351855</v>
      </c>
      <c r="M476" s="9">
        <f t="shared" si="46"/>
        <v>1</v>
      </c>
      <c r="N476" s="9">
        <f t="shared" si="47"/>
        <v>2017</v>
      </c>
      <c r="O476" t="b">
        <v>0</v>
      </c>
      <c r="P476">
        <v>1</v>
      </c>
      <c r="Q476" t="b">
        <v>0</v>
      </c>
      <c r="R476" t="s">
        <v>8268</v>
      </c>
      <c r="S476" s="12">
        <f t="shared" si="42"/>
        <v>0</v>
      </c>
      <c r="T476">
        <f t="shared" si="43"/>
        <v>1</v>
      </c>
      <c r="U476" s="14" t="s">
        <v>8308</v>
      </c>
      <c r="V476" t="s">
        <v>8314</v>
      </c>
    </row>
    <row r="477" spans="1:22" ht="48" hidden="1" x14ac:dyDescent="0.2">
      <c r="A477" s="9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7">
        <f t="shared" si="44"/>
        <v>42100.086145833338</v>
      </c>
      <c r="L477" s="17">
        <f t="shared" si="45"/>
        <v>42130.086145833338</v>
      </c>
      <c r="M477" s="9">
        <f t="shared" si="46"/>
        <v>4</v>
      </c>
      <c r="N477" s="9">
        <f t="shared" si="47"/>
        <v>2015</v>
      </c>
      <c r="O477" t="b">
        <v>0</v>
      </c>
      <c r="P477">
        <v>0</v>
      </c>
      <c r="Q477" t="b">
        <v>0</v>
      </c>
      <c r="R477" t="s">
        <v>8268</v>
      </c>
      <c r="S477" s="12">
        <f t="shared" si="42"/>
        <v>0</v>
      </c>
      <c r="T477">
        <f t="shared" si="43"/>
        <v>0</v>
      </c>
      <c r="U477" s="14" t="s">
        <v>8308</v>
      </c>
      <c r="V477" t="s">
        <v>8314</v>
      </c>
    </row>
    <row r="478" spans="1:22" ht="32" hidden="1" x14ac:dyDescent="0.2">
      <c r="A478" s="9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7">
        <f t="shared" si="44"/>
        <v>41757.975011574075</v>
      </c>
      <c r="L478" s="17">
        <f t="shared" si="45"/>
        <v>41793.165972222225</v>
      </c>
      <c r="M478" s="9">
        <f t="shared" si="46"/>
        <v>4</v>
      </c>
      <c r="N478" s="9">
        <f t="shared" si="47"/>
        <v>2014</v>
      </c>
      <c r="O478" t="b">
        <v>0</v>
      </c>
      <c r="P478">
        <v>124</v>
      </c>
      <c r="Q478" t="b">
        <v>0</v>
      </c>
      <c r="R478" t="s">
        <v>8268</v>
      </c>
      <c r="S478" s="12">
        <f t="shared" si="42"/>
        <v>2</v>
      </c>
      <c r="T478">
        <f t="shared" si="43"/>
        <v>39.57</v>
      </c>
      <c r="U478" s="14" t="s">
        <v>8308</v>
      </c>
      <c r="V478" t="s">
        <v>8314</v>
      </c>
    </row>
    <row r="479" spans="1:22" ht="48" hidden="1" x14ac:dyDescent="0.2">
      <c r="A479" s="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7">
        <f t="shared" si="44"/>
        <v>40987.83488425926</v>
      </c>
      <c r="L479" s="17">
        <f t="shared" si="45"/>
        <v>41047.83488425926</v>
      </c>
      <c r="M479" s="9">
        <f t="shared" si="46"/>
        <v>3</v>
      </c>
      <c r="N479" s="9">
        <f t="shared" si="47"/>
        <v>2012</v>
      </c>
      <c r="O479" t="b">
        <v>0</v>
      </c>
      <c r="P479">
        <v>0</v>
      </c>
      <c r="Q479" t="b">
        <v>0</v>
      </c>
      <c r="R479" t="s">
        <v>8268</v>
      </c>
      <c r="S479" s="12">
        <f t="shared" si="42"/>
        <v>0</v>
      </c>
      <c r="T479">
        <f t="shared" si="43"/>
        <v>0</v>
      </c>
      <c r="U479" s="14" t="s">
        <v>8308</v>
      </c>
      <c r="V479" t="s">
        <v>8314</v>
      </c>
    </row>
    <row r="480" spans="1:22" ht="48" hidden="1" x14ac:dyDescent="0.2">
      <c r="A480" s="9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7">
        <f t="shared" si="44"/>
        <v>42065.910983796297</v>
      </c>
      <c r="L480" s="17">
        <f t="shared" si="45"/>
        <v>42095.869317129633</v>
      </c>
      <c r="M480" s="9">
        <f t="shared" si="46"/>
        <v>3</v>
      </c>
      <c r="N480" s="9">
        <f t="shared" si="47"/>
        <v>2015</v>
      </c>
      <c r="O480" t="b">
        <v>0</v>
      </c>
      <c r="P480">
        <v>0</v>
      </c>
      <c r="Q480" t="b">
        <v>0</v>
      </c>
      <c r="R480" t="s">
        <v>8268</v>
      </c>
      <c r="S480" s="12">
        <f t="shared" si="42"/>
        <v>0</v>
      </c>
      <c r="T480">
        <f t="shared" si="43"/>
        <v>0</v>
      </c>
      <c r="U480" s="14" t="s">
        <v>8308</v>
      </c>
      <c r="V480" t="s">
        <v>8314</v>
      </c>
    </row>
    <row r="481" spans="1:22" ht="48" hidden="1" x14ac:dyDescent="0.2">
      <c r="A481" s="9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7">
        <f t="shared" si="44"/>
        <v>41904.407812500001</v>
      </c>
      <c r="L481" s="17">
        <f t="shared" si="45"/>
        <v>41964.449479166666</v>
      </c>
      <c r="M481" s="9">
        <f t="shared" si="46"/>
        <v>9</v>
      </c>
      <c r="N481" s="9">
        <f t="shared" si="47"/>
        <v>2014</v>
      </c>
      <c r="O481" t="b">
        <v>0</v>
      </c>
      <c r="P481">
        <v>55</v>
      </c>
      <c r="Q481" t="b">
        <v>0</v>
      </c>
      <c r="R481" t="s">
        <v>8268</v>
      </c>
      <c r="S481" s="12">
        <f t="shared" si="42"/>
        <v>33</v>
      </c>
      <c r="T481">
        <f t="shared" si="43"/>
        <v>88.8</v>
      </c>
      <c r="U481" s="14" t="s">
        <v>8308</v>
      </c>
      <c r="V481" t="s">
        <v>8314</v>
      </c>
    </row>
    <row r="482" spans="1:22" ht="48" hidden="1" x14ac:dyDescent="0.2">
      <c r="A482" s="9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7">
        <f t="shared" si="44"/>
        <v>41465.500173611108</v>
      </c>
      <c r="L482" s="17">
        <f t="shared" si="45"/>
        <v>41495.500173611108</v>
      </c>
      <c r="M482" s="9">
        <f t="shared" si="46"/>
        <v>7</v>
      </c>
      <c r="N482" s="9">
        <f t="shared" si="47"/>
        <v>2013</v>
      </c>
      <c r="O482" t="b">
        <v>0</v>
      </c>
      <c r="P482">
        <v>140</v>
      </c>
      <c r="Q482" t="b">
        <v>0</v>
      </c>
      <c r="R482" t="s">
        <v>8268</v>
      </c>
      <c r="S482" s="12">
        <f t="shared" si="42"/>
        <v>19</v>
      </c>
      <c r="T482">
        <f t="shared" si="43"/>
        <v>55.46</v>
      </c>
      <c r="U482" s="14" t="s">
        <v>8308</v>
      </c>
      <c r="V482" t="s">
        <v>8314</v>
      </c>
    </row>
    <row r="483" spans="1:22" ht="48" hidden="1" x14ac:dyDescent="0.2">
      <c r="A483" s="9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7">
        <f t="shared" si="44"/>
        <v>41162.672326388885</v>
      </c>
      <c r="L483" s="17">
        <f t="shared" si="45"/>
        <v>41192.672326388885</v>
      </c>
      <c r="M483" s="9">
        <f t="shared" si="46"/>
        <v>9</v>
      </c>
      <c r="N483" s="9">
        <f t="shared" si="47"/>
        <v>2012</v>
      </c>
      <c r="O483" t="b">
        <v>0</v>
      </c>
      <c r="P483">
        <v>21</v>
      </c>
      <c r="Q483" t="b">
        <v>0</v>
      </c>
      <c r="R483" t="s">
        <v>8268</v>
      </c>
      <c r="S483" s="12">
        <f t="shared" si="42"/>
        <v>6</v>
      </c>
      <c r="T483">
        <f t="shared" si="43"/>
        <v>87.14</v>
      </c>
      <c r="U483" s="14" t="s">
        <v>8308</v>
      </c>
      <c r="V483" t="s">
        <v>8314</v>
      </c>
    </row>
    <row r="484" spans="1:22" ht="48" hidden="1" x14ac:dyDescent="0.2">
      <c r="A484" s="9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7">
        <f t="shared" si="44"/>
        <v>42447.896875000006</v>
      </c>
      <c r="L484" s="17">
        <f t="shared" si="45"/>
        <v>42474.606944444444</v>
      </c>
      <c r="M484" s="9">
        <f t="shared" si="46"/>
        <v>3</v>
      </c>
      <c r="N484" s="9">
        <f t="shared" si="47"/>
        <v>2016</v>
      </c>
      <c r="O484" t="b">
        <v>0</v>
      </c>
      <c r="P484">
        <v>1</v>
      </c>
      <c r="Q484" t="b">
        <v>0</v>
      </c>
      <c r="R484" t="s">
        <v>8268</v>
      </c>
      <c r="S484" s="12">
        <f t="shared" si="42"/>
        <v>0</v>
      </c>
      <c r="T484">
        <f t="shared" si="43"/>
        <v>10</v>
      </c>
      <c r="U484" s="14" t="s">
        <v>8308</v>
      </c>
      <c r="V484" t="s">
        <v>8314</v>
      </c>
    </row>
    <row r="485" spans="1:22" ht="48" hidden="1" x14ac:dyDescent="0.2">
      <c r="A485" s="9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7">
        <f t="shared" si="44"/>
        <v>41243.197592592594</v>
      </c>
      <c r="L485" s="17">
        <f t="shared" si="45"/>
        <v>41303.197592592594</v>
      </c>
      <c r="M485" s="9">
        <f t="shared" si="46"/>
        <v>11</v>
      </c>
      <c r="N485" s="9">
        <f t="shared" si="47"/>
        <v>2013</v>
      </c>
      <c r="O485" t="b">
        <v>0</v>
      </c>
      <c r="P485">
        <v>147</v>
      </c>
      <c r="Q485" t="b">
        <v>0</v>
      </c>
      <c r="R485" t="s">
        <v>8268</v>
      </c>
      <c r="S485" s="12">
        <f t="shared" si="42"/>
        <v>50</v>
      </c>
      <c r="T485">
        <f t="shared" si="43"/>
        <v>51.22</v>
      </c>
      <c r="U485" s="14" t="s">
        <v>8308</v>
      </c>
      <c r="V485" t="s">
        <v>8314</v>
      </c>
    </row>
    <row r="486" spans="1:22" ht="64" hidden="1" x14ac:dyDescent="0.2">
      <c r="A486" s="9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7">
        <f t="shared" si="44"/>
        <v>42272.93949074074</v>
      </c>
      <c r="L486" s="17">
        <f t="shared" si="45"/>
        <v>42313.981157407412</v>
      </c>
      <c r="M486" s="9">
        <f t="shared" si="46"/>
        <v>9</v>
      </c>
      <c r="N486" s="9">
        <f t="shared" si="47"/>
        <v>2015</v>
      </c>
      <c r="O486" t="b">
        <v>0</v>
      </c>
      <c r="P486">
        <v>11</v>
      </c>
      <c r="Q486" t="b">
        <v>0</v>
      </c>
      <c r="R486" t="s">
        <v>8268</v>
      </c>
      <c r="S486" s="12">
        <f t="shared" si="42"/>
        <v>0</v>
      </c>
      <c r="T486">
        <f t="shared" si="43"/>
        <v>13.55</v>
      </c>
      <c r="U486" s="14" t="s">
        <v>8308</v>
      </c>
      <c r="V486" t="s">
        <v>8314</v>
      </c>
    </row>
    <row r="487" spans="1:22" ht="32" hidden="1" x14ac:dyDescent="0.2">
      <c r="A487" s="9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7">
        <f t="shared" si="44"/>
        <v>41381.50577546296</v>
      </c>
      <c r="L487" s="17">
        <f t="shared" si="45"/>
        <v>41411.50577546296</v>
      </c>
      <c r="M487" s="9">
        <f t="shared" si="46"/>
        <v>4</v>
      </c>
      <c r="N487" s="9">
        <f t="shared" si="47"/>
        <v>2013</v>
      </c>
      <c r="O487" t="b">
        <v>0</v>
      </c>
      <c r="P487">
        <v>125</v>
      </c>
      <c r="Q487" t="b">
        <v>0</v>
      </c>
      <c r="R487" t="s">
        <v>8268</v>
      </c>
      <c r="S487" s="12">
        <f t="shared" si="42"/>
        <v>22</v>
      </c>
      <c r="T487">
        <f t="shared" si="43"/>
        <v>66.52</v>
      </c>
      <c r="U487" s="14" t="s">
        <v>8308</v>
      </c>
      <c r="V487" t="s">
        <v>8314</v>
      </c>
    </row>
    <row r="488" spans="1:22" ht="48" hidden="1" x14ac:dyDescent="0.2">
      <c r="A488" s="9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7">
        <f t="shared" si="44"/>
        <v>41761.94258101852</v>
      </c>
      <c r="L488" s="17">
        <f t="shared" si="45"/>
        <v>41791.94258101852</v>
      </c>
      <c r="M488" s="9">
        <f t="shared" si="46"/>
        <v>5</v>
      </c>
      <c r="N488" s="9">
        <f t="shared" si="47"/>
        <v>2014</v>
      </c>
      <c r="O488" t="b">
        <v>0</v>
      </c>
      <c r="P488">
        <v>1</v>
      </c>
      <c r="Q488" t="b">
        <v>0</v>
      </c>
      <c r="R488" t="s">
        <v>8268</v>
      </c>
      <c r="S488" s="12">
        <f t="shared" si="42"/>
        <v>0</v>
      </c>
      <c r="T488">
        <f t="shared" si="43"/>
        <v>50</v>
      </c>
      <c r="U488" s="14" t="s">
        <v>8308</v>
      </c>
      <c r="V488" t="s">
        <v>8314</v>
      </c>
    </row>
    <row r="489" spans="1:22" ht="48" hidden="1" x14ac:dyDescent="0.2">
      <c r="A489" s="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7">
        <f t="shared" si="44"/>
        <v>42669.594837962963</v>
      </c>
      <c r="L489" s="17">
        <f t="shared" si="45"/>
        <v>42729.636504629627</v>
      </c>
      <c r="M489" s="9">
        <f t="shared" si="46"/>
        <v>10</v>
      </c>
      <c r="N489" s="9">
        <f t="shared" si="47"/>
        <v>2016</v>
      </c>
      <c r="O489" t="b">
        <v>0</v>
      </c>
      <c r="P489">
        <v>0</v>
      </c>
      <c r="Q489" t="b">
        <v>0</v>
      </c>
      <c r="R489" t="s">
        <v>8268</v>
      </c>
      <c r="S489" s="12">
        <f t="shared" si="42"/>
        <v>0</v>
      </c>
      <c r="T489">
        <f t="shared" si="43"/>
        <v>0</v>
      </c>
      <c r="U489" s="14" t="s">
        <v>8308</v>
      </c>
      <c r="V489" t="s">
        <v>8314</v>
      </c>
    </row>
    <row r="490" spans="1:22" ht="32" hidden="1" x14ac:dyDescent="0.2">
      <c r="A490" s="9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7">
        <f t="shared" si="44"/>
        <v>42714.054398148146</v>
      </c>
      <c r="L490" s="17">
        <f t="shared" si="45"/>
        <v>42744.054398148146</v>
      </c>
      <c r="M490" s="9">
        <f t="shared" si="46"/>
        <v>12</v>
      </c>
      <c r="N490" s="9">
        <f t="shared" si="47"/>
        <v>2017</v>
      </c>
      <c r="O490" t="b">
        <v>0</v>
      </c>
      <c r="P490">
        <v>0</v>
      </c>
      <c r="Q490" t="b">
        <v>0</v>
      </c>
      <c r="R490" t="s">
        <v>8268</v>
      </c>
      <c r="S490" s="12">
        <f t="shared" si="42"/>
        <v>0</v>
      </c>
      <c r="T490">
        <f t="shared" si="43"/>
        <v>0</v>
      </c>
      <c r="U490" s="14" t="s">
        <v>8308</v>
      </c>
      <c r="V490" t="s">
        <v>8314</v>
      </c>
    </row>
    <row r="491" spans="1:22" ht="48" hidden="1" x14ac:dyDescent="0.2">
      <c r="A491" s="9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7">
        <f t="shared" si="44"/>
        <v>40882.481666666667</v>
      </c>
      <c r="L491" s="17">
        <f t="shared" si="45"/>
        <v>40913.481249999997</v>
      </c>
      <c r="M491" s="9">
        <f t="shared" si="46"/>
        <v>12</v>
      </c>
      <c r="N491" s="9">
        <f t="shared" si="47"/>
        <v>2012</v>
      </c>
      <c r="O491" t="b">
        <v>0</v>
      </c>
      <c r="P491">
        <v>3</v>
      </c>
      <c r="Q491" t="b">
        <v>0</v>
      </c>
      <c r="R491" t="s">
        <v>8268</v>
      </c>
      <c r="S491" s="12">
        <f t="shared" si="42"/>
        <v>0</v>
      </c>
      <c r="T491">
        <f t="shared" si="43"/>
        <v>71.67</v>
      </c>
      <c r="U491" s="14" t="s">
        <v>8308</v>
      </c>
      <c r="V491" t="s">
        <v>8314</v>
      </c>
    </row>
    <row r="492" spans="1:22" ht="16" hidden="1" x14ac:dyDescent="0.2">
      <c r="A492" s="9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7">
        <f t="shared" si="44"/>
        <v>41113.968576388892</v>
      </c>
      <c r="L492" s="17">
        <f t="shared" si="45"/>
        <v>41143.968576388892</v>
      </c>
      <c r="M492" s="9">
        <f t="shared" si="46"/>
        <v>7</v>
      </c>
      <c r="N492" s="9">
        <f t="shared" si="47"/>
        <v>2012</v>
      </c>
      <c r="O492" t="b">
        <v>0</v>
      </c>
      <c r="P492">
        <v>0</v>
      </c>
      <c r="Q492" t="b">
        <v>0</v>
      </c>
      <c r="R492" t="s">
        <v>8268</v>
      </c>
      <c r="S492" s="12">
        <f t="shared" si="42"/>
        <v>0</v>
      </c>
      <c r="T492">
        <f t="shared" si="43"/>
        <v>0</v>
      </c>
      <c r="U492" s="14" t="s">
        <v>8308</v>
      </c>
      <c r="V492" t="s">
        <v>8314</v>
      </c>
    </row>
    <row r="493" spans="1:22" ht="48" hidden="1" x14ac:dyDescent="0.2">
      <c r="A493" s="9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7">
        <f t="shared" si="44"/>
        <v>42366.982627314821</v>
      </c>
      <c r="L493" s="17">
        <f t="shared" si="45"/>
        <v>42396.982627314821</v>
      </c>
      <c r="M493" s="9">
        <f t="shared" si="46"/>
        <v>12</v>
      </c>
      <c r="N493" s="9">
        <f t="shared" si="47"/>
        <v>2016</v>
      </c>
      <c r="O493" t="b">
        <v>0</v>
      </c>
      <c r="P493">
        <v>0</v>
      </c>
      <c r="Q493" t="b">
        <v>0</v>
      </c>
      <c r="R493" t="s">
        <v>8268</v>
      </c>
      <c r="S493" s="12">
        <f t="shared" si="42"/>
        <v>0</v>
      </c>
      <c r="T493">
        <f t="shared" si="43"/>
        <v>0</v>
      </c>
      <c r="U493" s="14" t="s">
        <v>8308</v>
      </c>
      <c r="V493" t="s">
        <v>8314</v>
      </c>
    </row>
    <row r="494" spans="1:22" ht="48" hidden="1" x14ac:dyDescent="0.2">
      <c r="A494" s="9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7">
        <f t="shared" si="44"/>
        <v>42596.03506944445</v>
      </c>
      <c r="L494" s="17">
        <f t="shared" si="45"/>
        <v>42656.03506944445</v>
      </c>
      <c r="M494" s="9">
        <f t="shared" si="46"/>
        <v>8</v>
      </c>
      <c r="N494" s="9">
        <f t="shared" si="47"/>
        <v>2016</v>
      </c>
      <c r="O494" t="b">
        <v>0</v>
      </c>
      <c r="P494">
        <v>0</v>
      </c>
      <c r="Q494" t="b">
        <v>0</v>
      </c>
      <c r="R494" t="s">
        <v>8268</v>
      </c>
      <c r="S494" s="12">
        <f t="shared" si="42"/>
        <v>0</v>
      </c>
      <c r="T494">
        <f t="shared" si="43"/>
        <v>0</v>
      </c>
      <c r="U494" s="14" t="s">
        <v>8308</v>
      </c>
      <c r="V494" t="s">
        <v>8314</v>
      </c>
    </row>
    <row r="495" spans="1:22" ht="48" hidden="1" x14ac:dyDescent="0.2">
      <c r="A495" s="9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7">
        <f t="shared" si="44"/>
        <v>42114.726134259254</v>
      </c>
      <c r="L495" s="17">
        <f t="shared" si="45"/>
        <v>42144.726134259254</v>
      </c>
      <c r="M495" s="9">
        <f t="shared" si="46"/>
        <v>4</v>
      </c>
      <c r="N495" s="9">
        <f t="shared" si="47"/>
        <v>2015</v>
      </c>
      <c r="O495" t="b">
        <v>0</v>
      </c>
      <c r="P495">
        <v>0</v>
      </c>
      <c r="Q495" t="b">
        <v>0</v>
      </c>
      <c r="R495" t="s">
        <v>8268</v>
      </c>
      <c r="S495" s="12">
        <f t="shared" si="42"/>
        <v>0</v>
      </c>
      <c r="T495">
        <f t="shared" si="43"/>
        <v>0</v>
      </c>
      <c r="U495" s="14" t="s">
        <v>8308</v>
      </c>
      <c r="V495" t="s">
        <v>8314</v>
      </c>
    </row>
    <row r="496" spans="1:22" ht="48" hidden="1" x14ac:dyDescent="0.2">
      <c r="A496" s="9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7">
        <f t="shared" si="44"/>
        <v>41799.830613425926</v>
      </c>
      <c r="L496" s="17">
        <f t="shared" si="45"/>
        <v>41823.125</v>
      </c>
      <c r="M496" s="9">
        <f t="shared" si="46"/>
        <v>6</v>
      </c>
      <c r="N496" s="9">
        <f t="shared" si="47"/>
        <v>2014</v>
      </c>
      <c r="O496" t="b">
        <v>0</v>
      </c>
      <c r="P496">
        <v>3</v>
      </c>
      <c r="Q496" t="b">
        <v>0</v>
      </c>
      <c r="R496" t="s">
        <v>8268</v>
      </c>
      <c r="S496" s="12">
        <f t="shared" si="42"/>
        <v>0</v>
      </c>
      <c r="T496">
        <f t="shared" si="43"/>
        <v>10.33</v>
      </c>
      <c r="U496" s="14" t="s">
        <v>8308</v>
      </c>
      <c r="V496" t="s">
        <v>8314</v>
      </c>
    </row>
    <row r="497" spans="1:22" ht="48" hidden="1" x14ac:dyDescent="0.2">
      <c r="A497" s="9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7">
        <f t="shared" si="44"/>
        <v>42171.827604166669</v>
      </c>
      <c r="L497" s="17">
        <f t="shared" si="45"/>
        <v>42201.827604166669</v>
      </c>
      <c r="M497" s="9">
        <f t="shared" si="46"/>
        <v>6</v>
      </c>
      <c r="N497" s="9">
        <f t="shared" si="47"/>
        <v>2015</v>
      </c>
      <c r="O497" t="b">
        <v>0</v>
      </c>
      <c r="P497">
        <v>0</v>
      </c>
      <c r="Q497" t="b">
        <v>0</v>
      </c>
      <c r="R497" t="s">
        <v>8268</v>
      </c>
      <c r="S497" s="12">
        <f t="shared" si="42"/>
        <v>0</v>
      </c>
      <c r="T497">
        <f t="shared" si="43"/>
        <v>0</v>
      </c>
      <c r="U497" s="14" t="s">
        <v>8308</v>
      </c>
      <c r="V497" t="s">
        <v>8314</v>
      </c>
    </row>
    <row r="498" spans="1:22" ht="32" hidden="1" x14ac:dyDescent="0.2">
      <c r="A498" s="9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7">
        <f t="shared" si="44"/>
        <v>41620.93141203704</v>
      </c>
      <c r="L498" s="17">
        <f t="shared" si="45"/>
        <v>41680.93141203704</v>
      </c>
      <c r="M498" s="9">
        <f t="shared" si="46"/>
        <v>12</v>
      </c>
      <c r="N498" s="9">
        <f t="shared" si="47"/>
        <v>2014</v>
      </c>
      <c r="O498" t="b">
        <v>0</v>
      </c>
      <c r="P498">
        <v>1</v>
      </c>
      <c r="Q498" t="b">
        <v>0</v>
      </c>
      <c r="R498" t="s">
        <v>8268</v>
      </c>
      <c r="S498" s="12">
        <f t="shared" si="42"/>
        <v>0</v>
      </c>
      <c r="T498">
        <f t="shared" si="43"/>
        <v>1</v>
      </c>
      <c r="U498" s="14" t="s">
        <v>8308</v>
      </c>
      <c r="V498" t="s">
        <v>8314</v>
      </c>
    </row>
    <row r="499" spans="1:22" ht="16" hidden="1" x14ac:dyDescent="0.2">
      <c r="A499" s="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7">
        <f t="shared" si="44"/>
        <v>41945.037789351853</v>
      </c>
      <c r="L499" s="17">
        <f t="shared" si="45"/>
        <v>41998.208333333328</v>
      </c>
      <c r="M499" s="9">
        <f t="shared" si="46"/>
        <v>11</v>
      </c>
      <c r="N499" s="9">
        <f t="shared" si="47"/>
        <v>2014</v>
      </c>
      <c r="O499" t="b">
        <v>0</v>
      </c>
      <c r="P499">
        <v>3</v>
      </c>
      <c r="Q499" t="b">
        <v>0</v>
      </c>
      <c r="R499" t="s">
        <v>8268</v>
      </c>
      <c r="S499" s="12">
        <f t="shared" si="42"/>
        <v>1</v>
      </c>
      <c r="T499">
        <f t="shared" si="43"/>
        <v>10</v>
      </c>
      <c r="U499" s="14" t="s">
        <v>8308</v>
      </c>
      <c r="V499" t="s">
        <v>8314</v>
      </c>
    </row>
    <row r="500" spans="1:22" ht="48" hidden="1" x14ac:dyDescent="0.2">
      <c r="A500" s="9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7">
        <f t="shared" si="44"/>
        <v>40858.762141203704</v>
      </c>
      <c r="L500" s="17">
        <f t="shared" si="45"/>
        <v>40900.762141203704</v>
      </c>
      <c r="M500" s="9">
        <f t="shared" si="46"/>
        <v>11</v>
      </c>
      <c r="N500" s="9">
        <f t="shared" si="47"/>
        <v>2011</v>
      </c>
      <c r="O500" t="b">
        <v>0</v>
      </c>
      <c r="P500">
        <v>22</v>
      </c>
      <c r="Q500" t="b">
        <v>0</v>
      </c>
      <c r="R500" t="s">
        <v>8268</v>
      </c>
      <c r="S500" s="12">
        <f t="shared" si="42"/>
        <v>5</v>
      </c>
      <c r="T500">
        <f t="shared" si="43"/>
        <v>136.09</v>
      </c>
      <c r="U500" s="14" t="s">
        <v>8308</v>
      </c>
      <c r="V500" t="s">
        <v>8314</v>
      </c>
    </row>
    <row r="501" spans="1:22" ht="80" hidden="1" x14ac:dyDescent="0.2">
      <c r="A501" s="9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7">
        <f t="shared" si="44"/>
        <v>40043.895462962959</v>
      </c>
      <c r="L501" s="17">
        <f t="shared" si="45"/>
        <v>40098.874305555553</v>
      </c>
      <c r="M501" s="9">
        <f t="shared" si="46"/>
        <v>8</v>
      </c>
      <c r="N501" s="9">
        <f t="shared" si="47"/>
        <v>2009</v>
      </c>
      <c r="O501" t="b">
        <v>0</v>
      </c>
      <c r="P501">
        <v>26</v>
      </c>
      <c r="Q501" t="b">
        <v>0</v>
      </c>
      <c r="R501" t="s">
        <v>8268</v>
      </c>
      <c r="S501" s="12">
        <f t="shared" si="42"/>
        <v>10</v>
      </c>
      <c r="T501">
        <f t="shared" si="43"/>
        <v>73.459999999999994</v>
      </c>
      <c r="U501" s="14" t="s">
        <v>8308</v>
      </c>
      <c r="V501" t="s">
        <v>8314</v>
      </c>
    </row>
    <row r="502" spans="1:22" ht="64" hidden="1" x14ac:dyDescent="0.2">
      <c r="A502" s="9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7">
        <f t="shared" si="44"/>
        <v>40247.886006944449</v>
      </c>
      <c r="L502" s="17">
        <f t="shared" si="45"/>
        <v>40306.927777777775</v>
      </c>
      <c r="M502" s="9">
        <f t="shared" si="46"/>
        <v>3</v>
      </c>
      <c r="N502" s="9">
        <f t="shared" si="47"/>
        <v>2010</v>
      </c>
      <c r="O502" t="b">
        <v>0</v>
      </c>
      <c r="P502">
        <v>4</v>
      </c>
      <c r="Q502" t="b">
        <v>0</v>
      </c>
      <c r="R502" t="s">
        <v>8268</v>
      </c>
      <c r="S502" s="12">
        <f t="shared" si="42"/>
        <v>3</v>
      </c>
      <c r="T502">
        <f t="shared" si="43"/>
        <v>53.75</v>
      </c>
      <c r="U502" s="14" t="s">
        <v>8308</v>
      </c>
      <c r="V502" t="s">
        <v>8314</v>
      </c>
    </row>
    <row r="503" spans="1:22" ht="48" hidden="1" x14ac:dyDescent="0.2">
      <c r="A503" s="9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7">
        <f t="shared" si="44"/>
        <v>40703.234386574077</v>
      </c>
      <c r="L503" s="17">
        <f t="shared" si="45"/>
        <v>40733.234386574077</v>
      </c>
      <c r="M503" s="9">
        <f t="shared" si="46"/>
        <v>6</v>
      </c>
      <c r="N503" s="9">
        <f t="shared" si="47"/>
        <v>2011</v>
      </c>
      <c r="O503" t="b">
        <v>0</v>
      </c>
      <c r="P503">
        <v>0</v>
      </c>
      <c r="Q503" t="b">
        <v>0</v>
      </c>
      <c r="R503" t="s">
        <v>8268</v>
      </c>
      <c r="S503" s="12">
        <f t="shared" si="42"/>
        <v>0</v>
      </c>
      <c r="T503">
        <f t="shared" si="43"/>
        <v>0</v>
      </c>
      <c r="U503" s="14" t="s">
        <v>8308</v>
      </c>
      <c r="V503" t="s">
        <v>8314</v>
      </c>
    </row>
    <row r="504" spans="1:22" ht="48" hidden="1" x14ac:dyDescent="0.2">
      <c r="A504" s="9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7">
        <f t="shared" si="44"/>
        <v>40956.553530092591</v>
      </c>
      <c r="L504" s="17">
        <f t="shared" si="45"/>
        <v>40986.511863425927</v>
      </c>
      <c r="M504" s="9">
        <f t="shared" si="46"/>
        <v>2</v>
      </c>
      <c r="N504" s="9">
        <f t="shared" si="47"/>
        <v>2012</v>
      </c>
      <c r="O504" t="b">
        <v>0</v>
      </c>
      <c r="P504">
        <v>4</v>
      </c>
      <c r="Q504" t="b">
        <v>0</v>
      </c>
      <c r="R504" t="s">
        <v>8268</v>
      </c>
      <c r="S504" s="12">
        <f t="shared" si="42"/>
        <v>1</v>
      </c>
      <c r="T504">
        <f t="shared" si="43"/>
        <v>57.5</v>
      </c>
      <c r="U504" s="14" t="s">
        <v>8308</v>
      </c>
      <c r="V504" t="s">
        <v>8314</v>
      </c>
    </row>
    <row r="505" spans="1:22" ht="48" hidden="1" x14ac:dyDescent="0.2">
      <c r="A505" s="9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7">
        <f t="shared" si="44"/>
        <v>41991.526655092588</v>
      </c>
      <c r="L505" s="17">
        <f t="shared" si="45"/>
        <v>42021.526655092588</v>
      </c>
      <c r="M505" s="9">
        <f t="shared" si="46"/>
        <v>12</v>
      </c>
      <c r="N505" s="9">
        <f t="shared" si="47"/>
        <v>2015</v>
      </c>
      <c r="O505" t="b">
        <v>0</v>
      </c>
      <c r="P505">
        <v>9</v>
      </c>
      <c r="Q505" t="b">
        <v>0</v>
      </c>
      <c r="R505" t="s">
        <v>8268</v>
      </c>
      <c r="S505" s="12">
        <f t="shared" si="42"/>
        <v>2</v>
      </c>
      <c r="T505">
        <f t="shared" si="43"/>
        <v>12.67</v>
      </c>
      <c r="U505" s="14" t="s">
        <v>8308</v>
      </c>
      <c r="V505" t="s">
        <v>8314</v>
      </c>
    </row>
    <row r="506" spans="1:22" ht="48" hidden="1" x14ac:dyDescent="0.2">
      <c r="A506" s="9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7">
        <f t="shared" si="44"/>
        <v>40949.98364583333</v>
      </c>
      <c r="L506" s="17">
        <f t="shared" si="45"/>
        <v>41009.941979166666</v>
      </c>
      <c r="M506" s="9">
        <f t="shared" si="46"/>
        <v>2</v>
      </c>
      <c r="N506" s="9">
        <f t="shared" si="47"/>
        <v>2012</v>
      </c>
      <c r="O506" t="b">
        <v>0</v>
      </c>
      <c r="P506">
        <v>5</v>
      </c>
      <c r="Q506" t="b">
        <v>0</v>
      </c>
      <c r="R506" t="s">
        <v>8268</v>
      </c>
      <c r="S506" s="12">
        <f t="shared" si="42"/>
        <v>1</v>
      </c>
      <c r="T506">
        <f t="shared" si="43"/>
        <v>67</v>
      </c>
      <c r="U506" s="14" t="s">
        <v>8308</v>
      </c>
      <c r="V506" t="s">
        <v>8314</v>
      </c>
    </row>
    <row r="507" spans="1:22" ht="48" hidden="1" x14ac:dyDescent="0.2">
      <c r="A507" s="9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7">
        <f t="shared" si="44"/>
        <v>42318.098217592589</v>
      </c>
      <c r="L507" s="17">
        <f t="shared" si="45"/>
        <v>42363.098217592589</v>
      </c>
      <c r="M507" s="9">
        <f t="shared" si="46"/>
        <v>11</v>
      </c>
      <c r="N507" s="9">
        <f t="shared" si="47"/>
        <v>2015</v>
      </c>
      <c r="O507" t="b">
        <v>0</v>
      </c>
      <c r="P507">
        <v>14</v>
      </c>
      <c r="Q507" t="b">
        <v>0</v>
      </c>
      <c r="R507" t="s">
        <v>8268</v>
      </c>
      <c r="S507" s="12">
        <f t="shared" si="42"/>
        <v>0</v>
      </c>
      <c r="T507">
        <f t="shared" si="43"/>
        <v>3.71</v>
      </c>
      <c r="U507" s="14" t="s">
        <v>8308</v>
      </c>
      <c r="V507" t="s">
        <v>8314</v>
      </c>
    </row>
    <row r="508" spans="1:22" ht="48" hidden="1" x14ac:dyDescent="0.2">
      <c r="A508" s="9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7">
        <f t="shared" si="44"/>
        <v>41466.552314814813</v>
      </c>
      <c r="L508" s="17">
        <f t="shared" si="45"/>
        <v>41496.552314814813</v>
      </c>
      <c r="M508" s="9">
        <f t="shared" si="46"/>
        <v>7</v>
      </c>
      <c r="N508" s="9">
        <f t="shared" si="47"/>
        <v>2013</v>
      </c>
      <c r="O508" t="b">
        <v>0</v>
      </c>
      <c r="P508">
        <v>1</v>
      </c>
      <c r="Q508" t="b">
        <v>0</v>
      </c>
      <c r="R508" t="s">
        <v>8268</v>
      </c>
      <c r="S508" s="12">
        <f t="shared" si="42"/>
        <v>0</v>
      </c>
      <c r="T508">
        <f t="shared" si="43"/>
        <v>250</v>
      </c>
      <c r="U508" s="14" t="s">
        <v>8308</v>
      </c>
      <c r="V508" t="s">
        <v>8314</v>
      </c>
    </row>
    <row r="509" spans="1:22" ht="48" hidden="1" x14ac:dyDescent="0.2">
      <c r="A509" s="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7">
        <f t="shared" si="44"/>
        <v>41156.958993055552</v>
      </c>
      <c r="L509" s="17">
        <f t="shared" si="45"/>
        <v>41201.958993055552</v>
      </c>
      <c r="M509" s="9">
        <f t="shared" si="46"/>
        <v>9</v>
      </c>
      <c r="N509" s="9">
        <f t="shared" si="47"/>
        <v>2012</v>
      </c>
      <c r="O509" t="b">
        <v>0</v>
      </c>
      <c r="P509">
        <v>10</v>
      </c>
      <c r="Q509" t="b">
        <v>0</v>
      </c>
      <c r="R509" t="s">
        <v>8268</v>
      </c>
      <c r="S509" s="12">
        <f t="shared" si="42"/>
        <v>3</v>
      </c>
      <c r="T509">
        <f t="shared" si="43"/>
        <v>64</v>
      </c>
      <c r="U509" s="14" t="s">
        <v>8308</v>
      </c>
      <c r="V509" t="s">
        <v>8314</v>
      </c>
    </row>
    <row r="510" spans="1:22" ht="48" hidden="1" x14ac:dyDescent="0.2">
      <c r="A510" s="9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7">
        <f t="shared" si="44"/>
        <v>40995.024317129632</v>
      </c>
      <c r="L510" s="17">
        <f t="shared" si="45"/>
        <v>41054.593055555553</v>
      </c>
      <c r="M510" s="9">
        <f t="shared" si="46"/>
        <v>3</v>
      </c>
      <c r="N510" s="9">
        <f t="shared" si="47"/>
        <v>2012</v>
      </c>
      <c r="O510" t="b">
        <v>0</v>
      </c>
      <c r="P510">
        <v>3</v>
      </c>
      <c r="Q510" t="b">
        <v>0</v>
      </c>
      <c r="R510" t="s">
        <v>8268</v>
      </c>
      <c r="S510" s="12">
        <f t="shared" si="42"/>
        <v>1</v>
      </c>
      <c r="T510">
        <f t="shared" si="43"/>
        <v>133.33000000000001</v>
      </c>
      <c r="U510" s="14" t="s">
        <v>8308</v>
      </c>
      <c r="V510" t="s">
        <v>8314</v>
      </c>
    </row>
    <row r="511" spans="1:22" ht="48" hidden="1" x14ac:dyDescent="0.2">
      <c r="A511" s="9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7">
        <f t="shared" si="44"/>
        <v>42153.631597222222</v>
      </c>
      <c r="L511" s="17">
        <f t="shared" si="45"/>
        <v>42183.631597222222</v>
      </c>
      <c r="M511" s="9">
        <f t="shared" si="46"/>
        <v>5</v>
      </c>
      <c r="N511" s="9">
        <f t="shared" si="47"/>
        <v>2015</v>
      </c>
      <c r="O511" t="b">
        <v>0</v>
      </c>
      <c r="P511">
        <v>1</v>
      </c>
      <c r="Q511" t="b">
        <v>0</v>
      </c>
      <c r="R511" t="s">
        <v>8268</v>
      </c>
      <c r="S511" s="12">
        <f t="shared" si="42"/>
        <v>0</v>
      </c>
      <c r="T511">
        <f t="shared" si="43"/>
        <v>10</v>
      </c>
      <c r="U511" s="14" t="s">
        <v>8308</v>
      </c>
      <c r="V511" t="s">
        <v>8314</v>
      </c>
    </row>
    <row r="512" spans="1:22" ht="48" hidden="1" x14ac:dyDescent="0.2">
      <c r="A512" s="9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7">
        <f t="shared" si="44"/>
        <v>42400.176377314812</v>
      </c>
      <c r="L512" s="17">
        <f t="shared" si="45"/>
        <v>42430.176377314812</v>
      </c>
      <c r="M512" s="9">
        <f t="shared" si="46"/>
        <v>1</v>
      </c>
      <c r="N512" s="9">
        <f t="shared" si="47"/>
        <v>2016</v>
      </c>
      <c r="O512" t="b">
        <v>0</v>
      </c>
      <c r="P512">
        <v>0</v>
      </c>
      <c r="Q512" t="b">
        <v>0</v>
      </c>
      <c r="R512" t="s">
        <v>8268</v>
      </c>
      <c r="S512" s="12">
        <f t="shared" si="42"/>
        <v>0</v>
      </c>
      <c r="T512">
        <f t="shared" si="43"/>
        <v>0</v>
      </c>
      <c r="U512" s="14" t="s">
        <v>8308</v>
      </c>
      <c r="V512" t="s">
        <v>8314</v>
      </c>
    </row>
    <row r="513" spans="1:22" ht="48" hidden="1" x14ac:dyDescent="0.2">
      <c r="A513" s="9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7">
        <f t="shared" si="44"/>
        <v>41340.303032407406</v>
      </c>
      <c r="L513" s="17">
        <f t="shared" si="45"/>
        <v>41370.261365740742</v>
      </c>
      <c r="M513" s="9">
        <f t="shared" si="46"/>
        <v>3</v>
      </c>
      <c r="N513" s="9">
        <f t="shared" si="47"/>
        <v>2013</v>
      </c>
      <c r="O513" t="b">
        <v>0</v>
      </c>
      <c r="P513">
        <v>5</v>
      </c>
      <c r="Q513" t="b">
        <v>0</v>
      </c>
      <c r="R513" t="s">
        <v>8268</v>
      </c>
      <c r="S513" s="12">
        <f t="shared" si="42"/>
        <v>3</v>
      </c>
      <c r="T513">
        <f t="shared" si="43"/>
        <v>30</v>
      </c>
      <c r="U513" s="14" t="s">
        <v>8308</v>
      </c>
      <c r="V513" t="s">
        <v>8314</v>
      </c>
    </row>
    <row r="514" spans="1:22" ht="48" hidden="1" x14ac:dyDescent="0.2">
      <c r="A514" s="9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7">
        <f t="shared" si="44"/>
        <v>42649.742210648154</v>
      </c>
      <c r="L514" s="17">
        <f t="shared" si="45"/>
        <v>42694.783877314811</v>
      </c>
      <c r="M514" s="9">
        <f t="shared" si="46"/>
        <v>10</v>
      </c>
      <c r="N514" s="9">
        <f t="shared" si="47"/>
        <v>2016</v>
      </c>
      <c r="O514" t="b">
        <v>0</v>
      </c>
      <c r="P514">
        <v>2</v>
      </c>
      <c r="Q514" t="b">
        <v>0</v>
      </c>
      <c r="R514" t="s">
        <v>8268</v>
      </c>
      <c r="S514" s="12">
        <f t="shared" ref="S514:S577" si="48">ROUND(E514/D514*100,0)</f>
        <v>0</v>
      </c>
      <c r="T514">
        <f t="shared" ref="T514:T577" si="49">IFERROR(ROUND(E514/P514,2),0)</f>
        <v>5.5</v>
      </c>
      <c r="U514" s="14" t="s">
        <v>8308</v>
      </c>
      <c r="V514" t="s">
        <v>8314</v>
      </c>
    </row>
    <row r="515" spans="1:22" ht="32" hidden="1" x14ac:dyDescent="0.2">
      <c r="A515" s="9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7">
        <f t="shared" ref="K515:K578" si="50">+(((J515/60)/60)/24)+DATE(1970,1,1)</f>
        <v>42552.653993055559</v>
      </c>
      <c r="L515" s="17">
        <f t="shared" ref="L515:L578" si="51">+(((I515/60)/60)/24)+DATE(1970,1,1)</f>
        <v>42597.291666666672</v>
      </c>
      <c r="M515" s="9">
        <f t="shared" ref="M515:M578" si="52">+MONTH(K515)</f>
        <v>7</v>
      </c>
      <c r="N515" s="9">
        <f t="shared" ref="N515:N578" si="53">+YEAR(L515)</f>
        <v>2016</v>
      </c>
      <c r="O515" t="b">
        <v>0</v>
      </c>
      <c r="P515">
        <v>68</v>
      </c>
      <c r="Q515" t="b">
        <v>0</v>
      </c>
      <c r="R515" t="s">
        <v>8268</v>
      </c>
      <c r="S515" s="12">
        <f t="shared" si="48"/>
        <v>14</v>
      </c>
      <c r="T515">
        <f t="shared" si="49"/>
        <v>102.38</v>
      </c>
      <c r="U515" s="14" t="s">
        <v>8308</v>
      </c>
      <c r="V515" t="s">
        <v>8314</v>
      </c>
    </row>
    <row r="516" spans="1:22" ht="48" hidden="1" x14ac:dyDescent="0.2">
      <c r="A516" s="9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7">
        <f t="shared" si="50"/>
        <v>41830.613969907405</v>
      </c>
      <c r="L516" s="17">
        <f t="shared" si="51"/>
        <v>41860.613969907405</v>
      </c>
      <c r="M516" s="9">
        <f t="shared" si="52"/>
        <v>7</v>
      </c>
      <c r="N516" s="9">
        <f t="shared" si="53"/>
        <v>2014</v>
      </c>
      <c r="O516" t="b">
        <v>0</v>
      </c>
      <c r="P516">
        <v>3</v>
      </c>
      <c r="Q516" t="b">
        <v>0</v>
      </c>
      <c r="R516" t="s">
        <v>8268</v>
      </c>
      <c r="S516" s="12">
        <f t="shared" si="48"/>
        <v>3</v>
      </c>
      <c r="T516">
        <f t="shared" si="49"/>
        <v>16.670000000000002</v>
      </c>
      <c r="U516" s="14" t="s">
        <v>8308</v>
      </c>
      <c r="V516" t="s">
        <v>8314</v>
      </c>
    </row>
    <row r="517" spans="1:22" ht="48" hidden="1" x14ac:dyDescent="0.2">
      <c r="A517" s="9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7">
        <f t="shared" si="50"/>
        <v>42327.490752314814</v>
      </c>
      <c r="L517" s="17">
        <f t="shared" si="51"/>
        <v>42367.490752314814</v>
      </c>
      <c r="M517" s="9">
        <f t="shared" si="52"/>
        <v>11</v>
      </c>
      <c r="N517" s="9">
        <f t="shared" si="53"/>
        <v>2015</v>
      </c>
      <c r="O517" t="b">
        <v>0</v>
      </c>
      <c r="P517">
        <v>34</v>
      </c>
      <c r="Q517" t="b">
        <v>0</v>
      </c>
      <c r="R517" t="s">
        <v>8268</v>
      </c>
      <c r="S517" s="12">
        <f t="shared" si="48"/>
        <v>25</v>
      </c>
      <c r="T517">
        <f t="shared" si="49"/>
        <v>725.03</v>
      </c>
      <c r="U517" s="14" t="s">
        <v>8308</v>
      </c>
      <c r="V517" t="s">
        <v>8314</v>
      </c>
    </row>
    <row r="518" spans="1:22" ht="32" hidden="1" x14ac:dyDescent="0.2">
      <c r="A518" s="9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7">
        <f t="shared" si="50"/>
        <v>42091.778703703705</v>
      </c>
      <c r="L518" s="17">
        <f t="shared" si="51"/>
        <v>42151.778703703705</v>
      </c>
      <c r="M518" s="9">
        <f t="shared" si="52"/>
        <v>3</v>
      </c>
      <c r="N518" s="9">
        <f t="shared" si="53"/>
        <v>2015</v>
      </c>
      <c r="O518" t="b">
        <v>0</v>
      </c>
      <c r="P518">
        <v>0</v>
      </c>
      <c r="Q518" t="b">
        <v>0</v>
      </c>
      <c r="R518" t="s">
        <v>8268</v>
      </c>
      <c r="S518" s="12">
        <f t="shared" si="48"/>
        <v>0</v>
      </c>
      <c r="T518">
        <f t="shared" si="49"/>
        <v>0</v>
      </c>
      <c r="U518" s="14" t="s">
        <v>8308</v>
      </c>
      <c r="V518" t="s">
        <v>8314</v>
      </c>
    </row>
    <row r="519" spans="1:22" ht="48" hidden="1" x14ac:dyDescent="0.2">
      <c r="A519" s="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7">
        <f t="shared" si="50"/>
        <v>42738.615289351852</v>
      </c>
      <c r="L519" s="17">
        <f t="shared" si="51"/>
        <v>42768.615289351852</v>
      </c>
      <c r="M519" s="9">
        <f t="shared" si="52"/>
        <v>1</v>
      </c>
      <c r="N519" s="9">
        <f t="shared" si="53"/>
        <v>2017</v>
      </c>
      <c r="O519" t="b">
        <v>0</v>
      </c>
      <c r="P519">
        <v>3</v>
      </c>
      <c r="Q519" t="b">
        <v>0</v>
      </c>
      <c r="R519" t="s">
        <v>8268</v>
      </c>
      <c r="S519" s="12">
        <f t="shared" si="48"/>
        <v>1</v>
      </c>
      <c r="T519">
        <f t="shared" si="49"/>
        <v>68.33</v>
      </c>
      <c r="U519" s="14" t="s">
        <v>8308</v>
      </c>
      <c r="V519" t="s">
        <v>8314</v>
      </c>
    </row>
    <row r="520" spans="1:22" ht="48" hidden="1" x14ac:dyDescent="0.2">
      <c r="A520" s="9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7">
        <f t="shared" si="50"/>
        <v>42223.616018518514</v>
      </c>
      <c r="L520" s="17">
        <f t="shared" si="51"/>
        <v>42253.615277777775</v>
      </c>
      <c r="M520" s="9">
        <f t="shared" si="52"/>
        <v>8</v>
      </c>
      <c r="N520" s="9">
        <f t="shared" si="53"/>
        <v>2015</v>
      </c>
      <c r="O520" t="b">
        <v>0</v>
      </c>
      <c r="P520">
        <v>0</v>
      </c>
      <c r="Q520" t="b">
        <v>0</v>
      </c>
      <c r="R520" t="s">
        <v>8268</v>
      </c>
      <c r="S520" s="12">
        <f t="shared" si="48"/>
        <v>0</v>
      </c>
      <c r="T520">
        <f t="shared" si="49"/>
        <v>0</v>
      </c>
      <c r="U520" s="14" t="s">
        <v>8308</v>
      </c>
      <c r="V520" t="s">
        <v>8314</v>
      </c>
    </row>
    <row r="521" spans="1:22" ht="48" hidden="1" x14ac:dyDescent="0.2">
      <c r="A521" s="9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7">
        <f t="shared" si="50"/>
        <v>41218.391446759262</v>
      </c>
      <c r="L521" s="17">
        <f t="shared" si="51"/>
        <v>41248.391446759262</v>
      </c>
      <c r="M521" s="9">
        <f t="shared" si="52"/>
        <v>11</v>
      </c>
      <c r="N521" s="9">
        <f t="shared" si="53"/>
        <v>2012</v>
      </c>
      <c r="O521" t="b">
        <v>0</v>
      </c>
      <c r="P521">
        <v>70</v>
      </c>
      <c r="Q521" t="b">
        <v>0</v>
      </c>
      <c r="R521" t="s">
        <v>8268</v>
      </c>
      <c r="S521" s="12">
        <f t="shared" si="48"/>
        <v>23</v>
      </c>
      <c r="T521">
        <f t="shared" si="49"/>
        <v>39.229999999999997</v>
      </c>
      <c r="U521" s="14" t="s">
        <v>8308</v>
      </c>
      <c r="V521" t="s">
        <v>8314</v>
      </c>
    </row>
    <row r="522" spans="1:22" ht="48" hidden="1" x14ac:dyDescent="0.2">
      <c r="A522" s="9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7">
        <f t="shared" si="50"/>
        <v>42318.702094907407</v>
      </c>
      <c r="L522" s="17">
        <f t="shared" si="51"/>
        <v>42348.702094907407</v>
      </c>
      <c r="M522" s="9">
        <f t="shared" si="52"/>
        <v>11</v>
      </c>
      <c r="N522" s="9">
        <f t="shared" si="53"/>
        <v>2015</v>
      </c>
      <c r="O522" t="b">
        <v>0</v>
      </c>
      <c r="P522">
        <v>34</v>
      </c>
      <c r="Q522" t="b">
        <v>1</v>
      </c>
      <c r="R522" t="s">
        <v>8269</v>
      </c>
      <c r="S522" s="12">
        <f t="shared" si="48"/>
        <v>102</v>
      </c>
      <c r="T522">
        <f t="shared" si="49"/>
        <v>150.15</v>
      </c>
      <c r="U522" s="14" t="s">
        <v>8315</v>
      </c>
      <c r="V522" t="s">
        <v>8316</v>
      </c>
    </row>
    <row r="523" spans="1:22" ht="48" hidden="1" x14ac:dyDescent="0.2">
      <c r="A523" s="9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7">
        <f t="shared" si="50"/>
        <v>42646.092812499999</v>
      </c>
      <c r="L523" s="17">
        <f t="shared" si="51"/>
        <v>42675.207638888889</v>
      </c>
      <c r="M523" s="9">
        <f t="shared" si="52"/>
        <v>10</v>
      </c>
      <c r="N523" s="9">
        <f t="shared" si="53"/>
        <v>2016</v>
      </c>
      <c r="O523" t="b">
        <v>0</v>
      </c>
      <c r="P523">
        <v>56</v>
      </c>
      <c r="Q523" t="b">
        <v>1</v>
      </c>
      <c r="R523" t="s">
        <v>8269</v>
      </c>
      <c r="S523" s="12">
        <f t="shared" si="48"/>
        <v>105</v>
      </c>
      <c r="T523">
        <f t="shared" si="49"/>
        <v>93.43</v>
      </c>
      <c r="U523" s="14" t="s">
        <v>8315</v>
      </c>
      <c r="V523" t="s">
        <v>8316</v>
      </c>
    </row>
    <row r="524" spans="1:22" ht="48" hidden="1" x14ac:dyDescent="0.2">
      <c r="A524" s="9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7">
        <f t="shared" si="50"/>
        <v>42430.040798611109</v>
      </c>
      <c r="L524" s="17">
        <f t="shared" si="51"/>
        <v>42449.999131944445</v>
      </c>
      <c r="M524" s="9">
        <f t="shared" si="52"/>
        <v>3</v>
      </c>
      <c r="N524" s="9">
        <f t="shared" si="53"/>
        <v>2016</v>
      </c>
      <c r="O524" t="b">
        <v>0</v>
      </c>
      <c r="P524">
        <v>31</v>
      </c>
      <c r="Q524" t="b">
        <v>1</v>
      </c>
      <c r="R524" t="s">
        <v>8269</v>
      </c>
      <c r="S524" s="12">
        <f t="shared" si="48"/>
        <v>115</v>
      </c>
      <c r="T524">
        <f t="shared" si="49"/>
        <v>110.97</v>
      </c>
      <c r="U524" s="14" t="s">
        <v>8315</v>
      </c>
      <c r="V524" t="s">
        <v>8316</v>
      </c>
    </row>
    <row r="525" spans="1:22" ht="48" hidden="1" x14ac:dyDescent="0.2">
      <c r="A525" s="9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7">
        <f t="shared" si="50"/>
        <v>42238.13282407407</v>
      </c>
      <c r="L525" s="17">
        <f t="shared" si="51"/>
        <v>42268.13282407407</v>
      </c>
      <c r="M525" s="9">
        <f t="shared" si="52"/>
        <v>8</v>
      </c>
      <c r="N525" s="9">
        <f t="shared" si="53"/>
        <v>2015</v>
      </c>
      <c r="O525" t="b">
        <v>0</v>
      </c>
      <c r="P525">
        <v>84</v>
      </c>
      <c r="Q525" t="b">
        <v>1</v>
      </c>
      <c r="R525" t="s">
        <v>8269</v>
      </c>
      <c r="S525" s="12">
        <f t="shared" si="48"/>
        <v>121</v>
      </c>
      <c r="T525">
        <f t="shared" si="49"/>
        <v>71.790000000000006</v>
      </c>
      <c r="U525" s="14" t="s">
        <v>8315</v>
      </c>
      <c r="V525" t="s">
        <v>8316</v>
      </c>
    </row>
    <row r="526" spans="1:22" ht="48" hidden="1" x14ac:dyDescent="0.2">
      <c r="A526" s="9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7">
        <f t="shared" si="50"/>
        <v>42492.717233796298</v>
      </c>
      <c r="L526" s="17">
        <f t="shared" si="51"/>
        <v>42522.717233796298</v>
      </c>
      <c r="M526" s="9">
        <f t="shared" si="52"/>
        <v>5</v>
      </c>
      <c r="N526" s="9">
        <f t="shared" si="53"/>
        <v>2016</v>
      </c>
      <c r="O526" t="b">
        <v>0</v>
      </c>
      <c r="P526">
        <v>130</v>
      </c>
      <c r="Q526" t="b">
        <v>1</v>
      </c>
      <c r="R526" t="s">
        <v>8269</v>
      </c>
      <c r="S526" s="12">
        <f t="shared" si="48"/>
        <v>109</v>
      </c>
      <c r="T526">
        <f t="shared" si="49"/>
        <v>29.26</v>
      </c>
      <c r="U526" s="14" t="s">
        <v>8315</v>
      </c>
      <c r="V526" t="s">
        <v>8316</v>
      </c>
    </row>
    <row r="527" spans="1:22" ht="48" hidden="1" x14ac:dyDescent="0.2">
      <c r="A527" s="9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7">
        <f t="shared" si="50"/>
        <v>41850.400937500002</v>
      </c>
      <c r="L527" s="17">
        <f t="shared" si="51"/>
        <v>41895.400937500002</v>
      </c>
      <c r="M527" s="9">
        <f t="shared" si="52"/>
        <v>7</v>
      </c>
      <c r="N527" s="9">
        <f t="shared" si="53"/>
        <v>2014</v>
      </c>
      <c r="O527" t="b">
        <v>0</v>
      </c>
      <c r="P527">
        <v>12</v>
      </c>
      <c r="Q527" t="b">
        <v>1</v>
      </c>
      <c r="R527" t="s">
        <v>8269</v>
      </c>
      <c r="S527" s="12">
        <f t="shared" si="48"/>
        <v>100</v>
      </c>
      <c r="T527">
        <f t="shared" si="49"/>
        <v>1000</v>
      </c>
      <c r="U527" s="14" t="s">
        <v>8315</v>
      </c>
      <c r="V527" t="s">
        <v>8316</v>
      </c>
    </row>
    <row r="528" spans="1:22" ht="48" hidden="1" x14ac:dyDescent="0.2">
      <c r="A528" s="9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7">
        <f t="shared" si="50"/>
        <v>42192.591944444444</v>
      </c>
      <c r="L528" s="17">
        <f t="shared" si="51"/>
        <v>42223.708333333328</v>
      </c>
      <c r="M528" s="9">
        <f t="shared" si="52"/>
        <v>7</v>
      </c>
      <c r="N528" s="9">
        <f t="shared" si="53"/>
        <v>2015</v>
      </c>
      <c r="O528" t="b">
        <v>0</v>
      </c>
      <c r="P528">
        <v>23</v>
      </c>
      <c r="Q528" t="b">
        <v>1</v>
      </c>
      <c r="R528" t="s">
        <v>8269</v>
      </c>
      <c r="S528" s="12">
        <f t="shared" si="48"/>
        <v>114</v>
      </c>
      <c r="T528">
        <f t="shared" si="49"/>
        <v>74.349999999999994</v>
      </c>
      <c r="U528" s="14" t="s">
        <v>8315</v>
      </c>
      <c r="V528" t="s">
        <v>8316</v>
      </c>
    </row>
    <row r="529" spans="1:22" ht="48" hidden="1" x14ac:dyDescent="0.2">
      <c r="A529" s="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7">
        <f t="shared" si="50"/>
        <v>42753.205625000002</v>
      </c>
      <c r="L529" s="17">
        <f t="shared" si="51"/>
        <v>42783.670138888891</v>
      </c>
      <c r="M529" s="9">
        <f t="shared" si="52"/>
        <v>1</v>
      </c>
      <c r="N529" s="9">
        <f t="shared" si="53"/>
        <v>2017</v>
      </c>
      <c r="O529" t="b">
        <v>0</v>
      </c>
      <c r="P529">
        <v>158</v>
      </c>
      <c r="Q529" t="b">
        <v>1</v>
      </c>
      <c r="R529" t="s">
        <v>8269</v>
      </c>
      <c r="S529" s="12">
        <f t="shared" si="48"/>
        <v>101</v>
      </c>
      <c r="T529">
        <f t="shared" si="49"/>
        <v>63.83</v>
      </c>
      <c r="U529" s="14" t="s">
        <v>8315</v>
      </c>
      <c r="V529" t="s">
        <v>8316</v>
      </c>
    </row>
    <row r="530" spans="1:22" ht="16" hidden="1" x14ac:dyDescent="0.2">
      <c r="A530" s="9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7">
        <f t="shared" si="50"/>
        <v>42155.920219907406</v>
      </c>
      <c r="L530" s="17">
        <f t="shared" si="51"/>
        <v>42176.888888888891</v>
      </c>
      <c r="M530" s="9">
        <f t="shared" si="52"/>
        <v>5</v>
      </c>
      <c r="N530" s="9">
        <f t="shared" si="53"/>
        <v>2015</v>
      </c>
      <c r="O530" t="b">
        <v>0</v>
      </c>
      <c r="P530">
        <v>30</v>
      </c>
      <c r="Q530" t="b">
        <v>1</v>
      </c>
      <c r="R530" t="s">
        <v>8269</v>
      </c>
      <c r="S530" s="12">
        <f t="shared" si="48"/>
        <v>116</v>
      </c>
      <c r="T530">
        <f t="shared" si="49"/>
        <v>44.33</v>
      </c>
      <c r="U530" s="14" t="s">
        <v>8315</v>
      </c>
      <c r="V530" t="s">
        <v>8316</v>
      </c>
    </row>
    <row r="531" spans="1:22" ht="48" hidden="1" x14ac:dyDescent="0.2">
      <c r="A531" s="9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7">
        <f t="shared" si="50"/>
        <v>42725.031180555554</v>
      </c>
      <c r="L531" s="17">
        <f t="shared" si="51"/>
        <v>42746.208333333328</v>
      </c>
      <c r="M531" s="9">
        <f t="shared" si="52"/>
        <v>12</v>
      </c>
      <c r="N531" s="9">
        <f t="shared" si="53"/>
        <v>2017</v>
      </c>
      <c r="O531" t="b">
        <v>0</v>
      </c>
      <c r="P531">
        <v>18</v>
      </c>
      <c r="Q531" t="s">
        <v>8368</v>
      </c>
      <c r="R531" t="s">
        <v>8269</v>
      </c>
      <c r="S531" s="12">
        <f t="shared" si="48"/>
        <v>130</v>
      </c>
      <c r="T531">
        <f t="shared" si="49"/>
        <v>86.94</v>
      </c>
      <c r="U531" s="14" t="s">
        <v>8315</v>
      </c>
      <c r="V531" t="s">
        <v>8316</v>
      </c>
    </row>
    <row r="532" spans="1:22" ht="48" hidden="1" x14ac:dyDescent="0.2">
      <c r="A532" s="9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7">
        <f t="shared" si="50"/>
        <v>42157.591064814813</v>
      </c>
      <c r="L532" s="17">
        <f t="shared" si="51"/>
        <v>42179.083333333328</v>
      </c>
      <c r="M532" s="9">
        <f t="shared" si="52"/>
        <v>6</v>
      </c>
      <c r="N532" s="9">
        <f t="shared" si="53"/>
        <v>2015</v>
      </c>
      <c r="O532" t="b">
        <v>0</v>
      </c>
      <c r="P532">
        <v>29</v>
      </c>
      <c r="Q532" t="b">
        <v>1</v>
      </c>
      <c r="R532" t="s">
        <v>8269</v>
      </c>
      <c r="S532" s="12">
        <f t="shared" si="48"/>
        <v>108</v>
      </c>
      <c r="T532">
        <f t="shared" si="49"/>
        <v>126.55</v>
      </c>
      <c r="U532" s="14" t="s">
        <v>8315</v>
      </c>
      <c r="V532" t="s">
        <v>8316</v>
      </c>
    </row>
    <row r="533" spans="1:22" ht="48" hidden="1" x14ac:dyDescent="0.2">
      <c r="A533" s="9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7">
        <f t="shared" si="50"/>
        <v>42676.065150462964</v>
      </c>
      <c r="L533" s="17">
        <f t="shared" si="51"/>
        <v>42721.290972222225</v>
      </c>
      <c r="M533" s="9">
        <f t="shared" si="52"/>
        <v>11</v>
      </c>
      <c r="N533" s="9">
        <f t="shared" si="53"/>
        <v>2016</v>
      </c>
      <c r="O533" t="b">
        <v>0</v>
      </c>
      <c r="P533">
        <v>31</v>
      </c>
      <c r="Q533" t="b">
        <v>1</v>
      </c>
      <c r="R533" t="s">
        <v>8269</v>
      </c>
      <c r="S533" s="12">
        <f t="shared" si="48"/>
        <v>100</v>
      </c>
      <c r="T533">
        <f t="shared" si="49"/>
        <v>129.03</v>
      </c>
      <c r="U533" s="14" t="s">
        <v>8315</v>
      </c>
      <c r="V533" t="s">
        <v>8316</v>
      </c>
    </row>
    <row r="534" spans="1:22" ht="48" hidden="1" x14ac:dyDescent="0.2">
      <c r="A534" s="9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7">
        <f t="shared" si="50"/>
        <v>42473.007037037038</v>
      </c>
      <c r="L534" s="17">
        <f t="shared" si="51"/>
        <v>42503.007037037038</v>
      </c>
      <c r="M534" s="9">
        <f t="shared" si="52"/>
        <v>4</v>
      </c>
      <c r="N534" s="9">
        <f t="shared" si="53"/>
        <v>2016</v>
      </c>
      <c r="O534" t="b">
        <v>0</v>
      </c>
      <c r="P534">
        <v>173</v>
      </c>
      <c r="Q534" t="b">
        <v>1</v>
      </c>
      <c r="R534" t="s">
        <v>8269</v>
      </c>
      <c r="S534" s="12">
        <f t="shared" si="48"/>
        <v>123</v>
      </c>
      <c r="T534">
        <f t="shared" si="49"/>
        <v>71.239999999999995</v>
      </c>
      <c r="U534" s="14" t="s">
        <v>8315</v>
      </c>
      <c r="V534" t="s">
        <v>8316</v>
      </c>
    </row>
    <row r="535" spans="1:22" ht="48" hidden="1" x14ac:dyDescent="0.2">
      <c r="A535" s="9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7">
        <f t="shared" si="50"/>
        <v>42482.43478009259</v>
      </c>
      <c r="L535" s="17">
        <f t="shared" si="51"/>
        <v>42506.43478009259</v>
      </c>
      <c r="M535" s="9">
        <f t="shared" si="52"/>
        <v>4</v>
      </c>
      <c r="N535" s="9">
        <f t="shared" si="53"/>
        <v>2016</v>
      </c>
      <c r="O535" t="b">
        <v>0</v>
      </c>
      <c r="P535">
        <v>17</v>
      </c>
      <c r="Q535" t="b">
        <v>1</v>
      </c>
      <c r="R535" t="s">
        <v>8269</v>
      </c>
      <c r="S535" s="12">
        <f t="shared" si="48"/>
        <v>100</v>
      </c>
      <c r="T535">
        <f t="shared" si="49"/>
        <v>117.88</v>
      </c>
      <c r="U535" s="14" t="s">
        <v>8315</v>
      </c>
      <c r="V535" t="s">
        <v>8316</v>
      </c>
    </row>
    <row r="536" spans="1:22" ht="48" hidden="1" x14ac:dyDescent="0.2">
      <c r="A536" s="9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7">
        <f t="shared" si="50"/>
        <v>42270.810995370368</v>
      </c>
      <c r="L536" s="17">
        <f t="shared" si="51"/>
        <v>42309.958333333328</v>
      </c>
      <c r="M536" s="9">
        <f t="shared" si="52"/>
        <v>9</v>
      </c>
      <c r="N536" s="9">
        <f t="shared" si="53"/>
        <v>2015</v>
      </c>
      <c r="O536" t="b">
        <v>0</v>
      </c>
      <c r="P536">
        <v>48</v>
      </c>
      <c r="Q536" t="b">
        <v>1</v>
      </c>
      <c r="R536" t="s">
        <v>8269</v>
      </c>
      <c r="S536" s="12">
        <f t="shared" si="48"/>
        <v>105</v>
      </c>
      <c r="T536">
        <f t="shared" si="49"/>
        <v>327.08</v>
      </c>
      <c r="U536" s="14" t="s">
        <v>8315</v>
      </c>
      <c r="V536" t="s">
        <v>8316</v>
      </c>
    </row>
    <row r="537" spans="1:22" ht="32" hidden="1" x14ac:dyDescent="0.2">
      <c r="A537" s="9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7">
        <f t="shared" si="50"/>
        <v>42711.545196759253</v>
      </c>
      <c r="L537" s="17">
        <f t="shared" si="51"/>
        <v>42741.545196759253</v>
      </c>
      <c r="M537" s="9">
        <f t="shared" si="52"/>
        <v>12</v>
      </c>
      <c r="N537" s="9">
        <f t="shared" si="53"/>
        <v>2017</v>
      </c>
      <c r="O537" t="b">
        <v>0</v>
      </c>
      <c r="P537">
        <v>59</v>
      </c>
      <c r="Q537" t="b">
        <v>1</v>
      </c>
      <c r="R537" t="s">
        <v>8269</v>
      </c>
      <c r="S537" s="12">
        <f t="shared" si="48"/>
        <v>103</v>
      </c>
      <c r="T537">
        <f t="shared" si="49"/>
        <v>34.75</v>
      </c>
      <c r="U537" s="14" t="s">
        <v>8315</v>
      </c>
      <c r="V537" t="s">
        <v>8316</v>
      </c>
    </row>
    <row r="538" spans="1:22" ht="48" hidden="1" x14ac:dyDescent="0.2">
      <c r="A538" s="9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7">
        <f t="shared" si="50"/>
        <v>42179.344988425932</v>
      </c>
      <c r="L538" s="17">
        <f t="shared" si="51"/>
        <v>42219.75</v>
      </c>
      <c r="M538" s="9">
        <f t="shared" si="52"/>
        <v>6</v>
      </c>
      <c r="N538" s="9">
        <f t="shared" si="53"/>
        <v>2015</v>
      </c>
      <c r="O538" t="b">
        <v>0</v>
      </c>
      <c r="P538">
        <v>39</v>
      </c>
      <c r="Q538" t="b">
        <v>1</v>
      </c>
      <c r="R538" t="s">
        <v>8269</v>
      </c>
      <c r="S538" s="12">
        <f t="shared" si="48"/>
        <v>118</v>
      </c>
      <c r="T538">
        <f t="shared" si="49"/>
        <v>100.06</v>
      </c>
      <c r="U538" s="14" t="s">
        <v>8315</v>
      </c>
      <c r="V538" t="s">
        <v>8316</v>
      </c>
    </row>
    <row r="539" spans="1:22" ht="48" hidden="1" x14ac:dyDescent="0.2">
      <c r="A539" s="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7">
        <f t="shared" si="50"/>
        <v>42282.768414351856</v>
      </c>
      <c r="L539" s="17">
        <f t="shared" si="51"/>
        <v>42312.810081018513</v>
      </c>
      <c r="M539" s="9">
        <f t="shared" si="52"/>
        <v>10</v>
      </c>
      <c r="N539" s="9">
        <f t="shared" si="53"/>
        <v>2015</v>
      </c>
      <c r="O539" t="b">
        <v>0</v>
      </c>
      <c r="P539">
        <v>59</v>
      </c>
      <c r="Q539" t="b">
        <v>1</v>
      </c>
      <c r="R539" t="s">
        <v>8269</v>
      </c>
      <c r="S539" s="12">
        <f t="shared" si="48"/>
        <v>121</v>
      </c>
      <c r="T539">
        <f t="shared" si="49"/>
        <v>40.85</v>
      </c>
      <c r="U539" s="14" t="s">
        <v>8315</v>
      </c>
      <c r="V539" t="s">
        <v>8316</v>
      </c>
    </row>
    <row r="540" spans="1:22" ht="48" hidden="1" x14ac:dyDescent="0.2">
      <c r="A540" s="9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7">
        <f t="shared" si="50"/>
        <v>42473.794710648144</v>
      </c>
      <c r="L540" s="17">
        <f t="shared" si="51"/>
        <v>42503.794710648144</v>
      </c>
      <c r="M540" s="9">
        <f t="shared" si="52"/>
        <v>4</v>
      </c>
      <c r="N540" s="9">
        <f t="shared" si="53"/>
        <v>2016</v>
      </c>
      <c r="O540" t="b">
        <v>0</v>
      </c>
      <c r="P540">
        <v>60</v>
      </c>
      <c r="Q540" t="b">
        <v>1</v>
      </c>
      <c r="R540" t="s">
        <v>8269</v>
      </c>
      <c r="S540" s="12">
        <f t="shared" si="48"/>
        <v>302</v>
      </c>
      <c r="T540">
        <f t="shared" si="49"/>
        <v>252.02</v>
      </c>
      <c r="U540" s="14" t="s">
        <v>8315</v>
      </c>
      <c r="V540" t="s">
        <v>8316</v>
      </c>
    </row>
    <row r="541" spans="1:22" ht="48" hidden="1" x14ac:dyDescent="0.2">
      <c r="A541" s="9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7">
        <f t="shared" si="50"/>
        <v>42535.049849537041</v>
      </c>
      <c r="L541" s="17">
        <f t="shared" si="51"/>
        <v>42556.049849537041</v>
      </c>
      <c r="M541" s="9">
        <f t="shared" si="52"/>
        <v>6</v>
      </c>
      <c r="N541" s="9">
        <f t="shared" si="53"/>
        <v>2016</v>
      </c>
      <c r="O541" t="b">
        <v>0</v>
      </c>
      <c r="P541">
        <v>20</v>
      </c>
      <c r="Q541" t="b">
        <v>1</v>
      </c>
      <c r="R541" t="s">
        <v>8269</v>
      </c>
      <c r="S541" s="12">
        <f t="shared" si="48"/>
        <v>101</v>
      </c>
      <c r="T541">
        <f t="shared" si="49"/>
        <v>25.16</v>
      </c>
      <c r="U541" s="14" t="s">
        <v>8315</v>
      </c>
      <c r="V541" t="s">
        <v>8316</v>
      </c>
    </row>
    <row r="542" spans="1:22" ht="64" hidden="1" x14ac:dyDescent="0.2">
      <c r="A542" s="9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7">
        <f t="shared" si="50"/>
        <v>42009.817199074074</v>
      </c>
      <c r="L542" s="17">
        <f t="shared" si="51"/>
        <v>42039.817199074074</v>
      </c>
      <c r="M542" s="9">
        <f t="shared" si="52"/>
        <v>1</v>
      </c>
      <c r="N542" s="9">
        <f t="shared" si="53"/>
        <v>2015</v>
      </c>
      <c r="O542" t="b">
        <v>0</v>
      </c>
      <c r="P542">
        <v>1</v>
      </c>
      <c r="Q542" t="b">
        <v>0</v>
      </c>
      <c r="R542" t="s">
        <v>8270</v>
      </c>
      <c r="S542" s="12">
        <f t="shared" si="48"/>
        <v>0</v>
      </c>
      <c r="T542">
        <f t="shared" si="49"/>
        <v>1</v>
      </c>
      <c r="U542" s="14" t="s">
        <v>8317</v>
      </c>
      <c r="V542" t="s">
        <v>8318</v>
      </c>
    </row>
    <row r="543" spans="1:22" ht="48" hidden="1" x14ac:dyDescent="0.2">
      <c r="A543" s="9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7">
        <f t="shared" si="50"/>
        <v>42276.046689814815</v>
      </c>
      <c r="L543" s="17">
        <f t="shared" si="51"/>
        <v>42306.046689814815</v>
      </c>
      <c r="M543" s="9">
        <f t="shared" si="52"/>
        <v>9</v>
      </c>
      <c r="N543" s="9">
        <f t="shared" si="53"/>
        <v>2015</v>
      </c>
      <c r="O543" t="b">
        <v>0</v>
      </c>
      <c r="P543">
        <v>1</v>
      </c>
      <c r="Q543" t="b">
        <v>0</v>
      </c>
      <c r="R543" t="s">
        <v>8270</v>
      </c>
      <c r="S543" s="12">
        <f t="shared" si="48"/>
        <v>1</v>
      </c>
      <c r="T543">
        <f t="shared" si="49"/>
        <v>25</v>
      </c>
      <c r="U543" s="14" t="s">
        <v>8317</v>
      </c>
      <c r="V543" t="s">
        <v>8318</v>
      </c>
    </row>
    <row r="544" spans="1:22" ht="48" hidden="1" x14ac:dyDescent="0.2">
      <c r="A544" s="9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7">
        <f t="shared" si="50"/>
        <v>42433.737453703703</v>
      </c>
      <c r="L544" s="17">
        <f t="shared" si="51"/>
        <v>42493.695787037039</v>
      </c>
      <c r="M544" s="9">
        <f t="shared" si="52"/>
        <v>3</v>
      </c>
      <c r="N544" s="9">
        <f t="shared" si="53"/>
        <v>2016</v>
      </c>
      <c r="O544" t="b">
        <v>0</v>
      </c>
      <c r="P544">
        <v>1</v>
      </c>
      <c r="Q544" t="b">
        <v>0</v>
      </c>
      <c r="R544" t="s">
        <v>8270</v>
      </c>
      <c r="S544" s="12">
        <f t="shared" si="48"/>
        <v>0</v>
      </c>
      <c r="T544">
        <f t="shared" si="49"/>
        <v>1</v>
      </c>
      <c r="U544" s="14" t="s">
        <v>8317</v>
      </c>
      <c r="V544" t="s">
        <v>8318</v>
      </c>
    </row>
    <row r="545" spans="1:22" ht="48" hidden="1" x14ac:dyDescent="0.2">
      <c r="A545" s="9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7">
        <f t="shared" si="50"/>
        <v>41914.092152777775</v>
      </c>
      <c r="L545" s="17">
        <f t="shared" si="51"/>
        <v>41944.092152777775</v>
      </c>
      <c r="M545" s="9">
        <f t="shared" si="52"/>
        <v>10</v>
      </c>
      <c r="N545" s="9">
        <f t="shared" si="53"/>
        <v>2014</v>
      </c>
      <c r="O545" t="b">
        <v>0</v>
      </c>
      <c r="P545">
        <v>2</v>
      </c>
      <c r="Q545" t="b">
        <v>0</v>
      </c>
      <c r="R545" t="s">
        <v>8270</v>
      </c>
      <c r="S545" s="12">
        <f t="shared" si="48"/>
        <v>0</v>
      </c>
      <c r="T545">
        <f t="shared" si="49"/>
        <v>35</v>
      </c>
      <c r="U545" s="14" t="s">
        <v>8317</v>
      </c>
      <c r="V545" t="s">
        <v>8318</v>
      </c>
    </row>
    <row r="546" spans="1:22" ht="48" hidden="1" x14ac:dyDescent="0.2">
      <c r="A546" s="9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7">
        <f t="shared" si="50"/>
        <v>42525.656944444447</v>
      </c>
      <c r="L546" s="17">
        <f t="shared" si="51"/>
        <v>42555.656944444447</v>
      </c>
      <c r="M546" s="9">
        <f t="shared" si="52"/>
        <v>6</v>
      </c>
      <c r="N546" s="9">
        <f t="shared" si="53"/>
        <v>2016</v>
      </c>
      <c r="O546" t="b">
        <v>0</v>
      </c>
      <c r="P546">
        <v>2</v>
      </c>
      <c r="Q546" t="b">
        <v>0</v>
      </c>
      <c r="R546" t="s">
        <v>8270</v>
      </c>
      <c r="S546" s="12">
        <f t="shared" si="48"/>
        <v>1</v>
      </c>
      <c r="T546">
        <f t="shared" si="49"/>
        <v>3</v>
      </c>
      <c r="U546" s="14" t="s">
        <v>8317</v>
      </c>
      <c r="V546" t="s">
        <v>8318</v>
      </c>
    </row>
    <row r="547" spans="1:22" ht="48" hidden="1" x14ac:dyDescent="0.2">
      <c r="A547" s="9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7">
        <f t="shared" si="50"/>
        <v>42283.592465277776</v>
      </c>
      <c r="L547" s="17">
        <f t="shared" si="51"/>
        <v>42323.634131944447</v>
      </c>
      <c r="M547" s="9">
        <f t="shared" si="52"/>
        <v>10</v>
      </c>
      <c r="N547" s="9">
        <f t="shared" si="53"/>
        <v>2015</v>
      </c>
      <c r="O547" t="b">
        <v>0</v>
      </c>
      <c r="P547">
        <v>34</v>
      </c>
      <c r="Q547" t="b">
        <v>0</v>
      </c>
      <c r="R547" t="s">
        <v>8270</v>
      </c>
      <c r="S547" s="12">
        <f t="shared" si="48"/>
        <v>27</v>
      </c>
      <c r="T547">
        <f t="shared" si="49"/>
        <v>402.71</v>
      </c>
      <c r="U547" s="14" t="s">
        <v>8317</v>
      </c>
      <c r="V547" t="s">
        <v>8318</v>
      </c>
    </row>
    <row r="548" spans="1:22" ht="48" hidden="1" x14ac:dyDescent="0.2">
      <c r="A548" s="9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7">
        <f t="shared" si="50"/>
        <v>42249.667997685188</v>
      </c>
      <c r="L548" s="17">
        <f t="shared" si="51"/>
        <v>42294.667997685188</v>
      </c>
      <c r="M548" s="9">
        <f t="shared" si="52"/>
        <v>9</v>
      </c>
      <c r="N548" s="9">
        <f t="shared" si="53"/>
        <v>2015</v>
      </c>
      <c r="O548" t="b">
        <v>0</v>
      </c>
      <c r="P548">
        <v>2</v>
      </c>
      <c r="Q548" t="b">
        <v>0</v>
      </c>
      <c r="R548" t="s">
        <v>8270</v>
      </c>
      <c r="S548" s="12">
        <f t="shared" si="48"/>
        <v>0</v>
      </c>
      <c r="T548">
        <f t="shared" si="49"/>
        <v>26</v>
      </c>
      <c r="U548" s="14" t="s">
        <v>8317</v>
      </c>
      <c r="V548" t="s">
        <v>8318</v>
      </c>
    </row>
    <row r="549" spans="1:22" ht="48" hidden="1" x14ac:dyDescent="0.2">
      <c r="A549" s="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7">
        <f t="shared" si="50"/>
        <v>42380.696342592593</v>
      </c>
      <c r="L549" s="17">
        <f t="shared" si="51"/>
        <v>42410.696342592593</v>
      </c>
      <c r="M549" s="9">
        <f t="shared" si="52"/>
        <v>1</v>
      </c>
      <c r="N549" s="9">
        <f t="shared" si="53"/>
        <v>2016</v>
      </c>
      <c r="O549" t="b">
        <v>0</v>
      </c>
      <c r="P549">
        <v>0</v>
      </c>
      <c r="Q549" t="b">
        <v>0</v>
      </c>
      <c r="R549" t="s">
        <v>8270</v>
      </c>
      <c r="S549" s="12">
        <f t="shared" si="48"/>
        <v>0</v>
      </c>
      <c r="T549">
        <f t="shared" si="49"/>
        <v>0</v>
      </c>
      <c r="U549" s="14" t="s">
        <v>8317</v>
      </c>
      <c r="V549" t="s">
        <v>8318</v>
      </c>
    </row>
    <row r="550" spans="1:22" ht="48" hidden="1" x14ac:dyDescent="0.2">
      <c r="A550" s="9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7">
        <f t="shared" si="50"/>
        <v>42276.903333333335</v>
      </c>
      <c r="L550" s="17">
        <f t="shared" si="51"/>
        <v>42306.903333333335</v>
      </c>
      <c r="M550" s="9">
        <f t="shared" si="52"/>
        <v>9</v>
      </c>
      <c r="N550" s="9">
        <f t="shared" si="53"/>
        <v>2015</v>
      </c>
      <c r="O550" t="b">
        <v>0</v>
      </c>
      <c r="P550">
        <v>1</v>
      </c>
      <c r="Q550" t="b">
        <v>0</v>
      </c>
      <c r="R550" t="s">
        <v>8270</v>
      </c>
      <c r="S550" s="12">
        <f t="shared" si="48"/>
        <v>0</v>
      </c>
      <c r="T550">
        <f t="shared" si="49"/>
        <v>9</v>
      </c>
      <c r="U550" s="14" t="s">
        <v>8317</v>
      </c>
      <c r="V550" t="s">
        <v>8318</v>
      </c>
    </row>
    <row r="551" spans="1:22" ht="48" hidden="1" x14ac:dyDescent="0.2">
      <c r="A551" s="9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7">
        <f t="shared" si="50"/>
        <v>42163.636828703704</v>
      </c>
      <c r="L551" s="17">
        <f t="shared" si="51"/>
        <v>42193.636828703704</v>
      </c>
      <c r="M551" s="9">
        <f t="shared" si="52"/>
        <v>6</v>
      </c>
      <c r="N551" s="9">
        <f t="shared" si="53"/>
        <v>2015</v>
      </c>
      <c r="O551" t="b">
        <v>0</v>
      </c>
      <c r="P551">
        <v>8</v>
      </c>
      <c r="Q551" t="b">
        <v>0</v>
      </c>
      <c r="R551" t="s">
        <v>8270</v>
      </c>
      <c r="S551" s="12">
        <f t="shared" si="48"/>
        <v>3</v>
      </c>
      <c r="T551">
        <f t="shared" si="49"/>
        <v>8.5</v>
      </c>
      <c r="U551" s="14" t="s">
        <v>8317</v>
      </c>
      <c r="V551" t="s">
        <v>8318</v>
      </c>
    </row>
    <row r="552" spans="1:22" ht="48" hidden="1" x14ac:dyDescent="0.2">
      <c r="A552" s="9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7">
        <f t="shared" si="50"/>
        <v>42753.678761574076</v>
      </c>
      <c r="L552" s="17">
        <f t="shared" si="51"/>
        <v>42766.208333333328</v>
      </c>
      <c r="M552" s="9">
        <f t="shared" si="52"/>
        <v>1</v>
      </c>
      <c r="N552" s="9">
        <f t="shared" si="53"/>
        <v>2017</v>
      </c>
      <c r="O552" t="b">
        <v>0</v>
      </c>
      <c r="P552">
        <v>4</v>
      </c>
      <c r="Q552" t="b">
        <v>0</v>
      </c>
      <c r="R552" t="s">
        <v>8270</v>
      </c>
      <c r="S552" s="12">
        <f t="shared" si="48"/>
        <v>1</v>
      </c>
      <c r="T552">
        <f t="shared" si="49"/>
        <v>8.75</v>
      </c>
      <c r="U552" s="14" t="s">
        <v>8317</v>
      </c>
      <c r="V552" t="s">
        <v>8318</v>
      </c>
    </row>
    <row r="553" spans="1:22" ht="48" hidden="1" x14ac:dyDescent="0.2">
      <c r="A553" s="9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7">
        <f t="shared" si="50"/>
        <v>42173.275740740741</v>
      </c>
      <c r="L553" s="17">
        <f t="shared" si="51"/>
        <v>42217.745138888888</v>
      </c>
      <c r="M553" s="9">
        <f t="shared" si="52"/>
        <v>6</v>
      </c>
      <c r="N553" s="9">
        <f t="shared" si="53"/>
        <v>2015</v>
      </c>
      <c r="O553" t="b">
        <v>0</v>
      </c>
      <c r="P553">
        <v>28</v>
      </c>
      <c r="Q553" t="b">
        <v>0</v>
      </c>
      <c r="R553" t="s">
        <v>8270</v>
      </c>
      <c r="S553" s="12">
        <f t="shared" si="48"/>
        <v>5</v>
      </c>
      <c r="T553">
        <f t="shared" si="49"/>
        <v>135.04</v>
      </c>
      <c r="U553" s="14" t="s">
        <v>8317</v>
      </c>
      <c r="V553" t="s">
        <v>8318</v>
      </c>
    </row>
    <row r="554" spans="1:22" ht="48" hidden="1" x14ac:dyDescent="0.2">
      <c r="A554" s="9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7">
        <f t="shared" si="50"/>
        <v>42318.616851851853</v>
      </c>
      <c r="L554" s="17">
        <f t="shared" si="51"/>
        <v>42378.616851851853</v>
      </c>
      <c r="M554" s="9">
        <f t="shared" si="52"/>
        <v>11</v>
      </c>
      <c r="N554" s="9">
        <f t="shared" si="53"/>
        <v>2016</v>
      </c>
      <c r="O554" t="b">
        <v>0</v>
      </c>
      <c r="P554">
        <v>0</v>
      </c>
      <c r="Q554" t="b">
        <v>0</v>
      </c>
      <c r="R554" t="s">
        <v>8270</v>
      </c>
      <c r="S554" s="12">
        <f t="shared" si="48"/>
        <v>0</v>
      </c>
      <c r="T554">
        <f t="shared" si="49"/>
        <v>0</v>
      </c>
      <c r="U554" s="14" t="s">
        <v>8317</v>
      </c>
      <c r="V554" t="s">
        <v>8318</v>
      </c>
    </row>
    <row r="555" spans="1:22" ht="48" hidden="1" x14ac:dyDescent="0.2">
      <c r="A555" s="9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7">
        <f t="shared" si="50"/>
        <v>41927.71980324074</v>
      </c>
      <c r="L555" s="17">
        <f t="shared" si="51"/>
        <v>41957.761469907404</v>
      </c>
      <c r="M555" s="9">
        <f t="shared" si="52"/>
        <v>10</v>
      </c>
      <c r="N555" s="9">
        <f t="shared" si="53"/>
        <v>2014</v>
      </c>
      <c r="O555" t="b">
        <v>0</v>
      </c>
      <c r="P555">
        <v>6</v>
      </c>
      <c r="Q555" t="b">
        <v>0</v>
      </c>
      <c r="R555" t="s">
        <v>8270</v>
      </c>
      <c r="S555" s="12">
        <f t="shared" si="48"/>
        <v>0</v>
      </c>
      <c r="T555">
        <f t="shared" si="49"/>
        <v>20.5</v>
      </c>
      <c r="U555" s="14" t="s">
        <v>8317</v>
      </c>
      <c r="V555" t="s">
        <v>8318</v>
      </c>
    </row>
    <row r="556" spans="1:22" ht="48" hidden="1" x14ac:dyDescent="0.2">
      <c r="A556" s="9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7">
        <f t="shared" si="50"/>
        <v>41901.684861111113</v>
      </c>
      <c r="L556" s="17">
        <f t="shared" si="51"/>
        <v>41931.684861111113</v>
      </c>
      <c r="M556" s="9">
        <f t="shared" si="52"/>
        <v>9</v>
      </c>
      <c r="N556" s="9">
        <f t="shared" si="53"/>
        <v>2014</v>
      </c>
      <c r="O556" t="b">
        <v>0</v>
      </c>
      <c r="P556">
        <v>22</v>
      </c>
      <c r="Q556" t="b">
        <v>0</v>
      </c>
      <c r="R556" t="s">
        <v>8270</v>
      </c>
      <c r="S556" s="12">
        <f t="shared" si="48"/>
        <v>37</v>
      </c>
      <c r="T556">
        <f t="shared" si="49"/>
        <v>64.36</v>
      </c>
      <c r="U556" s="14" t="s">
        <v>8317</v>
      </c>
      <c r="V556" t="s">
        <v>8318</v>
      </c>
    </row>
    <row r="557" spans="1:22" ht="48" hidden="1" x14ac:dyDescent="0.2">
      <c r="A557" s="9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7">
        <f t="shared" si="50"/>
        <v>42503.353506944448</v>
      </c>
      <c r="L557" s="17">
        <f t="shared" si="51"/>
        <v>42533.353506944448</v>
      </c>
      <c r="M557" s="9">
        <f t="shared" si="52"/>
        <v>5</v>
      </c>
      <c r="N557" s="9">
        <f t="shared" si="53"/>
        <v>2016</v>
      </c>
      <c r="O557" t="b">
        <v>0</v>
      </c>
      <c r="P557">
        <v>0</v>
      </c>
      <c r="Q557" t="b">
        <v>0</v>
      </c>
      <c r="R557" t="s">
        <v>8270</v>
      </c>
      <c r="S557" s="12">
        <f t="shared" si="48"/>
        <v>0</v>
      </c>
      <c r="T557">
        <f t="shared" si="49"/>
        <v>0</v>
      </c>
      <c r="U557" s="14" t="s">
        <v>8317</v>
      </c>
      <c r="V557" t="s">
        <v>8318</v>
      </c>
    </row>
    <row r="558" spans="1:22" ht="32" hidden="1" x14ac:dyDescent="0.2">
      <c r="A558" s="9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7">
        <f t="shared" si="50"/>
        <v>42345.860150462962</v>
      </c>
      <c r="L558" s="17">
        <f t="shared" si="51"/>
        <v>42375.860150462962</v>
      </c>
      <c r="M558" s="9">
        <f t="shared" si="52"/>
        <v>12</v>
      </c>
      <c r="N558" s="9">
        <f t="shared" si="53"/>
        <v>2016</v>
      </c>
      <c r="O558" t="b">
        <v>0</v>
      </c>
      <c r="P558">
        <v>1</v>
      </c>
      <c r="Q558" t="b">
        <v>0</v>
      </c>
      <c r="R558" t="s">
        <v>8270</v>
      </c>
      <c r="S558" s="12">
        <f t="shared" si="48"/>
        <v>3</v>
      </c>
      <c r="T558">
        <f t="shared" si="49"/>
        <v>200</v>
      </c>
      <c r="U558" s="14" t="s">
        <v>8317</v>
      </c>
      <c r="V558" t="s">
        <v>8318</v>
      </c>
    </row>
    <row r="559" spans="1:22" ht="48" hidden="1" x14ac:dyDescent="0.2">
      <c r="A559" s="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7">
        <f t="shared" si="50"/>
        <v>42676.942164351851</v>
      </c>
      <c r="L559" s="17">
        <f t="shared" si="51"/>
        <v>42706.983831018515</v>
      </c>
      <c r="M559" s="9">
        <f t="shared" si="52"/>
        <v>11</v>
      </c>
      <c r="N559" s="9">
        <f t="shared" si="53"/>
        <v>2016</v>
      </c>
      <c r="O559" t="b">
        <v>0</v>
      </c>
      <c r="P559">
        <v>20</v>
      </c>
      <c r="Q559" t="b">
        <v>0</v>
      </c>
      <c r="R559" t="s">
        <v>8270</v>
      </c>
      <c r="S559" s="12">
        <f t="shared" si="48"/>
        <v>1</v>
      </c>
      <c r="T559">
        <f t="shared" si="49"/>
        <v>68.3</v>
      </c>
      <c r="U559" s="14" t="s">
        <v>8317</v>
      </c>
      <c r="V559" t="s">
        <v>8318</v>
      </c>
    </row>
    <row r="560" spans="1:22" ht="48" hidden="1" x14ac:dyDescent="0.2">
      <c r="A560" s="9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7">
        <f t="shared" si="50"/>
        <v>42057.883159722223</v>
      </c>
      <c r="L560" s="17">
        <f t="shared" si="51"/>
        <v>42087.841493055559</v>
      </c>
      <c r="M560" s="9">
        <f t="shared" si="52"/>
        <v>2</v>
      </c>
      <c r="N560" s="9">
        <f t="shared" si="53"/>
        <v>2015</v>
      </c>
      <c r="O560" t="b">
        <v>0</v>
      </c>
      <c r="P560">
        <v>0</v>
      </c>
      <c r="Q560" t="b">
        <v>0</v>
      </c>
      <c r="R560" t="s">
        <v>8270</v>
      </c>
      <c r="S560" s="12">
        <f t="shared" si="48"/>
        <v>0</v>
      </c>
      <c r="T560">
        <f t="shared" si="49"/>
        <v>0</v>
      </c>
      <c r="U560" s="14" t="s">
        <v>8317</v>
      </c>
      <c r="V560" t="s">
        <v>8318</v>
      </c>
    </row>
    <row r="561" spans="1:22" ht="48" hidden="1" x14ac:dyDescent="0.2">
      <c r="A561" s="9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7">
        <f t="shared" si="50"/>
        <v>42321.283101851848</v>
      </c>
      <c r="L561" s="17">
        <f t="shared" si="51"/>
        <v>42351.283101851848</v>
      </c>
      <c r="M561" s="9">
        <f t="shared" si="52"/>
        <v>11</v>
      </c>
      <c r="N561" s="9">
        <f t="shared" si="53"/>
        <v>2015</v>
      </c>
      <c r="O561" t="b">
        <v>0</v>
      </c>
      <c r="P561">
        <v>1</v>
      </c>
      <c r="Q561" t="b">
        <v>0</v>
      </c>
      <c r="R561" t="s">
        <v>8270</v>
      </c>
      <c r="S561" s="12">
        <f t="shared" si="48"/>
        <v>0</v>
      </c>
      <c r="T561">
        <f t="shared" si="49"/>
        <v>50</v>
      </c>
      <c r="U561" s="14" t="s">
        <v>8317</v>
      </c>
      <c r="V561" t="s">
        <v>8318</v>
      </c>
    </row>
    <row r="562" spans="1:22" ht="48" hidden="1" x14ac:dyDescent="0.2">
      <c r="A562" s="9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7">
        <f t="shared" si="50"/>
        <v>41960.771354166667</v>
      </c>
      <c r="L562" s="17">
        <f t="shared" si="51"/>
        <v>41990.771354166667</v>
      </c>
      <c r="M562" s="9">
        <f t="shared" si="52"/>
        <v>11</v>
      </c>
      <c r="N562" s="9">
        <f t="shared" si="53"/>
        <v>2014</v>
      </c>
      <c r="O562" t="b">
        <v>0</v>
      </c>
      <c r="P562">
        <v>3</v>
      </c>
      <c r="Q562" t="b">
        <v>0</v>
      </c>
      <c r="R562" t="s">
        <v>8270</v>
      </c>
      <c r="S562" s="12">
        <f t="shared" si="48"/>
        <v>0</v>
      </c>
      <c r="T562">
        <f t="shared" si="49"/>
        <v>4</v>
      </c>
      <c r="U562" s="14" t="s">
        <v>8317</v>
      </c>
      <c r="V562" t="s">
        <v>8318</v>
      </c>
    </row>
    <row r="563" spans="1:22" ht="48" hidden="1" x14ac:dyDescent="0.2">
      <c r="A563" s="9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7">
        <f t="shared" si="50"/>
        <v>42268.658715277779</v>
      </c>
      <c r="L563" s="17">
        <f t="shared" si="51"/>
        <v>42303.658715277779</v>
      </c>
      <c r="M563" s="9">
        <f t="shared" si="52"/>
        <v>9</v>
      </c>
      <c r="N563" s="9">
        <f t="shared" si="53"/>
        <v>2015</v>
      </c>
      <c r="O563" t="b">
        <v>0</v>
      </c>
      <c r="P563">
        <v>2</v>
      </c>
      <c r="Q563" t="b">
        <v>0</v>
      </c>
      <c r="R563" t="s">
        <v>8270</v>
      </c>
      <c r="S563" s="12">
        <f t="shared" si="48"/>
        <v>0</v>
      </c>
      <c r="T563">
        <f t="shared" si="49"/>
        <v>27.5</v>
      </c>
      <c r="U563" s="14" t="s">
        <v>8317</v>
      </c>
      <c r="V563" t="s">
        <v>8318</v>
      </c>
    </row>
    <row r="564" spans="1:22" ht="48" hidden="1" x14ac:dyDescent="0.2">
      <c r="A564" s="9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7">
        <f t="shared" si="50"/>
        <v>42692.389062500006</v>
      </c>
      <c r="L564" s="17">
        <f t="shared" si="51"/>
        <v>42722.389062500006</v>
      </c>
      <c r="M564" s="9">
        <f t="shared" si="52"/>
        <v>11</v>
      </c>
      <c r="N564" s="9">
        <f t="shared" si="53"/>
        <v>2016</v>
      </c>
      <c r="O564" t="b">
        <v>0</v>
      </c>
      <c r="P564">
        <v>0</v>
      </c>
      <c r="Q564" t="b">
        <v>0</v>
      </c>
      <c r="R564" t="s">
        <v>8270</v>
      </c>
      <c r="S564" s="12">
        <f t="shared" si="48"/>
        <v>0</v>
      </c>
      <c r="T564">
        <f t="shared" si="49"/>
        <v>0</v>
      </c>
      <c r="U564" s="14" t="s">
        <v>8317</v>
      </c>
      <c r="V564" t="s">
        <v>8318</v>
      </c>
    </row>
    <row r="565" spans="1:22" ht="48" hidden="1" x14ac:dyDescent="0.2">
      <c r="A565" s="9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7">
        <f t="shared" si="50"/>
        <v>42022.069988425923</v>
      </c>
      <c r="L565" s="17">
        <f t="shared" si="51"/>
        <v>42052.069988425923</v>
      </c>
      <c r="M565" s="9">
        <f t="shared" si="52"/>
        <v>1</v>
      </c>
      <c r="N565" s="9">
        <f t="shared" si="53"/>
        <v>2015</v>
      </c>
      <c r="O565" t="b">
        <v>0</v>
      </c>
      <c r="P565">
        <v>2</v>
      </c>
      <c r="Q565" t="b">
        <v>0</v>
      </c>
      <c r="R565" t="s">
        <v>8270</v>
      </c>
      <c r="S565" s="12">
        <f t="shared" si="48"/>
        <v>0</v>
      </c>
      <c r="T565">
        <f t="shared" si="49"/>
        <v>34</v>
      </c>
      <c r="U565" s="14" t="s">
        <v>8317</v>
      </c>
      <c r="V565" t="s">
        <v>8318</v>
      </c>
    </row>
    <row r="566" spans="1:22" ht="48" hidden="1" x14ac:dyDescent="0.2">
      <c r="A566" s="9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7">
        <f t="shared" si="50"/>
        <v>42411.942997685182</v>
      </c>
      <c r="L566" s="17">
        <f t="shared" si="51"/>
        <v>42441.942997685182</v>
      </c>
      <c r="M566" s="9">
        <f t="shared" si="52"/>
        <v>2</v>
      </c>
      <c r="N566" s="9">
        <f t="shared" si="53"/>
        <v>2016</v>
      </c>
      <c r="O566" t="b">
        <v>0</v>
      </c>
      <c r="P566">
        <v>1</v>
      </c>
      <c r="Q566" t="b">
        <v>0</v>
      </c>
      <c r="R566" t="s">
        <v>8270</v>
      </c>
      <c r="S566" s="12">
        <f t="shared" si="48"/>
        <v>0</v>
      </c>
      <c r="T566">
        <f t="shared" si="49"/>
        <v>1</v>
      </c>
      <c r="U566" s="14" t="s">
        <v>8317</v>
      </c>
      <c r="V566" t="s">
        <v>8318</v>
      </c>
    </row>
    <row r="567" spans="1:22" ht="48" hidden="1" x14ac:dyDescent="0.2">
      <c r="A567" s="9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7">
        <f t="shared" si="50"/>
        <v>42165.785289351858</v>
      </c>
      <c r="L567" s="17">
        <f t="shared" si="51"/>
        <v>42195.785289351858</v>
      </c>
      <c r="M567" s="9">
        <f t="shared" si="52"/>
        <v>6</v>
      </c>
      <c r="N567" s="9">
        <f t="shared" si="53"/>
        <v>2015</v>
      </c>
      <c r="O567" t="b">
        <v>0</v>
      </c>
      <c r="P567">
        <v>0</v>
      </c>
      <c r="Q567" t="b">
        <v>0</v>
      </c>
      <c r="R567" t="s">
        <v>8270</v>
      </c>
      <c r="S567" s="12">
        <f t="shared" si="48"/>
        <v>0</v>
      </c>
      <c r="T567">
        <f t="shared" si="49"/>
        <v>0</v>
      </c>
      <c r="U567" s="14" t="s">
        <v>8317</v>
      </c>
      <c r="V567" t="s">
        <v>8318</v>
      </c>
    </row>
    <row r="568" spans="1:22" ht="48" hidden="1" x14ac:dyDescent="0.2">
      <c r="A568" s="9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7">
        <f t="shared" si="50"/>
        <v>42535.68440972222</v>
      </c>
      <c r="L568" s="17">
        <f t="shared" si="51"/>
        <v>42565.68440972222</v>
      </c>
      <c r="M568" s="9">
        <f t="shared" si="52"/>
        <v>6</v>
      </c>
      <c r="N568" s="9">
        <f t="shared" si="53"/>
        <v>2016</v>
      </c>
      <c r="O568" t="b">
        <v>0</v>
      </c>
      <c r="P568">
        <v>1</v>
      </c>
      <c r="Q568" t="b">
        <v>0</v>
      </c>
      <c r="R568" t="s">
        <v>8270</v>
      </c>
      <c r="S568" s="12">
        <f t="shared" si="48"/>
        <v>0</v>
      </c>
      <c r="T568">
        <f t="shared" si="49"/>
        <v>1</v>
      </c>
      <c r="U568" s="14" t="s">
        <v>8317</v>
      </c>
      <c r="V568" t="s">
        <v>8318</v>
      </c>
    </row>
    <row r="569" spans="1:22" ht="48" hidden="1" x14ac:dyDescent="0.2">
      <c r="A569" s="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7">
        <f t="shared" si="50"/>
        <v>41975.842523148152</v>
      </c>
      <c r="L569" s="17">
        <f t="shared" si="51"/>
        <v>42005.842523148152</v>
      </c>
      <c r="M569" s="9">
        <f t="shared" si="52"/>
        <v>12</v>
      </c>
      <c r="N569" s="9">
        <f t="shared" si="53"/>
        <v>2015</v>
      </c>
      <c r="O569" t="b">
        <v>0</v>
      </c>
      <c r="P569">
        <v>0</v>
      </c>
      <c r="Q569" t="b">
        <v>0</v>
      </c>
      <c r="R569" t="s">
        <v>8270</v>
      </c>
      <c r="S569" s="12">
        <f t="shared" si="48"/>
        <v>0</v>
      </c>
      <c r="T569">
        <f t="shared" si="49"/>
        <v>0</v>
      </c>
      <c r="U569" s="14" t="s">
        <v>8317</v>
      </c>
      <c r="V569" t="s">
        <v>8318</v>
      </c>
    </row>
    <row r="570" spans="1:22" ht="64" hidden="1" x14ac:dyDescent="0.2">
      <c r="A570" s="9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7">
        <f t="shared" si="50"/>
        <v>42348.9215625</v>
      </c>
      <c r="L570" s="17">
        <f t="shared" si="51"/>
        <v>42385.458333333328</v>
      </c>
      <c r="M570" s="9">
        <f t="shared" si="52"/>
        <v>12</v>
      </c>
      <c r="N570" s="9">
        <f t="shared" si="53"/>
        <v>2016</v>
      </c>
      <c r="O570" t="b">
        <v>0</v>
      </c>
      <c r="P570">
        <v>5</v>
      </c>
      <c r="Q570" t="b">
        <v>0</v>
      </c>
      <c r="R570" t="s">
        <v>8270</v>
      </c>
      <c r="S570" s="12">
        <f t="shared" si="48"/>
        <v>1</v>
      </c>
      <c r="T570">
        <f t="shared" si="49"/>
        <v>49</v>
      </c>
      <c r="U570" s="14" t="s">
        <v>8317</v>
      </c>
      <c r="V570" t="s">
        <v>8318</v>
      </c>
    </row>
    <row r="571" spans="1:22" ht="48" hidden="1" x14ac:dyDescent="0.2">
      <c r="A571" s="9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7">
        <f t="shared" si="50"/>
        <v>42340.847361111111</v>
      </c>
      <c r="L571" s="17">
        <f t="shared" si="51"/>
        <v>42370.847361111111</v>
      </c>
      <c r="M571" s="9">
        <f t="shared" si="52"/>
        <v>12</v>
      </c>
      <c r="N571" s="9">
        <f t="shared" si="53"/>
        <v>2016</v>
      </c>
      <c r="O571" t="b">
        <v>0</v>
      </c>
      <c r="P571">
        <v>1</v>
      </c>
      <c r="Q571" t="b">
        <v>0</v>
      </c>
      <c r="R571" t="s">
        <v>8270</v>
      </c>
      <c r="S571" s="12">
        <f t="shared" si="48"/>
        <v>1</v>
      </c>
      <c r="T571">
        <f t="shared" si="49"/>
        <v>20</v>
      </c>
      <c r="U571" s="14" t="s">
        <v>8317</v>
      </c>
      <c r="V571" t="s">
        <v>8318</v>
      </c>
    </row>
    <row r="572" spans="1:22" ht="32" hidden="1" x14ac:dyDescent="0.2">
      <c r="A572" s="9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7">
        <f t="shared" si="50"/>
        <v>42388.798252314817</v>
      </c>
      <c r="L572" s="17">
        <f t="shared" si="51"/>
        <v>42418.798252314817</v>
      </c>
      <c r="M572" s="9">
        <f t="shared" si="52"/>
        <v>1</v>
      </c>
      <c r="N572" s="9">
        <f t="shared" si="53"/>
        <v>2016</v>
      </c>
      <c r="O572" t="b">
        <v>0</v>
      </c>
      <c r="P572">
        <v>1</v>
      </c>
      <c r="Q572" t="b">
        <v>0</v>
      </c>
      <c r="R572" t="s">
        <v>8270</v>
      </c>
      <c r="S572" s="12">
        <f t="shared" si="48"/>
        <v>0</v>
      </c>
      <c r="T572">
        <f t="shared" si="49"/>
        <v>142</v>
      </c>
      <c r="U572" s="14" t="s">
        <v>8317</v>
      </c>
      <c r="V572" t="s">
        <v>8318</v>
      </c>
    </row>
    <row r="573" spans="1:22" ht="48" hidden="1" x14ac:dyDescent="0.2">
      <c r="A573" s="9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7">
        <f t="shared" si="50"/>
        <v>42192.816238425927</v>
      </c>
      <c r="L573" s="17">
        <f t="shared" si="51"/>
        <v>42212.165972222225</v>
      </c>
      <c r="M573" s="9">
        <f t="shared" si="52"/>
        <v>7</v>
      </c>
      <c r="N573" s="9">
        <f t="shared" si="53"/>
        <v>2015</v>
      </c>
      <c r="O573" t="b">
        <v>0</v>
      </c>
      <c r="P573">
        <v>2</v>
      </c>
      <c r="Q573" t="b">
        <v>0</v>
      </c>
      <c r="R573" t="s">
        <v>8270</v>
      </c>
      <c r="S573" s="12">
        <f t="shared" si="48"/>
        <v>0</v>
      </c>
      <c r="T573">
        <f t="shared" si="49"/>
        <v>53</v>
      </c>
      <c r="U573" s="14" t="s">
        <v>8317</v>
      </c>
      <c r="V573" t="s">
        <v>8318</v>
      </c>
    </row>
    <row r="574" spans="1:22" ht="48" hidden="1" x14ac:dyDescent="0.2">
      <c r="A574" s="9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7">
        <f t="shared" si="50"/>
        <v>42282.71629629629</v>
      </c>
      <c r="L574" s="17">
        <f t="shared" si="51"/>
        <v>42312.757962962962</v>
      </c>
      <c r="M574" s="9">
        <f t="shared" si="52"/>
        <v>10</v>
      </c>
      <c r="N574" s="9">
        <f t="shared" si="53"/>
        <v>2015</v>
      </c>
      <c r="O574" t="b">
        <v>0</v>
      </c>
      <c r="P574">
        <v>0</v>
      </c>
      <c r="Q574" t="b">
        <v>0</v>
      </c>
      <c r="R574" t="s">
        <v>8270</v>
      </c>
      <c r="S574" s="12">
        <f t="shared" si="48"/>
        <v>0</v>
      </c>
      <c r="T574">
        <f t="shared" si="49"/>
        <v>0</v>
      </c>
      <c r="U574" s="14" t="s">
        <v>8317</v>
      </c>
      <c r="V574" t="s">
        <v>8318</v>
      </c>
    </row>
    <row r="575" spans="1:22" ht="48" hidden="1" x14ac:dyDescent="0.2">
      <c r="A575" s="9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7">
        <f t="shared" si="50"/>
        <v>41963.050127314811</v>
      </c>
      <c r="L575" s="17">
        <f t="shared" si="51"/>
        <v>42022.05</v>
      </c>
      <c r="M575" s="9">
        <f t="shared" si="52"/>
        <v>11</v>
      </c>
      <c r="N575" s="9">
        <f t="shared" si="53"/>
        <v>2015</v>
      </c>
      <c r="O575" t="b">
        <v>0</v>
      </c>
      <c r="P575">
        <v>9</v>
      </c>
      <c r="Q575" t="b">
        <v>0</v>
      </c>
      <c r="R575" t="s">
        <v>8270</v>
      </c>
      <c r="S575" s="12">
        <f t="shared" si="48"/>
        <v>0</v>
      </c>
      <c r="T575">
        <f t="shared" si="49"/>
        <v>38.44</v>
      </c>
      <c r="U575" s="14" t="s">
        <v>8317</v>
      </c>
      <c r="V575" t="s">
        <v>8318</v>
      </c>
    </row>
    <row r="576" spans="1:22" ht="48" hidden="1" x14ac:dyDescent="0.2">
      <c r="A576" s="9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7">
        <f t="shared" si="50"/>
        <v>42632.443368055552</v>
      </c>
      <c r="L576" s="17">
        <f t="shared" si="51"/>
        <v>42662.443368055552</v>
      </c>
      <c r="M576" s="9">
        <f t="shared" si="52"/>
        <v>9</v>
      </c>
      <c r="N576" s="9">
        <f t="shared" si="53"/>
        <v>2016</v>
      </c>
      <c r="O576" t="b">
        <v>0</v>
      </c>
      <c r="P576">
        <v>4</v>
      </c>
      <c r="Q576" t="b">
        <v>0</v>
      </c>
      <c r="R576" t="s">
        <v>8270</v>
      </c>
      <c r="S576" s="12">
        <f t="shared" si="48"/>
        <v>1</v>
      </c>
      <c r="T576">
        <f t="shared" si="49"/>
        <v>20</v>
      </c>
      <c r="U576" s="14" t="s">
        <v>8317</v>
      </c>
      <c r="V576" t="s">
        <v>8318</v>
      </c>
    </row>
    <row r="577" spans="1:22" ht="48" hidden="1" x14ac:dyDescent="0.2">
      <c r="A577" s="9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7">
        <f t="shared" si="50"/>
        <v>42138.692627314813</v>
      </c>
      <c r="L577" s="17">
        <f t="shared" si="51"/>
        <v>42168.692627314813</v>
      </c>
      <c r="M577" s="9">
        <f t="shared" si="52"/>
        <v>5</v>
      </c>
      <c r="N577" s="9">
        <f t="shared" si="53"/>
        <v>2015</v>
      </c>
      <c r="O577" t="b">
        <v>0</v>
      </c>
      <c r="P577">
        <v>4</v>
      </c>
      <c r="Q577" t="b">
        <v>0</v>
      </c>
      <c r="R577" t="s">
        <v>8270</v>
      </c>
      <c r="S577" s="12">
        <f t="shared" si="48"/>
        <v>0</v>
      </c>
      <c r="T577">
        <f t="shared" si="49"/>
        <v>64.75</v>
      </c>
      <c r="U577" s="14" t="s">
        <v>8317</v>
      </c>
      <c r="V577" t="s">
        <v>8318</v>
      </c>
    </row>
    <row r="578" spans="1:22" ht="48" hidden="1" x14ac:dyDescent="0.2">
      <c r="A578" s="9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7">
        <f t="shared" si="50"/>
        <v>42031.471666666665</v>
      </c>
      <c r="L578" s="17">
        <f t="shared" si="51"/>
        <v>42091.43</v>
      </c>
      <c r="M578" s="9">
        <f t="shared" si="52"/>
        <v>1</v>
      </c>
      <c r="N578" s="9">
        <f t="shared" si="53"/>
        <v>2015</v>
      </c>
      <c r="O578" t="b">
        <v>0</v>
      </c>
      <c r="P578">
        <v>1</v>
      </c>
      <c r="Q578" t="b">
        <v>0</v>
      </c>
      <c r="R578" t="s">
        <v>8270</v>
      </c>
      <c r="S578" s="12">
        <f t="shared" ref="S578:S641" si="54">ROUND(E578/D578*100,0)</f>
        <v>0</v>
      </c>
      <c r="T578">
        <f t="shared" ref="T578:T641" si="55">IFERROR(ROUND(E578/P578,2),0)</f>
        <v>1</v>
      </c>
      <c r="U578" s="14" t="s">
        <v>8317</v>
      </c>
      <c r="V578" t="s">
        <v>8318</v>
      </c>
    </row>
    <row r="579" spans="1:22" ht="48" hidden="1" x14ac:dyDescent="0.2">
      <c r="A579" s="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7">
        <f t="shared" ref="K579:K642" si="56">+(((J579/60)/60)/24)+DATE(1970,1,1)</f>
        <v>42450.589143518519</v>
      </c>
      <c r="L579" s="17">
        <f t="shared" ref="L579:L642" si="57">+(((I579/60)/60)/24)+DATE(1970,1,1)</f>
        <v>42510.589143518519</v>
      </c>
      <c r="M579" s="9">
        <f t="shared" ref="M579:M642" si="58">+MONTH(K579)</f>
        <v>3</v>
      </c>
      <c r="N579" s="9">
        <f t="shared" ref="N579:N642" si="59">+YEAR(L579)</f>
        <v>2016</v>
      </c>
      <c r="O579" t="b">
        <v>0</v>
      </c>
      <c r="P579">
        <v>1</v>
      </c>
      <c r="Q579" t="b">
        <v>0</v>
      </c>
      <c r="R579" t="s">
        <v>8270</v>
      </c>
      <c r="S579" s="12">
        <f t="shared" si="54"/>
        <v>0</v>
      </c>
      <c r="T579">
        <f t="shared" si="55"/>
        <v>10</v>
      </c>
      <c r="U579" s="14" t="s">
        <v>8317</v>
      </c>
      <c r="V579" t="s">
        <v>8318</v>
      </c>
    </row>
    <row r="580" spans="1:22" ht="32" hidden="1" x14ac:dyDescent="0.2">
      <c r="A580" s="9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7">
        <f t="shared" si="56"/>
        <v>42230.578622685185</v>
      </c>
      <c r="L580" s="17">
        <f t="shared" si="57"/>
        <v>42254.578622685185</v>
      </c>
      <c r="M580" s="9">
        <f t="shared" si="58"/>
        <v>8</v>
      </c>
      <c r="N580" s="9">
        <f t="shared" si="59"/>
        <v>2015</v>
      </c>
      <c r="O580" t="b">
        <v>0</v>
      </c>
      <c r="P580">
        <v>7</v>
      </c>
      <c r="Q580" t="b">
        <v>0</v>
      </c>
      <c r="R580" t="s">
        <v>8270</v>
      </c>
      <c r="S580" s="12">
        <f t="shared" si="54"/>
        <v>0</v>
      </c>
      <c r="T580">
        <f t="shared" si="55"/>
        <v>2</v>
      </c>
      <c r="U580" s="14" t="s">
        <v>8317</v>
      </c>
      <c r="V580" t="s">
        <v>8318</v>
      </c>
    </row>
    <row r="581" spans="1:22" ht="32" hidden="1" x14ac:dyDescent="0.2">
      <c r="A581" s="9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7">
        <f t="shared" si="56"/>
        <v>41968.852118055554</v>
      </c>
      <c r="L581" s="17">
        <f t="shared" si="57"/>
        <v>41998.852118055554</v>
      </c>
      <c r="M581" s="9">
        <f t="shared" si="58"/>
        <v>11</v>
      </c>
      <c r="N581" s="9">
        <f t="shared" si="59"/>
        <v>2014</v>
      </c>
      <c r="O581" t="b">
        <v>0</v>
      </c>
      <c r="P581">
        <v>5</v>
      </c>
      <c r="Q581" t="b">
        <v>0</v>
      </c>
      <c r="R581" t="s">
        <v>8270</v>
      </c>
      <c r="S581" s="12">
        <f t="shared" si="54"/>
        <v>1</v>
      </c>
      <c r="T581">
        <f t="shared" si="55"/>
        <v>35</v>
      </c>
      <c r="U581" s="14" t="s">
        <v>8317</v>
      </c>
      <c r="V581" t="s">
        <v>8318</v>
      </c>
    </row>
    <row r="582" spans="1:22" ht="48" hidden="1" x14ac:dyDescent="0.2">
      <c r="A582" s="9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7">
        <f t="shared" si="56"/>
        <v>42605.908182870371</v>
      </c>
      <c r="L582" s="17">
        <f t="shared" si="57"/>
        <v>42635.908182870371</v>
      </c>
      <c r="M582" s="9">
        <f t="shared" si="58"/>
        <v>8</v>
      </c>
      <c r="N582" s="9">
        <f t="shared" si="59"/>
        <v>2016</v>
      </c>
      <c r="O582" t="b">
        <v>0</v>
      </c>
      <c r="P582">
        <v>1</v>
      </c>
      <c r="Q582" t="b">
        <v>0</v>
      </c>
      <c r="R582" t="s">
        <v>8270</v>
      </c>
      <c r="S582" s="12">
        <f t="shared" si="54"/>
        <v>0</v>
      </c>
      <c r="T582">
        <f t="shared" si="55"/>
        <v>1</v>
      </c>
      <c r="U582" s="14" t="s">
        <v>8317</v>
      </c>
      <c r="V582" t="s">
        <v>8318</v>
      </c>
    </row>
    <row r="583" spans="1:22" ht="48" hidden="1" x14ac:dyDescent="0.2">
      <c r="A583" s="9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7">
        <f t="shared" si="56"/>
        <v>42188.012777777782</v>
      </c>
      <c r="L583" s="17">
        <f t="shared" si="57"/>
        <v>42218.012777777782</v>
      </c>
      <c r="M583" s="9">
        <f t="shared" si="58"/>
        <v>7</v>
      </c>
      <c r="N583" s="9">
        <f t="shared" si="59"/>
        <v>2015</v>
      </c>
      <c r="O583" t="b">
        <v>0</v>
      </c>
      <c r="P583">
        <v>0</v>
      </c>
      <c r="Q583" t="b">
        <v>0</v>
      </c>
      <c r="R583" t="s">
        <v>8270</v>
      </c>
      <c r="S583" s="12">
        <f t="shared" si="54"/>
        <v>0</v>
      </c>
      <c r="T583">
        <f t="shared" si="55"/>
        <v>0</v>
      </c>
      <c r="U583" s="14" t="s">
        <v>8317</v>
      </c>
      <c r="V583" t="s">
        <v>8318</v>
      </c>
    </row>
    <row r="584" spans="1:22" ht="48" hidden="1" x14ac:dyDescent="0.2">
      <c r="A584" s="9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7">
        <f t="shared" si="56"/>
        <v>42055.739803240736</v>
      </c>
      <c r="L584" s="17">
        <f t="shared" si="57"/>
        <v>42078.75</v>
      </c>
      <c r="M584" s="9">
        <f t="shared" si="58"/>
        <v>2</v>
      </c>
      <c r="N584" s="9">
        <f t="shared" si="59"/>
        <v>2015</v>
      </c>
      <c r="O584" t="b">
        <v>0</v>
      </c>
      <c r="P584">
        <v>0</v>
      </c>
      <c r="Q584" t="b">
        <v>0</v>
      </c>
      <c r="R584" t="s">
        <v>8270</v>
      </c>
      <c r="S584" s="12">
        <f t="shared" si="54"/>
        <v>0</v>
      </c>
      <c r="T584">
        <f t="shared" si="55"/>
        <v>0</v>
      </c>
      <c r="U584" s="14" t="s">
        <v>8317</v>
      </c>
      <c r="V584" t="s">
        <v>8318</v>
      </c>
    </row>
    <row r="585" spans="1:22" ht="32" hidden="1" x14ac:dyDescent="0.2">
      <c r="A585" s="9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7">
        <f t="shared" si="56"/>
        <v>42052.93850694444</v>
      </c>
      <c r="L585" s="17">
        <f t="shared" si="57"/>
        <v>42082.896840277783</v>
      </c>
      <c r="M585" s="9">
        <f t="shared" si="58"/>
        <v>2</v>
      </c>
      <c r="N585" s="9">
        <f t="shared" si="59"/>
        <v>2015</v>
      </c>
      <c r="O585" t="b">
        <v>0</v>
      </c>
      <c r="P585">
        <v>1</v>
      </c>
      <c r="Q585" t="b">
        <v>0</v>
      </c>
      <c r="R585" t="s">
        <v>8270</v>
      </c>
      <c r="S585" s="12">
        <f t="shared" si="54"/>
        <v>0</v>
      </c>
      <c r="T585">
        <f t="shared" si="55"/>
        <v>1</v>
      </c>
      <c r="U585" s="14" t="s">
        <v>8317</v>
      </c>
      <c r="V585" t="s">
        <v>8318</v>
      </c>
    </row>
    <row r="586" spans="1:22" ht="32" hidden="1" x14ac:dyDescent="0.2">
      <c r="A586" s="9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7">
        <f t="shared" si="56"/>
        <v>42049.716620370367</v>
      </c>
      <c r="L586" s="17">
        <f t="shared" si="57"/>
        <v>42079.674953703703</v>
      </c>
      <c r="M586" s="9">
        <f t="shared" si="58"/>
        <v>2</v>
      </c>
      <c r="N586" s="9">
        <f t="shared" si="59"/>
        <v>2015</v>
      </c>
      <c r="O586" t="b">
        <v>0</v>
      </c>
      <c r="P586">
        <v>2</v>
      </c>
      <c r="Q586" t="b">
        <v>0</v>
      </c>
      <c r="R586" t="s">
        <v>8270</v>
      </c>
      <c r="S586" s="12">
        <f t="shared" si="54"/>
        <v>1</v>
      </c>
      <c r="T586">
        <f t="shared" si="55"/>
        <v>5</v>
      </c>
      <c r="U586" s="14" t="s">
        <v>8317</v>
      </c>
      <c r="V586" t="s">
        <v>8318</v>
      </c>
    </row>
    <row r="587" spans="1:22" ht="48" hidden="1" x14ac:dyDescent="0.2">
      <c r="A587" s="9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7">
        <f t="shared" si="56"/>
        <v>42283.3909375</v>
      </c>
      <c r="L587" s="17">
        <f t="shared" si="57"/>
        <v>42339</v>
      </c>
      <c r="M587" s="9">
        <f t="shared" si="58"/>
        <v>10</v>
      </c>
      <c r="N587" s="9">
        <f t="shared" si="59"/>
        <v>2015</v>
      </c>
      <c r="O587" t="b">
        <v>0</v>
      </c>
      <c r="P587">
        <v>0</v>
      </c>
      <c r="Q587" t="b">
        <v>0</v>
      </c>
      <c r="R587" t="s">
        <v>8270</v>
      </c>
      <c r="S587" s="12">
        <f t="shared" si="54"/>
        <v>0</v>
      </c>
      <c r="T587">
        <f t="shared" si="55"/>
        <v>0</v>
      </c>
      <c r="U587" s="14" t="s">
        <v>8317</v>
      </c>
      <c r="V587" t="s">
        <v>8318</v>
      </c>
    </row>
    <row r="588" spans="1:22" ht="48" hidden="1" x14ac:dyDescent="0.2">
      <c r="A588" s="9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7">
        <f t="shared" si="56"/>
        <v>42020.854247685187</v>
      </c>
      <c r="L588" s="17">
        <f t="shared" si="57"/>
        <v>42050.854247685187</v>
      </c>
      <c r="M588" s="9">
        <f t="shared" si="58"/>
        <v>1</v>
      </c>
      <c r="N588" s="9">
        <f t="shared" si="59"/>
        <v>2015</v>
      </c>
      <c r="O588" t="b">
        <v>0</v>
      </c>
      <c r="P588">
        <v>4</v>
      </c>
      <c r="Q588" t="b">
        <v>0</v>
      </c>
      <c r="R588" t="s">
        <v>8270</v>
      </c>
      <c r="S588" s="12">
        <f t="shared" si="54"/>
        <v>1</v>
      </c>
      <c r="T588">
        <f t="shared" si="55"/>
        <v>14</v>
      </c>
      <c r="U588" s="14" t="s">
        <v>8317</v>
      </c>
      <c r="V588" t="s">
        <v>8318</v>
      </c>
    </row>
    <row r="589" spans="1:22" ht="80" hidden="1" x14ac:dyDescent="0.2">
      <c r="A589" s="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7">
        <f t="shared" si="56"/>
        <v>42080.757326388892</v>
      </c>
      <c r="L589" s="17">
        <f t="shared" si="57"/>
        <v>42110.757326388892</v>
      </c>
      <c r="M589" s="9">
        <f t="shared" si="58"/>
        <v>3</v>
      </c>
      <c r="N589" s="9">
        <f t="shared" si="59"/>
        <v>2015</v>
      </c>
      <c r="O589" t="b">
        <v>0</v>
      </c>
      <c r="P589">
        <v>7</v>
      </c>
      <c r="Q589" t="b">
        <v>0</v>
      </c>
      <c r="R589" t="s">
        <v>8270</v>
      </c>
      <c r="S589" s="12">
        <f t="shared" si="54"/>
        <v>9</v>
      </c>
      <c r="T589">
        <f t="shared" si="55"/>
        <v>389.29</v>
      </c>
      <c r="U589" s="14" t="s">
        <v>8317</v>
      </c>
      <c r="V589" t="s">
        <v>8318</v>
      </c>
    </row>
    <row r="590" spans="1:22" ht="48" hidden="1" x14ac:dyDescent="0.2">
      <c r="A590" s="9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7">
        <f t="shared" si="56"/>
        <v>42631.769513888896</v>
      </c>
      <c r="L590" s="17">
        <f t="shared" si="57"/>
        <v>42691.811180555553</v>
      </c>
      <c r="M590" s="9">
        <f t="shared" si="58"/>
        <v>9</v>
      </c>
      <c r="N590" s="9">
        <f t="shared" si="59"/>
        <v>2016</v>
      </c>
      <c r="O590" t="b">
        <v>0</v>
      </c>
      <c r="P590">
        <v>2</v>
      </c>
      <c r="Q590" t="b">
        <v>0</v>
      </c>
      <c r="R590" t="s">
        <v>8270</v>
      </c>
      <c r="S590" s="12">
        <f t="shared" si="54"/>
        <v>3</v>
      </c>
      <c r="T590">
        <f t="shared" si="55"/>
        <v>150.5</v>
      </c>
      <c r="U590" s="14" t="s">
        <v>8317</v>
      </c>
      <c r="V590" t="s">
        <v>8318</v>
      </c>
    </row>
    <row r="591" spans="1:22" ht="16" hidden="1" x14ac:dyDescent="0.2">
      <c r="A591" s="9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7">
        <f t="shared" si="56"/>
        <v>42178.614571759259</v>
      </c>
      <c r="L591" s="17">
        <f t="shared" si="57"/>
        <v>42193.614571759259</v>
      </c>
      <c r="M591" s="9">
        <f t="shared" si="58"/>
        <v>6</v>
      </c>
      <c r="N591" s="9">
        <f t="shared" si="59"/>
        <v>2015</v>
      </c>
      <c r="O591" t="b">
        <v>0</v>
      </c>
      <c r="P591">
        <v>1</v>
      </c>
      <c r="Q591" t="b">
        <v>0</v>
      </c>
      <c r="R591" t="s">
        <v>8270</v>
      </c>
      <c r="S591" s="12">
        <f t="shared" si="54"/>
        <v>0</v>
      </c>
      <c r="T591">
        <f t="shared" si="55"/>
        <v>1</v>
      </c>
      <c r="U591" s="14" t="s">
        <v>8317</v>
      </c>
      <c r="V591" t="s">
        <v>8318</v>
      </c>
    </row>
    <row r="592" spans="1:22" ht="48" hidden="1" x14ac:dyDescent="0.2">
      <c r="A592" s="9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7">
        <f t="shared" si="56"/>
        <v>42377.554756944446</v>
      </c>
      <c r="L592" s="17">
        <f t="shared" si="57"/>
        <v>42408.542361111111</v>
      </c>
      <c r="M592" s="9">
        <f t="shared" si="58"/>
        <v>1</v>
      </c>
      <c r="N592" s="9">
        <f t="shared" si="59"/>
        <v>2016</v>
      </c>
      <c r="O592" t="b">
        <v>0</v>
      </c>
      <c r="P592">
        <v>9</v>
      </c>
      <c r="Q592" t="b">
        <v>0</v>
      </c>
      <c r="R592" t="s">
        <v>8270</v>
      </c>
      <c r="S592" s="12">
        <f t="shared" si="54"/>
        <v>4</v>
      </c>
      <c r="T592">
        <f t="shared" si="55"/>
        <v>24.78</v>
      </c>
      <c r="U592" s="14" t="s">
        <v>8317</v>
      </c>
      <c r="V592" t="s">
        <v>8318</v>
      </c>
    </row>
    <row r="593" spans="1:22" ht="48" hidden="1" x14ac:dyDescent="0.2">
      <c r="A593" s="9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7">
        <f t="shared" si="56"/>
        <v>42177.543171296296</v>
      </c>
      <c r="L593" s="17">
        <f t="shared" si="57"/>
        <v>42207.543171296296</v>
      </c>
      <c r="M593" s="9">
        <f t="shared" si="58"/>
        <v>6</v>
      </c>
      <c r="N593" s="9">
        <f t="shared" si="59"/>
        <v>2015</v>
      </c>
      <c r="O593" t="b">
        <v>0</v>
      </c>
      <c r="P593">
        <v>2</v>
      </c>
      <c r="Q593" t="b">
        <v>0</v>
      </c>
      <c r="R593" t="s">
        <v>8270</v>
      </c>
      <c r="S593" s="12">
        <f t="shared" si="54"/>
        <v>0</v>
      </c>
      <c r="T593">
        <f t="shared" si="55"/>
        <v>30.5</v>
      </c>
      <c r="U593" s="14" t="s">
        <v>8317</v>
      </c>
      <c r="V593" t="s">
        <v>8318</v>
      </c>
    </row>
    <row r="594" spans="1:22" ht="48" hidden="1" x14ac:dyDescent="0.2">
      <c r="A594" s="9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7">
        <f t="shared" si="56"/>
        <v>41946.232175925928</v>
      </c>
      <c r="L594" s="17">
        <f t="shared" si="57"/>
        <v>41976.232175925921</v>
      </c>
      <c r="M594" s="9">
        <f t="shared" si="58"/>
        <v>11</v>
      </c>
      <c r="N594" s="9">
        <f t="shared" si="59"/>
        <v>2014</v>
      </c>
      <c r="O594" t="b">
        <v>0</v>
      </c>
      <c r="P594">
        <v>1</v>
      </c>
      <c r="Q594" t="b">
        <v>0</v>
      </c>
      <c r="R594" t="s">
        <v>8270</v>
      </c>
      <c r="S594" s="12">
        <f t="shared" si="54"/>
        <v>3</v>
      </c>
      <c r="T594">
        <f t="shared" si="55"/>
        <v>250</v>
      </c>
      <c r="U594" s="14" t="s">
        <v>8317</v>
      </c>
      <c r="V594" t="s">
        <v>8318</v>
      </c>
    </row>
    <row r="595" spans="1:22" ht="48" hidden="1" x14ac:dyDescent="0.2">
      <c r="A595" s="9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7">
        <f t="shared" si="56"/>
        <v>42070.677604166667</v>
      </c>
      <c r="L595" s="17">
        <f t="shared" si="57"/>
        <v>42100.635937500003</v>
      </c>
      <c r="M595" s="9">
        <f t="shared" si="58"/>
        <v>3</v>
      </c>
      <c r="N595" s="9">
        <f t="shared" si="59"/>
        <v>2015</v>
      </c>
      <c r="O595" t="b">
        <v>0</v>
      </c>
      <c r="P595">
        <v>7</v>
      </c>
      <c r="Q595" t="b">
        <v>0</v>
      </c>
      <c r="R595" t="s">
        <v>8270</v>
      </c>
      <c r="S595" s="12">
        <f t="shared" si="54"/>
        <v>23</v>
      </c>
      <c r="T595">
        <f t="shared" si="55"/>
        <v>16.43</v>
      </c>
      <c r="U595" s="14" t="s">
        <v>8317</v>
      </c>
      <c r="V595" t="s">
        <v>8318</v>
      </c>
    </row>
    <row r="596" spans="1:22" ht="32" hidden="1" x14ac:dyDescent="0.2">
      <c r="A596" s="9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7">
        <f t="shared" si="56"/>
        <v>42446.780162037037</v>
      </c>
      <c r="L596" s="17">
        <f t="shared" si="57"/>
        <v>42476.780162037037</v>
      </c>
      <c r="M596" s="9">
        <f t="shared" si="58"/>
        <v>3</v>
      </c>
      <c r="N596" s="9">
        <f t="shared" si="59"/>
        <v>2016</v>
      </c>
      <c r="O596" t="b">
        <v>0</v>
      </c>
      <c r="P596">
        <v>2</v>
      </c>
      <c r="Q596" t="b">
        <v>0</v>
      </c>
      <c r="R596" t="s">
        <v>8270</v>
      </c>
      <c r="S596" s="12">
        <f t="shared" si="54"/>
        <v>0</v>
      </c>
      <c r="T596">
        <f t="shared" si="55"/>
        <v>13</v>
      </c>
      <c r="U596" s="14" t="s">
        <v>8317</v>
      </c>
      <c r="V596" t="s">
        <v>8318</v>
      </c>
    </row>
    <row r="597" spans="1:22" ht="48" hidden="1" x14ac:dyDescent="0.2">
      <c r="A597" s="9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7">
        <f t="shared" si="56"/>
        <v>42083.069884259254</v>
      </c>
      <c r="L597" s="17">
        <f t="shared" si="57"/>
        <v>42128.069884259254</v>
      </c>
      <c r="M597" s="9">
        <f t="shared" si="58"/>
        <v>3</v>
      </c>
      <c r="N597" s="9">
        <f t="shared" si="59"/>
        <v>2015</v>
      </c>
      <c r="O597" t="b">
        <v>0</v>
      </c>
      <c r="P597">
        <v>8</v>
      </c>
      <c r="Q597" t="b">
        <v>0</v>
      </c>
      <c r="R597" t="s">
        <v>8270</v>
      </c>
      <c r="S597" s="12">
        <f t="shared" si="54"/>
        <v>0</v>
      </c>
      <c r="T597">
        <f t="shared" si="55"/>
        <v>53.25</v>
      </c>
      <c r="U597" s="14" t="s">
        <v>8317</v>
      </c>
      <c r="V597" t="s">
        <v>8318</v>
      </c>
    </row>
    <row r="598" spans="1:22" ht="32" hidden="1" x14ac:dyDescent="0.2">
      <c r="A598" s="9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7">
        <f t="shared" si="56"/>
        <v>42646.896898148145</v>
      </c>
      <c r="L598" s="17">
        <f t="shared" si="57"/>
        <v>42676.896898148145</v>
      </c>
      <c r="M598" s="9">
        <f t="shared" si="58"/>
        <v>10</v>
      </c>
      <c r="N598" s="9">
        <f t="shared" si="59"/>
        <v>2016</v>
      </c>
      <c r="O598" t="b">
        <v>0</v>
      </c>
      <c r="P598">
        <v>2</v>
      </c>
      <c r="Q598" t="b">
        <v>0</v>
      </c>
      <c r="R598" t="s">
        <v>8270</v>
      </c>
      <c r="S598" s="12">
        <f t="shared" si="54"/>
        <v>0</v>
      </c>
      <c r="T598">
        <f t="shared" si="55"/>
        <v>3</v>
      </c>
      <c r="U598" s="14" t="s">
        <v>8317</v>
      </c>
      <c r="V598" t="s">
        <v>8318</v>
      </c>
    </row>
    <row r="599" spans="1:22" ht="48" hidden="1" x14ac:dyDescent="0.2">
      <c r="A599" s="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7">
        <f t="shared" si="56"/>
        <v>42545.705266203702</v>
      </c>
      <c r="L599" s="17">
        <f t="shared" si="57"/>
        <v>42582.666666666672</v>
      </c>
      <c r="M599" s="9">
        <f t="shared" si="58"/>
        <v>6</v>
      </c>
      <c r="N599" s="9">
        <f t="shared" si="59"/>
        <v>2016</v>
      </c>
      <c r="O599" t="b">
        <v>0</v>
      </c>
      <c r="P599">
        <v>2</v>
      </c>
      <c r="Q599" t="b">
        <v>0</v>
      </c>
      <c r="R599" t="s">
        <v>8270</v>
      </c>
      <c r="S599" s="12">
        <f t="shared" si="54"/>
        <v>0</v>
      </c>
      <c r="T599">
        <f t="shared" si="55"/>
        <v>10</v>
      </c>
      <c r="U599" s="14" t="s">
        <v>8317</v>
      </c>
      <c r="V599" t="s">
        <v>8318</v>
      </c>
    </row>
    <row r="600" spans="1:22" ht="32" hidden="1" x14ac:dyDescent="0.2">
      <c r="A600" s="9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7">
        <f t="shared" si="56"/>
        <v>41948.00209490741</v>
      </c>
      <c r="L600" s="17">
        <f t="shared" si="57"/>
        <v>41978.00209490741</v>
      </c>
      <c r="M600" s="9">
        <f t="shared" si="58"/>
        <v>11</v>
      </c>
      <c r="N600" s="9">
        <f t="shared" si="59"/>
        <v>2014</v>
      </c>
      <c r="O600" t="b">
        <v>0</v>
      </c>
      <c r="P600">
        <v>7</v>
      </c>
      <c r="Q600" t="b">
        <v>0</v>
      </c>
      <c r="R600" t="s">
        <v>8270</v>
      </c>
      <c r="S600" s="12">
        <f t="shared" si="54"/>
        <v>34</v>
      </c>
      <c r="T600">
        <f t="shared" si="55"/>
        <v>121.43</v>
      </c>
      <c r="U600" s="14" t="s">
        <v>8317</v>
      </c>
      <c r="V600" t="s">
        <v>8318</v>
      </c>
    </row>
    <row r="601" spans="1:22" ht="48" hidden="1" x14ac:dyDescent="0.2">
      <c r="A601" s="9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7">
        <f t="shared" si="56"/>
        <v>42047.812523148154</v>
      </c>
      <c r="L601" s="17">
        <f t="shared" si="57"/>
        <v>42071.636111111111</v>
      </c>
      <c r="M601" s="9">
        <f t="shared" si="58"/>
        <v>2</v>
      </c>
      <c r="N601" s="9">
        <f t="shared" si="59"/>
        <v>2015</v>
      </c>
      <c r="O601" t="b">
        <v>0</v>
      </c>
      <c r="P601">
        <v>2</v>
      </c>
      <c r="Q601" t="b">
        <v>0</v>
      </c>
      <c r="R601" t="s">
        <v>8270</v>
      </c>
      <c r="S601" s="12">
        <f t="shared" si="54"/>
        <v>0</v>
      </c>
      <c r="T601">
        <f t="shared" si="55"/>
        <v>15.5</v>
      </c>
      <c r="U601" s="14" t="s">
        <v>8317</v>
      </c>
      <c r="V601" t="s">
        <v>8318</v>
      </c>
    </row>
    <row r="602" spans="1:22" ht="32" hidden="1" x14ac:dyDescent="0.2">
      <c r="A602" s="9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7">
        <f t="shared" si="56"/>
        <v>42073.798171296294</v>
      </c>
      <c r="L602" s="17">
        <f t="shared" si="57"/>
        <v>42133.798171296294</v>
      </c>
      <c r="M602" s="9">
        <f t="shared" si="58"/>
        <v>3</v>
      </c>
      <c r="N602" s="9">
        <f t="shared" si="59"/>
        <v>2015</v>
      </c>
      <c r="O602" t="b">
        <v>0</v>
      </c>
      <c r="P602">
        <v>1</v>
      </c>
      <c r="Q602" t="b">
        <v>0</v>
      </c>
      <c r="R602" t="s">
        <v>8270</v>
      </c>
      <c r="S602" s="12">
        <f t="shared" si="54"/>
        <v>2</v>
      </c>
      <c r="T602">
        <f t="shared" si="55"/>
        <v>100</v>
      </c>
      <c r="U602" s="14" t="s">
        <v>8317</v>
      </c>
      <c r="V602" t="s">
        <v>8318</v>
      </c>
    </row>
    <row r="603" spans="1:22" ht="48" hidden="1" x14ac:dyDescent="0.2">
      <c r="A603" s="9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7">
        <f t="shared" si="56"/>
        <v>41969.858090277776</v>
      </c>
      <c r="L603" s="17">
        <f t="shared" si="57"/>
        <v>41999.858090277776</v>
      </c>
      <c r="M603" s="9">
        <f t="shared" si="58"/>
        <v>11</v>
      </c>
      <c r="N603" s="9">
        <f t="shared" si="59"/>
        <v>2014</v>
      </c>
      <c r="O603" t="b">
        <v>0</v>
      </c>
      <c r="P603">
        <v>6</v>
      </c>
      <c r="Q603" t="b">
        <v>0</v>
      </c>
      <c r="R603" t="s">
        <v>8270</v>
      </c>
      <c r="S603" s="12">
        <f t="shared" si="54"/>
        <v>1</v>
      </c>
      <c r="T603">
        <f t="shared" si="55"/>
        <v>23.33</v>
      </c>
      <c r="U603" s="14" t="s">
        <v>8317</v>
      </c>
      <c r="V603" t="s">
        <v>8318</v>
      </c>
    </row>
    <row r="604" spans="1:22" ht="48" hidden="1" x14ac:dyDescent="0.2">
      <c r="A604" s="9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7">
        <f t="shared" si="56"/>
        <v>42143.79415509259</v>
      </c>
      <c r="L604" s="17">
        <f t="shared" si="57"/>
        <v>42173.79415509259</v>
      </c>
      <c r="M604" s="9">
        <f t="shared" si="58"/>
        <v>5</v>
      </c>
      <c r="N604" s="9">
        <f t="shared" si="59"/>
        <v>2015</v>
      </c>
      <c r="O604" t="b">
        <v>0</v>
      </c>
      <c r="P604">
        <v>0</v>
      </c>
      <c r="Q604" t="b">
        <v>0</v>
      </c>
      <c r="R604" t="s">
        <v>8270</v>
      </c>
      <c r="S604" s="12">
        <f t="shared" si="54"/>
        <v>0</v>
      </c>
      <c r="T604">
        <f t="shared" si="55"/>
        <v>0</v>
      </c>
      <c r="U604" s="14" t="s">
        <v>8317</v>
      </c>
      <c r="V604" t="s">
        <v>8318</v>
      </c>
    </row>
    <row r="605" spans="1:22" ht="48" hidden="1" x14ac:dyDescent="0.2">
      <c r="A605" s="9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7">
        <f t="shared" si="56"/>
        <v>41835.639155092591</v>
      </c>
      <c r="L605" s="17">
        <f t="shared" si="57"/>
        <v>41865.639155092591</v>
      </c>
      <c r="M605" s="9">
        <f t="shared" si="58"/>
        <v>7</v>
      </c>
      <c r="N605" s="9">
        <f t="shared" si="59"/>
        <v>2014</v>
      </c>
      <c r="O605" t="b">
        <v>0</v>
      </c>
      <c r="P605">
        <v>13</v>
      </c>
      <c r="Q605" t="b">
        <v>0</v>
      </c>
      <c r="R605" t="s">
        <v>8270</v>
      </c>
      <c r="S605" s="12">
        <f t="shared" si="54"/>
        <v>4</v>
      </c>
      <c r="T605">
        <f t="shared" si="55"/>
        <v>45.39</v>
      </c>
      <c r="U605" s="14" t="s">
        <v>8317</v>
      </c>
      <c r="V605" t="s">
        <v>8318</v>
      </c>
    </row>
    <row r="606" spans="1:22" ht="48" hidden="1" x14ac:dyDescent="0.2">
      <c r="A606" s="9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7">
        <f t="shared" si="56"/>
        <v>41849.035370370373</v>
      </c>
      <c r="L606" s="17">
        <f t="shared" si="57"/>
        <v>41879.035370370373</v>
      </c>
      <c r="M606" s="9">
        <f t="shared" si="58"/>
        <v>7</v>
      </c>
      <c r="N606" s="9">
        <f t="shared" si="59"/>
        <v>2014</v>
      </c>
      <c r="O606" t="b">
        <v>0</v>
      </c>
      <c r="P606">
        <v>0</v>
      </c>
      <c r="Q606" t="b">
        <v>0</v>
      </c>
      <c r="R606" t="s">
        <v>8270</v>
      </c>
      <c r="S606" s="12">
        <f t="shared" si="54"/>
        <v>0</v>
      </c>
      <c r="T606">
        <f t="shared" si="55"/>
        <v>0</v>
      </c>
      <c r="U606" s="14" t="s">
        <v>8317</v>
      </c>
      <c r="V606" t="s">
        <v>8318</v>
      </c>
    </row>
    <row r="607" spans="1:22" ht="32" hidden="1" x14ac:dyDescent="0.2">
      <c r="A607" s="9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7">
        <f t="shared" si="56"/>
        <v>42194.357731481476</v>
      </c>
      <c r="L607" s="17">
        <f t="shared" si="57"/>
        <v>42239.357731481476</v>
      </c>
      <c r="M607" s="9">
        <f t="shared" si="58"/>
        <v>7</v>
      </c>
      <c r="N607" s="9">
        <f t="shared" si="59"/>
        <v>2015</v>
      </c>
      <c r="O607" t="b">
        <v>0</v>
      </c>
      <c r="P607">
        <v>8</v>
      </c>
      <c r="Q607" t="b">
        <v>0</v>
      </c>
      <c r="R607" t="s">
        <v>8270</v>
      </c>
      <c r="S607" s="12">
        <f t="shared" si="54"/>
        <v>3</v>
      </c>
      <c r="T607">
        <f t="shared" si="55"/>
        <v>16.38</v>
      </c>
      <c r="U607" s="14" t="s">
        <v>8317</v>
      </c>
      <c r="V607" t="s">
        <v>8318</v>
      </c>
    </row>
    <row r="608" spans="1:22" ht="48" hidden="1" x14ac:dyDescent="0.2">
      <c r="A608" s="9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7">
        <f t="shared" si="56"/>
        <v>42102.650567129633</v>
      </c>
      <c r="L608" s="17">
        <f t="shared" si="57"/>
        <v>42148.625</v>
      </c>
      <c r="M608" s="9">
        <f t="shared" si="58"/>
        <v>4</v>
      </c>
      <c r="N608" s="9">
        <f t="shared" si="59"/>
        <v>2015</v>
      </c>
      <c r="O608" t="b">
        <v>0</v>
      </c>
      <c r="P608">
        <v>1</v>
      </c>
      <c r="Q608" t="b">
        <v>0</v>
      </c>
      <c r="R608" t="s">
        <v>8270</v>
      </c>
      <c r="S608" s="12">
        <f t="shared" si="54"/>
        <v>0</v>
      </c>
      <c r="T608">
        <f t="shared" si="55"/>
        <v>10</v>
      </c>
      <c r="U608" s="14" t="s">
        <v>8317</v>
      </c>
      <c r="V608" t="s">
        <v>8318</v>
      </c>
    </row>
    <row r="609" spans="1:22" ht="48" hidden="1" x14ac:dyDescent="0.2">
      <c r="A609" s="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7">
        <f t="shared" si="56"/>
        <v>42300.825648148151</v>
      </c>
      <c r="L609" s="17">
        <f t="shared" si="57"/>
        <v>42330.867314814815</v>
      </c>
      <c r="M609" s="9">
        <f t="shared" si="58"/>
        <v>10</v>
      </c>
      <c r="N609" s="9">
        <f t="shared" si="59"/>
        <v>2015</v>
      </c>
      <c r="O609" t="b">
        <v>0</v>
      </c>
      <c r="P609">
        <v>0</v>
      </c>
      <c r="Q609" t="b">
        <v>0</v>
      </c>
      <c r="R609" t="s">
        <v>8270</v>
      </c>
      <c r="S609" s="12">
        <f t="shared" si="54"/>
        <v>0</v>
      </c>
      <c r="T609">
        <f t="shared" si="55"/>
        <v>0</v>
      </c>
      <c r="U609" s="14" t="s">
        <v>8317</v>
      </c>
      <c r="V609" t="s">
        <v>8318</v>
      </c>
    </row>
    <row r="610" spans="1:22" ht="48" hidden="1" x14ac:dyDescent="0.2">
      <c r="A610" s="9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7">
        <f t="shared" si="56"/>
        <v>42140.921064814815</v>
      </c>
      <c r="L610" s="17">
        <f t="shared" si="57"/>
        <v>42170.921064814815</v>
      </c>
      <c r="M610" s="9">
        <f t="shared" si="58"/>
        <v>5</v>
      </c>
      <c r="N610" s="9">
        <f t="shared" si="59"/>
        <v>2015</v>
      </c>
      <c r="O610" t="b">
        <v>0</v>
      </c>
      <c r="P610">
        <v>5</v>
      </c>
      <c r="Q610" t="b">
        <v>0</v>
      </c>
      <c r="R610" t="s">
        <v>8270</v>
      </c>
      <c r="S610" s="12">
        <f t="shared" si="54"/>
        <v>1</v>
      </c>
      <c r="T610">
        <f t="shared" si="55"/>
        <v>292.2</v>
      </c>
      <c r="U610" s="14" t="s">
        <v>8317</v>
      </c>
      <c r="V610" t="s">
        <v>8318</v>
      </c>
    </row>
    <row r="611" spans="1:22" ht="48" hidden="1" x14ac:dyDescent="0.2">
      <c r="A611" s="9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7">
        <f t="shared" si="56"/>
        <v>42307.034074074079</v>
      </c>
      <c r="L611" s="17">
        <f t="shared" si="57"/>
        <v>42337.075740740736</v>
      </c>
      <c r="M611" s="9">
        <f t="shared" si="58"/>
        <v>10</v>
      </c>
      <c r="N611" s="9">
        <f t="shared" si="59"/>
        <v>2015</v>
      </c>
      <c r="O611" t="b">
        <v>0</v>
      </c>
      <c r="P611">
        <v>1</v>
      </c>
      <c r="Q611" t="b">
        <v>0</v>
      </c>
      <c r="R611" t="s">
        <v>8270</v>
      </c>
      <c r="S611" s="12">
        <f t="shared" si="54"/>
        <v>1</v>
      </c>
      <c r="T611">
        <f t="shared" si="55"/>
        <v>5</v>
      </c>
      <c r="U611" s="14" t="s">
        <v>8317</v>
      </c>
      <c r="V611" t="s">
        <v>8318</v>
      </c>
    </row>
    <row r="612" spans="1:22" ht="48" hidden="1" x14ac:dyDescent="0.2">
      <c r="A612" s="9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7">
        <f t="shared" si="56"/>
        <v>42086.83085648148</v>
      </c>
      <c r="L612" s="17">
        <f t="shared" si="57"/>
        <v>42116.83085648148</v>
      </c>
      <c r="M612" s="9">
        <f t="shared" si="58"/>
        <v>3</v>
      </c>
      <c r="N612" s="9">
        <f t="shared" si="59"/>
        <v>2015</v>
      </c>
      <c r="O612" t="b">
        <v>0</v>
      </c>
      <c r="P612">
        <v>0</v>
      </c>
      <c r="Q612" t="b">
        <v>0</v>
      </c>
      <c r="R612" t="s">
        <v>8270</v>
      </c>
      <c r="S612" s="12">
        <f t="shared" si="54"/>
        <v>0</v>
      </c>
      <c r="T612">
        <f t="shared" si="55"/>
        <v>0</v>
      </c>
      <c r="U612" s="14" t="s">
        <v>8317</v>
      </c>
      <c r="V612" t="s">
        <v>8318</v>
      </c>
    </row>
    <row r="613" spans="1:22" ht="48" hidden="1" x14ac:dyDescent="0.2">
      <c r="A613" s="9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7">
        <f t="shared" si="56"/>
        <v>42328.560613425929</v>
      </c>
      <c r="L613" s="17">
        <f t="shared" si="57"/>
        <v>42388.560613425929</v>
      </c>
      <c r="M613" s="9">
        <f t="shared" si="58"/>
        <v>11</v>
      </c>
      <c r="N613" s="9">
        <f t="shared" si="59"/>
        <v>2016</v>
      </c>
      <c r="O613" t="b">
        <v>0</v>
      </c>
      <c r="P613">
        <v>0</v>
      </c>
      <c r="Q613" t="b">
        <v>0</v>
      </c>
      <c r="R613" t="s">
        <v>8270</v>
      </c>
      <c r="S613" s="12">
        <f t="shared" si="54"/>
        <v>0</v>
      </c>
      <c r="T613">
        <f t="shared" si="55"/>
        <v>0</v>
      </c>
      <c r="U613" s="14" t="s">
        <v>8317</v>
      </c>
      <c r="V613" t="s">
        <v>8318</v>
      </c>
    </row>
    <row r="614" spans="1:22" ht="32" hidden="1" x14ac:dyDescent="0.2">
      <c r="A614" s="9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7">
        <f t="shared" si="56"/>
        <v>42585.031782407401</v>
      </c>
      <c r="L614" s="17">
        <f t="shared" si="57"/>
        <v>42615.031782407401</v>
      </c>
      <c r="M614" s="9">
        <f t="shared" si="58"/>
        <v>8</v>
      </c>
      <c r="N614" s="9">
        <f t="shared" si="59"/>
        <v>2016</v>
      </c>
      <c r="O614" t="b">
        <v>0</v>
      </c>
      <c r="P614">
        <v>0</v>
      </c>
      <c r="Q614" t="b">
        <v>0</v>
      </c>
      <c r="R614" t="s">
        <v>8270</v>
      </c>
      <c r="S614" s="12">
        <f t="shared" si="54"/>
        <v>0</v>
      </c>
      <c r="T614">
        <f t="shared" si="55"/>
        <v>0</v>
      </c>
      <c r="U614" s="14" t="s">
        <v>8317</v>
      </c>
      <c r="V614" t="s">
        <v>8318</v>
      </c>
    </row>
    <row r="615" spans="1:22" ht="48" hidden="1" x14ac:dyDescent="0.2">
      <c r="A615" s="9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7">
        <f t="shared" si="56"/>
        <v>42247.496759259258</v>
      </c>
      <c r="L615" s="17">
        <f t="shared" si="57"/>
        <v>42278.207638888889</v>
      </c>
      <c r="M615" s="9">
        <f t="shared" si="58"/>
        <v>8</v>
      </c>
      <c r="N615" s="9">
        <f t="shared" si="59"/>
        <v>2015</v>
      </c>
      <c r="O615" t="b">
        <v>0</v>
      </c>
      <c r="P615">
        <v>121</v>
      </c>
      <c r="Q615" t="b">
        <v>0</v>
      </c>
      <c r="R615" t="s">
        <v>8270</v>
      </c>
      <c r="S615" s="12">
        <f t="shared" si="54"/>
        <v>21</v>
      </c>
      <c r="T615">
        <f t="shared" si="55"/>
        <v>105.93</v>
      </c>
      <c r="U615" s="14" t="s">
        <v>8317</v>
      </c>
      <c r="V615" t="s">
        <v>8318</v>
      </c>
    </row>
    <row r="616" spans="1:22" ht="48" hidden="1" x14ac:dyDescent="0.2">
      <c r="A616" s="9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7">
        <f t="shared" si="56"/>
        <v>42515.061805555553</v>
      </c>
      <c r="L616" s="17">
        <f t="shared" si="57"/>
        <v>42545.061805555553</v>
      </c>
      <c r="M616" s="9">
        <f t="shared" si="58"/>
        <v>5</v>
      </c>
      <c r="N616" s="9">
        <f t="shared" si="59"/>
        <v>2016</v>
      </c>
      <c r="O616" t="b">
        <v>0</v>
      </c>
      <c r="P616">
        <v>0</v>
      </c>
      <c r="Q616" t="b">
        <v>0</v>
      </c>
      <c r="R616" t="s">
        <v>8270</v>
      </c>
      <c r="S616" s="12">
        <f t="shared" si="54"/>
        <v>0</v>
      </c>
      <c r="T616">
        <f t="shared" si="55"/>
        <v>0</v>
      </c>
      <c r="U616" s="14" t="s">
        <v>8317</v>
      </c>
      <c r="V616" t="s">
        <v>8318</v>
      </c>
    </row>
    <row r="617" spans="1:22" ht="48" hidden="1" x14ac:dyDescent="0.2">
      <c r="A617" s="9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7">
        <f t="shared" si="56"/>
        <v>42242.122210648144</v>
      </c>
      <c r="L617" s="17">
        <f t="shared" si="57"/>
        <v>42272.122210648144</v>
      </c>
      <c r="M617" s="9">
        <f t="shared" si="58"/>
        <v>8</v>
      </c>
      <c r="N617" s="9">
        <f t="shared" si="59"/>
        <v>2015</v>
      </c>
      <c r="O617" t="b">
        <v>0</v>
      </c>
      <c r="P617">
        <v>0</v>
      </c>
      <c r="Q617" t="b">
        <v>0</v>
      </c>
      <c r="R617" t="s">
        <v>8270</v>
      </c>
      <c r="S617" s="12">
        <f t="shared" si="54"/>
        <v>0</v>
      </c>
      <c r="T617">
        <f t="shared" si="55"/>
        <v>0</v>
      </c>
      <c r="U617" s="14" t="s">
        <v>8317</v>
      </c>
      <c r="V617" t="s">
        <v>8318</v>
      </c>
    </row>
    <row r="618" spans="1:22" ht="48" hidden="1" x14ac:dyDescent="0.2">
      <c r="A618" s="9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7">
        <f t="shared" si="56"/>
        <v>42761.376238425932</v>
      </c>
      <c r="L618" s="17">
        <f t="shared" si="57"/>
        <v>42791.376238425932</v>
      </c>
      <c r="M618" s="9">
        <f t="shared" si="58"/>
        <v>1</v>
      </c>
      <c r="N618" s="9">
        <f t="shared" si="59"/>
        <v>2017</v>
      </c>
      <c r="O618" t="b">
        <v>0</v>
      </c>
      <c r="P618">
        <v>0</v>
      </c>
      <c r="Q618" t="b">
        <v>0</v>
      </c>
      <c r="R618" t="s">
        <v>8270</v>
      </c>
      <c r="S618" s="12">
        <f t="shared" si="54"/>
        <v>0</v>
      </c>
      <c r="T618">
        <f t="shared" si="55"/>
        <v>0</v>
      </c>
      <c r="U618" s="14" t="s">
        <v>8317</v>
      </c>
      <c r="V618" t="s">
        <v>8318</v>
      </c>
    </row>
    <row r="619" spans="1:22" ht="48" hidden="1" x14ac:dyDescent="0.2">
      <c r="A619" s="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7">
        <f t="shared" si="56"/>
        <v>42087.343090277776</v>
      </c>
      <c r="L619" s="17">
        <f t="shared" si="57"/>
        <v>42132.343090277776</v>
      </c>
      <c r="M619" s="9">
        <f t="shared" si="58"/>
        <v>3</v>
      </c>
      <c r="N619" s="9">
        <f t="shared" si="59"/>
        <v>2015</v>
      </c>
      <c r="O619" t="b">
        <v>0</v>
      </c>
      <c r="P619">
        <v>3</v>
      </c>
      <c r="Q619" t="b">
        <v>0</v>
      </c>
      <c r="R619" t="s">
        <v>8270</v>
      </c>
      <c r="S619" s="12">
        <f t="shared" si="54"/>
        <v>3</v>
      </c>
      <c r="T619">
        <f t="shared" si="55"/>
        <v>20</v>
      </c>
      <c r="U619" s="14" t="s">
        <v>8317</v>
      </c>
      <c r="V619" t="s">
        <v>8318</v>
      </c>
    </row>
    <row r="620" spans="1:22" ht="48" hidden="1" x14ac:dyDescent="0.2">
      <c r="A620" s="9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7">
        <f t="shared" si="56"/>
        <v>42317.810219907406</v>
      </c>
      <c r="L620" s="17">
        <f t="shared" si="57"/>
        <v>42347.810219907406</v>
      </c>
      <c r="M620" s="9">
        <f t="shared" si="58"/>
        <v>11</v>
      </c>
      <c r="N620" s="9">
        <f t="shared" si="59"/>
        <v>2015</v>
      </c>
      <c r="O620" t="b">
        <v>0</v>
      </c>
      <c r="P620">
        <v>0</v>
      </c>
      <c r="Q620" t="b">
        <v>0</v>
      </c>
      <c r="R620" t="s">
        <v>8270</v>
      </c>
      <c r="S620" s="12">
        <f t="shared" si="54"/>
        <v>0</v>
      </c>
      <c r="T620">
        <f t="shared" si="55"/>
        <v>0</v>
      </c>
      <c r="U620" s="14" t="s">
        <v>8317</v>
      </c>
      <c r="V620" t="s">
        <v>8318</v>
      </c>
    </row>
    <row r="621" spans="1:22" ht="32" hidden="1" x14ac:dyDescent="0.2">
      <c r="A621" s="9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7">
        <f t="shared" si="56"/>
        <v>41908.650347222225</v>
      </c>
      <c r="L621" s="17">
        <f t="shared" si="57"/>
        <v>41968.692013888889</v>
      </c>
      <c r="M621" s="9">
        <f t="shared" si="58"/>
        <v>9</v>
      </c>
      <c r="N621" s="9">
        <f t="shared" si="59"/>
        <v>2014</v>
      </c>
      <c r="O621" t="b">
        <v>0</v>
      </c>
      <c r="P621">
        <v>1</v>
      </c>
      <c r="Q621" t="b">
        <v>0</v>
      </c>
      <c r="R621" t="s">
        <v>8270</v>
      </c>
      <c r="S621" s="12">
        <f t="shared" si="54"/>
        <v>0</v>
      </c>
      <c r="T621">
        <f t="shared" si="55"/>
        <v>1</v>
      </c>
      <c r="U621" s="14" t="s">
        <v>8317</v>
      </c>
      <c r="V621" t="s">
        <v>8318</v>
      </c>
    </row>
    <row r="622" spans="1:22" ht="48" hidden="1" x14ac:dyDescent="0.2">
      <c r="A622" s="9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7">
        <f t="shared" si="56"/>
        <v>41831.716874999998</v>
      </c>
      <c r="L622" s="17">
        <f t="shared" si="57"/>
        <v>41876.716874999998</v>
      </c>
      <c r="M622" s="9">
        <f t="shared" si="58"/>
        <v>7</v>
      </c>
      <c r="N622" s="9">
        <f t="shared" si="59"/>
        <v>2014</v>
      </c>
      <c r="O622" t="b">
        <v>0</v>
      </c>
      <c r="P622">
        <v>1</v>
      </c>
      <c r="Q622" t="b">
        <v>0</v>
      </c>
      <c r="R622" t="s">
        <v>8270</v>
      </c>
      <c r="S622" s="12">
        <f t="shared" si="54"/>
        <v>1</v>
      </c>
      <c r="T622">
        <f t="shared" si="55"/>
        <v>300</v>
      </c>
      <c r="U622" s="14" t="s">
        <v>8317</v>
      </c>
      <c r="V622" t="s">
        <v>8318</v>
      </c>
    </row>
    <row r="623" spans="1:22" ht="48" hidden="1" x14ac:dyDescent="0.2">
      <c r="A623" s="9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7">
        <f t="shared" si="56"/>
        <v>42528.987696759257</v>
      </c>
      <c r="L623" s="17">
        <f t="shared" si="57"/>
        <v>42558.987696759257</v>
      </c>
      <c r="M623" s="9">
        <f t="shared" si="58"/>
        <v>6</v>
      </c>
      <c r="N623" s="9">
        <f t="shared" si="59"/>
        <v>2016</v>
      </c>
      <c r="O623" t="b">
        <v>0</v>
      </c>
      <c r="P623">
        <v>3</v>
      </c>
      <c r="Q623" t="b">
        <v>0</v>
      </c>
      <c r="R623" t="s">
        <v>8270</v>
      </c>
      <c r="S623" s="12">
        <f t="shared" si="54"/>
        <v>1</v>
      </c>
      <c r="T623">
        <f t="shared" si="55"/>
        <v>87</v>
      </c>
      <c r="U623" s="14" t="s">
        <v>8317</v>
      </c>
      <c r="V623" t="s">
        <v>8318</v>
      </c>
    </row>
    <row r="624" spans="1:22" ht="48" hidden="1" x14ac:dyDescent="0.2">
      <c r="A624" s="9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7">
        <f t="shared" si="56"/>
        <v>42532.774745370371</v>
      </c>
      <c r="L624" s="17">
        <f t="shared" si="57"/>
        <v>42552.774745370371</v>
      </c>
      <c r="M624" s="9">
        <f t="shared" si="58"/>
        <v>6</v>
      </c>
      <c r="N624" s="9">
        <f t="shared" si="59"/>
        <v>2016</v>
      </c>
      <c r="O624" t="b">
        <v>0</v>
      </c>
      <c r="P624">
        <v>9</v>
      </c>
      <c r="Q624" t="b">
        <v>0</v>
      </c>
      <c r="R624" t="s">
        <v>8270</v>
      </c>
      <c r="S624" s="12">
        <f t="shared" si="54"/>
        <v>6</v>
      </c>
      <c r="T624">
        <f t="shared" si="55"/>
        <v>37.89</v>
      </c>
      <c r="U624" s="14" t="s">
        <v>8317</v>
      </c>
      <c r="V624" t="s">
        <v>8318</v>
      </c>
    </row>
    <row r="625" spans="1:22" ht="48" hidden="1" x14ac:dyDescent="0.2">
      <c r="A625" s="9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7">
        <f t="shared" si="56"/>
        <v>42122.009224537032</v>
      </c>
      <c r="L625" s="17">
        <f t="shared" si="57"/>
        <v>42152.009224537032</v>
      </c>
      <c r="M625" s="9">
        <f t="shared" si="58"/>
        <v>4</v>
      </c>
      <c r="N625" s="9">
        <f t="shared" si="59"/>
        <v>2015</v>
      </c>
      <c r="O625" t="b">
        <v>0</v>
      </c>
      <c r="P625">
        <v>0</v>
      </c>
      <c r="Q625" t="b">
        <v>0</v>
      </c>
      <c r="R625" t="s">
        <v>8270</v>
      </c>
      <c r="S625" s="12">
        <f t="shared" si="54"/>
        <v>0</v>
      </c>
      <c r="T625">
        <f t="shared" si="55"/>
        <v>0</v>
      </c>
      <c r="U625" s="14" t="s">
        <v>8317</v>
      </c>
      <c r="V625" t="s">
        <v>8318</v>
      </c>
    </row>
    <row r="626" spans="1:22" ht="48" hidden="1" x14ac:dyDescent="0.2">
      <c r="A626" s="9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7">
        <f t="shared" si="56"/>
        <v>42108.988900462966</v>
      </c>
      <c r="L626" s="17">
        <f t="shared" si="57"/>
        <v>42138.988900462966</v>
      </c>
      <c r="M626" s="9">
        <f t="shared" si="58"/>
        <v>4</v>
      </c>
      <c r="N626" s="9">
        <f t="shared" si="59"/>
        <v>2015</v>
      </c>
      <c r="O626" t="b">
        <v>0</v>
      </c>
      <c r="P626">
        <v>0</v>
      </c>
      <c r="Q626" t="b">
        <v>0</v>
      </c>
      <c r="R626" t="s">
        <v>8270</v>
      </c>
      <c r="S626" s="12">
        <f t="shared" si="54"/>
        <v>0</v>
      </c>
      <c r="T626">
        <f t="shared" si="55"/>
        <v>0</v>
      </c>
      <c r="U626" s="14" t="s">
        <v>8317</v>
      </c>
      <c r="V626" t="s">
        <v>8318</v>
      </c>
    </row>
    <row r="627" spans="1:22" ht="48" hidden="1" x14ac:dyDescent="0.2">
      <c r="A627" s="9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7">
        <f t="shared" si="56"/>
        <v>42790.895567129628</v>
      </c>
      <c r="L627" s="17">
        <f t="shared" si="57"/>
        <v>42820.853900462964</v>
      </c>
      <c r="M627" s="9">
        <f t="shared" si="58"/>
        <v>2</v>
      </c>
      <c r="N627" s="9">
        <f t="shared" si="59"/>
        <v>2017</v>
      </c>
      <c r="O627" t="b">
        <v>0</v>
      </c>
      <c r="P627">
        <v>0</v>
      </c>
      <c r="Q627" t="b">
        <v>0</v>
      </c>
      <c r="R627" t="s">
        <v>8270</v>
      </c>
      <c r="S627" s="12">
        <f t="shared" si="54"/>
        <v>0</v>
      </c>
      <c r="T627">
        <f t="shared" si="55"/>
        <v>0</v>
      </c>
      <c r="U627" s="14" t="s">
        <v>8317</v>
      </c>
      <c r="V627" t="s">
        <v>8318</v>
      </c>
    </row>
    <row r="628" spans="1:22" ht="48" hidden="1" x14ac:dyDescent="0.2">
      <c r="A628" s="9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7">
        <f t="shared" si="56"/>
        <v>42198.559479166666</v>
      </c>
      <c r="L628" s="17">
        <f t="shared" si="57"/>
        <v>42231.556944444441</v>
      </c>
      <c r="M628" s="9">
        <f t="shared" si="58"/>
        <v>7</v>
      </c>
      <c r="N628" s="9">
        <f t="shared" si="59"/>
        <v>2015</v>
      </c>
      <c r="O628" t="b">
        <v>0</v>
      </c>
      <c r="P628">
        <v>39</v>
      </c>
      <c r="Q628" t="b">
        <v>0</v>
      </c>
      <c r="R628" t="s">
        <v>8270</v>
      </c>
      <c r="S628" s="12">
        <f t="shared" si="54"/>
        <v>17</v>
      </c>
      <c r="T628">
        <f t="shared" si="55"/>
        <v>111.41</v>
      </c>
      <c r="U628" s="14" t="s">
        <v>8317</v>
      </c>
      <c r="V628" t="s">
        <v>8318</v>
      </c>
    </row>
    <row r="629" spans="1:22" ht="48" hidden="1" x14ac:dyDescent="0.2">
      <c r="A629" s="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7">
        <f t="shared" si="56"/>
        <v>42384.306840277779</v>
      </c>
      <c r="L629" s="17">
        <f t="shared" si="57"/>
        <v>42443.958333333328</v>
      </c>
      <c r="M629" s="9">
        <f t="shared" si="58"/>
        <v>1</v>
      </c>
      <c r="N629" s="9">
        <f t="shared" si="59"/>
        <v>2016</v>
      </c>
      <c r="O629" t="b">
        <v>0</v>
      </c>
      <c r="P629">
        <v>1</v>
      </c>
      <c r="Q629" t="b">
        <v>0</v>
      </c>
      <c r="R629" t="s">
        <v>8270</v>
      </c>
      <c r="S629" s="12">
        <f t="shared" si="54"/>
        <v>0</v>
      </c>
      <c r="T629">
        <f t="shared" si="55"/>
        <v>90</v>
      </c>
      <c r="U629" s="14" t="s">
        <v>8317</v>
      </c>
      <c r="V629" t="s">
        <v>8318</v>
      </c>
    </row>
    <row r="630" spans="1:22" ht="48" hidden="1" x14ac:dyDescent="0.2">
      <c r="A630" s="9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7">
        <f t="shared" si="56"/>
        <v>41803.692789351851</v>
      </c>
      <c r="L630" s="17">
        <f t="shared" si="57"/>
        <v>41833.692789351851</v>
      </c>
      <c r="M630" s="9">
        <f t="shared" si="58"/>
        <v>6</v>
      </c>
      <c r="N630" s="9">
        <f t="shared" si="59"/>
        <v>2014</v>
      </c>
      <c r="O630" t="b">
        <v>0</v>
      </c>
      <c r="P630">
        <v>0</v>
      </c>
      <c r="Q630" t="b">
        <v>0</v>
      </c>
      <c r="R630" t="s">
        <v>8270</v>
      </c>
      <c r="S630" s="12">
        <f t="shared" si="54"/>
        <v>0</v>
      </c>
      <c r="T630">
        <f t="shared" si="55"/>
        <v>0</v>
      </c>
      <c r="U630" s="14" t="s">
        <v>8317</v>
      </c>
      <c r="V630" t="s">
        <v>8318</v>
      </c>
    </row>
    <row r="631" spans="1:22" ht="48" hidden="1" x14ac:dyDescent="0.2">
      <c r="A631" s="9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7">
        <f t="shared" si="56"/>
        <v>42474.637824074074</v>
      </c>
      <c r="L631" s="17">
        <f t="shared" si="57"/>
        <v>42504.637824074074</v>
      </c>
      <c r="M631" s="9">
        <f t="shared" si="58"/>
        <v>4</v>
      </c>
      <c r="N631" s="9">
        <f t="shared" si="59"/>
        <v>2016</v>
      </c>
      <c r="O631" t="b">
        <v>0</v>
      </c>
      <c r="P631">
        <v>3</v>
      </c>
      <c r="Q631" t="b">
        <v>0</v>
      </c>
      <c r="R631" t="s">
        <v>8270</v>
      </c>
      <c r="S631" s="12">
        <f t="shared" si="54"/>
        <v>0</v>
      </c>
      <c r="T631">
        <f t="shared" si="55"/>
        <v>116.67</v>
      </c>
      <c r="U631" s="14" t="s">
        <v>8317</v>
      </c>
      <c r="V631" t="s">
        <v>8318</v>
      </c>
    </row>
    <row r="632" spans="1:22" ht="48" hidden="1" x14ac:dyDescent="0.2">
      <c r="A632" s="9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7">
        <f t="shared" si="56"/>
        <v>42223.619456018518</v>
      </c>
      <c r="L632" s="17">
        <f t="shared" si="57"/>
        <v>42253.215277777781</v>
      </c>
      <c r="M632" s="9">
        <f t="shared" si="58"/>
        <v>8</v>
      </c>
      <c r="N632" s="9">
        <f t="shared" si="59"/>
        <v>2015</v>
      </c>
      <c r="O632" t="b">
        <v>0</v>
      </c>
      <c r="P632">
        <v>1</v>
      </c>
      <c r="Q632" t="b">
        <v>0</v>
      </c>
      <c r="R632" t="s">
        <v>8270</v>
      </c>
      <c r="S632" s="12">
        <f t="shared" si="54"/>
        <v>0</v>
      </c>
      <c r="T632">
        <f t="shared" si="55"/>
        <v>10</v>
      </c>
      <c r="U632" s="14" t="s">
        <v>8317</v>
      </c>
      <c r="V632" t="s">
        <v>8318</v>
      </c>
    </row>
    <row r="633" spans="1:22" ht="32" hidden="1" x14ac:dyDescent="0.2">
      <c r="A633" s="9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7">
        <f t="shared" si="56"/>
        <v>42489.772326388891</v>
      </c>
      <c r="L633" s="17">
        <f t="shared" si="57"/>
        <v>42518.772326388891</v>
      </c>
      <c r="M633" s="9">
        <f t="shared" si="58"/>
        <v>4</v>
      </c>
      <c r="N633" s="9">
        <f t="shared" si="59"/>
        <v>2016</v>
      </c>
      <c r="O633" t="b">
        <v>0</v>
      </c>
      <c r="P633">
        <v>9</v>
      </c>
      <c r="Q633" t="b">
        <v>0</v>
      </c>
      <c r="R633" t="s">
        <v>8270</v>
      </c>
      <c r="S633" s="12">
        <f t="shared" si="54"/>
        <v>1</v>
      </c>
      <c r="T633">
        <f t="shared" si="55"/>
        <v>76.67</v>
      </c>
      <c r="U633" s="14" t="s">
        <v>8317</v>
      </c>
      <c r="V633" t="s">
        <v>8318</v>
      </c>
    </row>
    <row r="634" spans="1:22" ht="32" hidden="1" x14ac:dyDescent="0.2">
      <c r="A634" s="9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7">
        <f t="shared" si="56"/>
        <v>42303.659317129626</v>
      </c>
      <c r="L634" s="17">
        <f t="shared" si="57"/>
        <v>42333.700983796298</v>
      </c>
      <c r="M634" s="9">
        <f t="shared" si="58"/>
        <v>10</v>
      </c>
      <c r="N634" s="9">
        <f t="shared" si="59"/>
        <v>2015</v>
      </c>
      <c r="O634" t="b">
        <v>0</v>
      </c>
      <c r="P634">
        <v>0</v>
      </c>
      <c r="Q634" t="b">
        <v>0</v>
      </c>
      <c r="R634" t="s">
        <v>8270</v>
      </c>
      <c r="S634" s="12">
        <f t="shared" si="54"/>
        <v>0</v>
      </c>
      <c r="T634">
        <f t="shared" si="55"/>
        <v>0</v>
      </c>
      <c r="U634" s="14" t="s">
        <v>8317</v>
      </c>
      <c r="V634" t="s">
        <v>8318</v>
      </c>
    </row>
    <row r="635" spans="1:22" ht="48" hidden="1" x14ac:dyDescent="0.2">
      <c r="A635" s="9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7">
        <f t="shared" si="56"/>
        <v>42507.29932870371</v>
      </c>
      <c r="L635" s="17">
        <f t="shared" si="57"/>
        <v>42538.958333333328</v>
      </c>
      <c r="M635" s="9">
        <f t="shared" si="58"/>
        <v>5</v>
      </c>
      <c r="N635" s="9">
        <f t="shared" si="59"/>
        <v>2016</v>
      </c>
      <c r="O635" t="b">
        <v>0</v>
      </c>
      <c r="P635">
        <v>25</v>
      </c>
      <c r="Q635" t="b">
        <v>0</v>
      </c>
      <c r="R635" t="s">
        <v>8270</v>
      </c>
      <c r="S635" s="12">
        <f t="shared" si="54"/>
        <v>12</v>
      </c>
      <c r="T635">
        <f t="shared" si="55"/>
        <v>49.8</v>
      </c>
      <c r="U635" s="14" t="s">
        <v>8317</v>
      </c>
      <c r="V635" t="s">
        <v>8318</v>
      </c>
    </row>
    <row r="636" spans="1:22" ht="32" hidden="1" x14ac:dyDescent="0.2">
      <c r="A636" s="9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7">
        <f t="shared" si="56"/>
        <v>42031.928576388891</v>
      </c>
      <c r="L636" s="17">
        <f t="shared" si="57"/>
        <v>42061.928576388891</v>
      </c>
      <c r="M636" s="9">
        <f t="shared" si="58"/>
        <v>1</v>
      </c>
      <c r="N636" s="9">
        <f t="shared" si="59"/>
        <v>2015</v>
      </c>
      <c r="O636" t="b">
        <v>0</v>
      </c>
      <c r="P636">
        <v>1</v>
      </c>
      <c r="Q636" t="b">
        <v>0</v>
      </c>
      <c r="R636" t="s">
        <v>8270</v>
      </c>
      <c r="S636" s="12">
        <f t="shared" si="54"/>
        <v>0</v>
      </c>
      <c r="T636">
        <f t="shared" si="55"/>
        <v>1</v>
      </c>
      <c r="U636" s="14" t="s">
        <v>8317</v>
      </c>
      <c r="V636" t="s">
        <v>8318</v>
      </c>
    </row>
    <row r="637" spans="1:22" ht="32" hidden="1" x14ac:dyDescent="0.2">
      <c r="A637" s="9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7">
        <f t="shared" si="56"/>
        <v>42076.092152777783</v>
      </c>
      <c r="L637" s="17">
        <f t="shared" si="57"/>
        <v>42106.092152777783</v>
      </c>
      <c r="M637" s="9">
        <f t="shared" si="58"/>
        <v>3</v>
      </c>
      <c r="N637" s="9">
        <f t="shared" si="59"/>
        <v>2015</v>
      </c>
      <c r="O637" t="b">
        <v>0</v>
      </c>
      <c r="P637">
        <v>1</v>
      </c>
      <c r="Q637" t="b">
        <v>0</v>
      </c>
      <c r="R637" t="s">
        <v>8270</v>
      </c>
      <c r="S637" s="12">
        <f t="shared" si="54"/>
        <v>0</v>
      </c>
      <c r="T637">
        <f t="shared" si="55"/>
        <v>2</v>
      </c>
      <c r="U637" s="14" t="s">
        <v>8317</v>
      </c>
      <c r="V637" t="s">
        <v>8318</v>
      </c>
    </row>
    <row r="638" spans="1:22" ht="32" hidden="1" x14ac:dyDescent="0.2">
      <c r="A638" s="9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7">
        <f t="shared" si="56"/>
        <v>42131.455439814818</v>
      </c>
      <c r="L638" s="17">
        <f t="shared" si="57"/>
        <v>42161.44930555555</v>
      </c>
      <c r="M638" s="9">
        <f t="shared" si="58"/>
        <v>5</v>
      </c>
      <c r="N638" s="9">
        <f t="shared" si="59"/>
        <v>2015</v>
      </c>
      <c r="O638" t="b">
        <v>0</v>
      </c>
      <c r="P638">
        <v>1</v>
      </c>
      <c r="Q638" t="b">
        <v>0</v>
      </c>
      <c r="R638" t="s">
        <v>8270</v>
      </c>
      <c r="S638" s="12">
        <f t="shared" si="54"/>
        <v>0</v>
      </c>
      <c r="T638">
        <f t="shared" si="55"/>
        <v>4</v>
      </c>
      <c r="U638" s="14" t="s">
        <v>8317</v>
      </c>
      <c r="V638" t="s">
        <v>8318</v>
      </c>
    </row>
    <row r="639" spans="1:22" ht="48" hidden="1" x14ac:dyDescent="0.2">
      <c r="A639" s="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7">
        <f t="shared" si="56"/>
        <v>42762.962013888886</v>
      </c>
      <c r="L639" s="17">
        <f t="shared" si="57"/>
        <v>42791.961111111115</v>
      </c>
      <c r="M639" s="9">
        <f t="shared" si="58"/>
        <v>1</v>
      </c>
      <c r="N639" s="9">
        <f t="shared" si="59"/>
        <v>2017</v>
      </c>
      <c r="O639" t="b">
        <v>0</v>
      </c>
      <c r="P639">
        <v>0</v>
      </c>
      <c r="Q639" t="b">
        <v>0</v>
      </c>
      <c r="R639" t="s">
        <v>8270</v>
      </c>
      <c r="S639" s="12">
        <f t="shared" si="54"/>
        <v>0</v>
      </c>
      <c r="T639">
        <f t="shared" si="55"/>
        <v>0</v>
      </c>
      <c r="U639" s="14" t="s">
        <v>8317</v>
      </c>
      <c r="V639" t="s">
        <v>8318</v>
      </c>
    </row>
    <row r="640" spans="1:22" ht="16" hidden="1" x14ac:dyDescent="0.2">
      <c r="A640" s="9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7">
        <f t="shared" si="56"/>
        <v>42759.593310185184</v>
      </c>
      <c r="L640" s="17">
        <f t="shared" si="57"/>
        <v>42819.55164351852</v>
      </c>
      <c r="M640" s="9">
        <f t="shared" si="58"/>
        <v>1</v>
      </c>
      <c r="N640" s="9">
        <f t="shared" si="59"/>
        <v>2017</v>
      </c>
      <c r="O640" t="b">
        <v>0</v>
      </c>
      <c r="P640">
        <v>6</v>
      </c>
      <c r="Q640" t="b">
        <v>0</v>
      </c>
      <c r="R640" t="s">
        <v>8270</v>
      </c>
      <c r="S640" s="12">
        <f t="shared" si="54"/>
        <v>0</v>
      </c>
      <c r="T640">
        <f t="shared" si="55"/>
        <v>3</v>
      </c>
      <c r="U640" s="14" t="s">
        <v>8317</v>
      </c>
      <c r="V640" t="s">
        <v>8318</v>
      </c>
    </row>
    <row r="641" spans="1:22" ht="32" hidden="1" x14ac:dyDescent="0.2">
      <c r="A641" s="9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7">
        <f t="shared" si="56"/>
        <v>41865.583275462966</v>
      </c>
      <c r="L641" s="17">
        <f t="shared" si="57"/>
        <v>41925.583275462966</v>
      </c>
      <c r="M641" s="9">
        <f t="shared" si="58"/>
        <v>8</v>
      </c>
      <c r="N641" s="9">
        <f t="shared" si="59"/>
        <v>2014</v>
      </c>
      <c r="O641" t="b">
        <v>0</v>
      </c>
      <c r="P641">
        <v>1</v>
      </c>
      <c r="Q641" t="b">
        <v>0</v>
      </c>
      <c r="R641" t="s">
        <v>8270</v>
      </c>
      <c r="S641" s="12">
        <f t="shared" si="54"/>
        <v>0</v>
      </c>
      <c r="T641">
        <f t="shared" si="55"/>
        <v>1</v>
      </c>
      <c r="U641" s="14" t="s">
        <v>8317</v>
      </c>
      <c r="V641" t="s">
        <v>8318</v>
      </c>
    </row>
    <row r="642" spans="1:22" ht="48" hidden="1" x14ac:dyDescent="0.2">
      <c r="A642" s="9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7">
        <f t="shared" si="56"/>
        <v>42683.420312500006</v>
      </c>
      <c r="L642" s="17">
        <f t="shared" si="57"/>
        <v>42698.958333333328</v>
      </c>
      <c r="M642" s="9">
        <f t="shared" si="58"/>
        <v>11</v>
      </c>
      <c r="N642" s="9">
        <f t="shared" si="59"/>
        <v>2016</v>
      </c>
      <c r="O642" t="b">
        <v>0</v>
      </c>
      <c r="P642">
        <v>2</v>
      </c>
      <c r="Q642" t="b">
        <v>1</v>
      </c>
      <c r="R642" t="s">
        <v>8271</v>
      </c>
      <c r="S642" s="12">
        <f t="shared" ref="S642:S705" si="60">ROUND(E642/D642*100,0)</f>
        <v>144</v>
      </c>
      <c r="T642">
        <f t="shared" ref="T642:T705" si="61">IFERROR(ROUND(E642/P642,2),0)</f>
        <v>50.5</v>
      </c>
      <c r="U642" s="14" t="s">
        <v>8317</v>
      </c>
      <c r="V642" t="s">
        <v>8319</v>
      </c>
    </row>
    <row r="643" spans="1:22" ht="48" hidden="1" x14ac:dyDescent="0.2">
      <c r="A643" s="9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7">
        <f t="shared" ref="K643:K706" si="62">+(((J643/60)/60)/24)+DATE(1970,1,1)</f>
        <v>42199.57</v>
      </c>
      <c r="L643" s="17">
        <f t="shared" ref="L643:L706" si="63">+(((I643/60)/60)/24)+DATE(1970,1,1)</f>
        <v>42229.57</v>
      </c>
      <c r="M643" s="9">
        <f t="shared" ref="M643:M706" si="64">+MONTH(K643)</f>
        <v>7</v>
      </c>
      <c r="N643" s="9">
        <f t="shared" ref="N643:N706" si="65">+YEAR(L643)</f>
        <v>2015</v>
      </c>
      <c r="O643" t="b">
        <v>0</v>
      </c>
      <c r="P643">
        <v>315</v>
      </c>
      <c r="Q643" t="b">
        <v>1</v>
      </c>
      <c r="R643" t="s">
        <v>8271</v>
      </c>
      <c r="S643" s="12">
        <f t="shared" si="60"/>
        <v>119</v>
      </c>
      <c r="T643">
        <f t="shared" si="61"/>
        <v>151.32</v>
      </c>
      <c r="U643" s="14" t="s">
        <v>8317</v>
      </c>
      <c r="V643" t="s">
        <v>8319</v>
      </c>
    </row>
    <row r="644" spans="1:22" ht="48" hidden="1" x14ac:dyDescent="0.2">
      <c r="A644" s="9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7">
        <f t="shared" si="62"/>
        <v>42199.651319444441</v>
      </c>
      <c r="L644" s="17">
        <f t="shared" si="63"/>
        <v>42235.651319444441</v>
      </c>
      <c r="M644" s="9">
        <f t="shared" si="64"/>
        <v>7</v>
      </c>
      <c r="N644" s="9">
        <f t="shared" si="65"/>
        <v>2015</v>
      </c>
      <c r="O644" t="b">
        <v>0</v>
      </c>
      <c r="P644">
        <v>2174</v>
      </c>
      <c r="Q644" t="b">
        <v>1</v>
      </c>
      <c r="R644" t="s">
        <v>8271</v>
      </c>
      <c r="S644" s="12">
        <f t="shared" si="60"/>
        <v>1460</v>
      </c>
      <c r="T644">
        <f t="shared" si="61"/>
        <v>134.36000000000001</v>
      </c>
      <c r="U644" s="14" t="s">
        <v>8317</v>
      </c>
      <c r="V644" t="s">
        <v>8319</v>
      </c>
    </row>
    <row r="645" spans="1:22" ht="32" hidden="1" x14ac:dyDescent="0.2">
      <c r="A645" s="9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7">
        <f t="shared" si="62"/>
        <v>42100.642071759255</v>
      </c>
      <c r="L645" s="17">
        <f t="shared" si="63"/>
        <v>42155.642071759255</v>
      </c>
      <c r="M645" s="9">
        <f t="shared" si="64"/>
        <v>4</v>
      </c>
      <c r="N645" s="9">
        <f t="shared" si="65"/>
        <v>2015</v>
      </c>
      <c r="O645" t="b">
        <v>0</v>
      </c>
      <c r="P645">
        <v>152</v>
      </c>
      <c r="Q645" t="b">
        <v>1</v>
      </c>
      <c r="R645" t="s">
        <v>8271</v>
      </c>
      <c r="S645" s="12">
        <f t="shared" si="60"/>
        <v>106</v>
      </c>
      <c r="T645">
        <f t="shared" si="61"/>
        <v>174.03</v>
      </c>
      <c r="U645" s="14" t="s">
        <v>8317</v>
      </c>
      <c r="V645" t="s">
        <v>8319</v>
      </c>
    </row>
    <row r="646" spans="1:22" ht="48" hidden="1" x14ac:dyDescent="0.2">
      <c r="A646" s="9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7">
        <f t="shared" si="62"/>
        <v>41898.665960648148</v>
      </c>
      <c r="L646" s="17">
        <f t="shared" si="63"/>
        <v>41941.041666666664</v>
      </c>
      <c r="M646" s="9">
        <f t="shared" si="64"/>
        <v>9</v>
      </c>
      <c r="N646" s="9">
        <f t="shared" si="65"/>
        <v>2014</v>
      </c>
      <c r="O646" t="b">
        <v>0</v>
      </c>
      <c r="P646">
        <v>1021</v>
      </c>
      <c r="Q646" t="b">
        <v>1</v>
      </c>
      <c r="R646" t="s">
        <v>8271</v>
      </c>
      <c r="S646" s="12">
        <f t="shared" si="60"/>
        <v>300</v>
      </c>
      <c r="T646">
        <f t="shared" si="61"/>
        <v>73.489999999999995</v>
      </c>
      <c r="U646" s="14" t="s">
        <v>8317</v>
      </c>
      <c r="V646" t="s">
        <v>8319</v>
      </c>
    </row>
    <row r="647" spans="1:22" ht="32" hidden="1" x14ac:dyDescent="0.2">
      <c r="A647" s="9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7">
        <f t="shared" si="62"/>
        <v>42564.026319444441</v>
      </c>
      <c r="L647" s="17">
        <f t="shared" si="63"/>
        <v>42594.026319444441</v>
      </c>
      <c r="M647" s="9">
        <f t="shared" si="64"/>
        <v>7</v>
      </c>
      <c r="N647" s="9">
        <f t="shared" si="65"/>
        <v>2016</v>
      </c>
      <c r="O647" t="b">
        <v>0</v>
      </c>
      <c r="P647">
        <v>237</v>
      </c>
      <c r="Q647" t="b">
        <v>1</v>
      </c>
      <c r="R647" t="s">
        <v>8271</v>
      </c>
      <c r="S647" s="12">
        <f t="shared" si="60"/>
        <v>279</v>
      </c>
      <c r="T647">
        <f t="shared" si="61"/>
        <v>23.52</v>
      </c>
      <c r="U647" s="14" t="s">
        <v>8317</v>
      </c>
      <c r="V647" t="s">
        <v>8319</v>
      </c>
    </row>
    <row r="648" spans="1:22" ht="48" hidden="1" x14ac:dyDescent="0.2">
      <c r="A648" s="9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7">
        <f t="shared" si="62"/>
        <v>41832.852627314816</v>
      </c>
      <c r="L648" s="17">
        <f t="shared" si="63"/>
        <v>41862.852627314816</v>
      </c>
      <c r="M648" s="9">
        <f t="shared" si="64"/>
        <v>7</v>
      </c>
      <c r="N648" s="9">
        <f t="shared" si="65"/>
        <v>2014</v>
      </c>
      <c r="O648" t="b">
        <v>0</v>
      </c>
      <c r="P648">
        <v>27</v>
      </c>
      <c r="Q648" t="b">
        <v>1</v>
      </c>
      <c r="R648" t="s">
        <v>8271</v>
      </c>
      <c r="S648" s="12">
        <f t="shared" si="60"/>
        <v>132</v>
      </c>
      <c r="T648">
        <f t="shared" si="61"/>
        <v>39.07</v>
      </c>
      <c r="U648" s="14" t="s">
        <v>8317</v>
      </c>
      <c r="V648" t="s">
        <v>8319</v>
      </c>
    </row>
    <row r="649" spans="1:22" ht="48" hidden="1" x14ac:dyDescent="0.2">
      <c r="A649" s="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7">
        <f t="shared" si="62"/>
        <v>42416.767928240741</v>
      </c>
      <c r="L649" s="17">
        <f t="shared" si="63"/>
        <v>42446.726261574076</v>
      </c>
      <c r="M649" s="9">
        <f t="shared" si="64"/>
        <v>2</v>
      </c>
      <c r="N649" s="9">
        <f t="shared" si="65"/>
        <v>2016</v>
      </c>
      <c r="O649" t="b">
        <v>0</v>
      </c>
      <c r="P649">
        <v>17</v>
      </c>
      <c r="Q649" t="b">
        <v>1</v>
      </c>
      <c r="R649" t="s">
        <v>8271</v>
      </c>
      <c r="S649" s="12">
        <f t="shared" si="60"/>
        <v>107</v>
      </c>
      <c r="T649">
        <f t="shared" si="61"/>
        <v>125.94</v>
      </c>
      <c r="U649" s="14" t="s">
        <v>8317</v>
      </c>
      <c r="V649" t="s">
        <v>8319</v>
      </c>
    </row>
    <row r="650" spans="1:22" ht="32" hidden="1" x14ac:dyDescent="0.2">
      <c r="A650" s="9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7">
        <f t="shared" si="62"/>
        <v>41891.693379629629</v>
      </c>
      <c r="L650" s="17">
        <f t="shared" si="63"/>
        <v>41926.693379629629</v>
      </c>
      <c r="M650" s="9">
        <f t="shared" si="64"/>
        <v>9</v>
      </c>
      <c r="N650" s="9">
        <f t="shared" si="65"/>
        <v>2014</v>
      </c>
      <c r="O650" t="b">
        <v>0</v>
      </c>
      <c r="P650">
        <v>27</v>
      </c>
      <c r="Q650" t="b">
        <v>1</v>
      </c>
      <c r="R650" t="s">
        <v>8271</v>
      </c>
      <c r="S650" s="12">
        <f t="shared" si="60"/>
        <v>127</v>
      </c>
      <c r="T650">
        <f t="shared" si="61"/>
        <v>1644</v>
      </c>
      <c r="U650" s="14" t="s">
        <v>8317</v>
      </c>
      <c r="V650" t="s">
        <v>8319</v>
      </c>
    </row>
    <row r="651" spans="1:22" ht="48" hidden="1" x14ac:dyDescent="0.2">
      <c r="A651" s="9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7">
        <f t="shared" si="62"/>
        <v>41877.912187499998</v>
      </c>
      <c r="L651" s="17">
        <f t="shared" si="63"/>
        <v>41898.912187499998</v>
      </c>
      <c r="M651" s="9">
        <f t="shared" si="64"/>
        <v>8</v>
      </c>
      <c r="N651" s="9">
        <f t="shared" si="65"/>
        <v>2014</v>
      </c>
      <c r="O651" t="b">
        <v>0</v>
      </c>
      <c r="P651">
        <v>82</v>
      </c>
      <c r="Q651" t="b">
        <v>1</v>
      </c>
      <c r="R651" t="s">
        <v>8271</v>
      </c>
      <c r="S651" s="12">
        <f t="shared" si="60"/>
        <v>140</v>
      </c>
      <c r="T651">
        <f t="shared" si="61"/>
        <v>42.67</v>
      </c>
      <c r="U651" s="14" t="s">
        <v>8317</v>
      </c>
      <c r="V651" t="s">
        <v>8319</v>
      </c>
    </row>
    <row r="652" spans="1:22" ht="48" hidden="1" x14ac:dyDescent="0.2">
      <c r="A652" s="9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7">
        <f t="shared" si="62"/>
        <v>41932.036851851852</v>
      </c>
      <c r="L652" s="17">
        <f t="shared" si="63"/>
        <v>41992.078518518523</v>
      </c>
      <c r="M652" s="9">
        <f t="shared" si="64"/>
        <v>10</v>
      </c>
      <c r="N652" s="9">
        <f t="shared" si="65"/>
        <v>2014</v>
      </c>
      <c r="O652" t="b">
        <v>0</v>
      </c>
      <c r="P652">
        <v>48</v>
      </c>
      <c r="Q652" t="b">
        <v>1</v>
      </c>
      <c r="R652" t="s">
        <v>8271</v>
      </c>
      <c r="S652" s="12">
        <f t="shared" si="60"/>
        <v>112</v>
      </c>
      <c r="T652">
        <f t="shared" si="61"/>
        <v>35.130000000000003</v>
      </c>
      <c r="U652" s="14" t="s">
        <v>8317</v>
      </c>
      <c r="V652" t="s">
        <v>8319</v>
      </c>
    </row>
    <row r="653" spans="1:22" ht="48" hidden="1" x14ac:dyDescent="0.2">
      <c r="A653" s="9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7">
        <f t="shared" si="62"/>
        <v>41956.017488425925</v>
      </c>
      <c r="L653" s="17">
        <f t="shared" si="63"/>
        <v>41986.017488425925</v>
      </c>
      <c r="M653" s="9">
        <f t="shared" si="64"/>
        <v>11</v>
      </c>
      <c r="N653" s="9">
        <f t="shared" si="65"/>
        <v>2014</v>
      </c>
      <c r="O653" t="b">
        <v>0</v>
      </c>
      <c r="P653">
        <v>105</v>
      </c>
      <c r="Q653" t="b">
        <v>1</v>
      </c>
      <c r="R653" t="s">
        <v>8271</v>
      </c>
      <c r="S653" s="12">
        <f t="shared" si="60"/>
        <v>101</v>
      </c>
      <c r="T653">
        <f t="shared" si="61"/>
        <v>239.35</v>
      </c>
      <c r="U653" s="14" t="s">
        <v>8317</v>
      </c>
      <c r="V653" t="s">
        <v>8319</v>
      </c>
    </row>
    <row r="654" spans="1:22" ht="48" hidden="1" x14ac:dyDescent="0.2">
      <c r="A654" s="9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7">
        <f t="shared" si="62"/>
        <v>42675.690393518518</v>
      </c>
      <c r="L654" s="17">
        <f t="shared" si="63"/>
        <v>42705.732060185182</v>
      </c>
      <c r="M654" s="9">
        <f t="shared" si="64"/>
        <v>11</v>
      </c>
      <c r="N654" s="9">
        <f t="shared" si="65"/>
        <v>2016</v>
      </c>
      <c r="O654" t="b">
        <v>0</v>
      </c>
      <c r="P654">
        <v>28</v>
      </c>
      <c r="Q654" t="b">
        <v>1</v>
      </c>
      <c r="R654" t="s">
        <v>8271</v>
      </c>
      <c r="S654" s="12">
        <f t="shared" si="60"/>
        <v>100</v>
      </c>
      <c r="T654">
        <f t="shared" si="61"/>
        <v>107.64</v>
      </c>
      <c r="U654" s="14" t="s">
        <v>8317</v>
      </c>
      <c r="V654" t="s">
        <v>8319</v>
      </c>
    </row>
    <row r="655" spans="1:22" ht="48" hidden="1" x14ac:dyDescent="0.2">
      <c r="A655" s="9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7">
        <f t="shared" si="62"/>
        <v>42199.618518518517</v>
      </c>
      <c r="L655" s="17">
        <f t="shared" si="63"/>
        <v>42236.618518518517</v>
      </c>
      <c r="M655" s="9">
        <f t="shared" si="64"/>
        <v>7</v>
      </c>
      <c r="N655" s="9">
        <f t="shared" si="65"/>
        <v>2015</v>
      </c>
      <c r="O655" t="b">
        <v>0</v>
      </c>
      <c r="P655">
        <v>1107</v>
      </c>
      <c r="Q655" t="b">
        <v>1</v>
      </c>
      <c r="R655" t="s">
        <v>8271</v>
      </c>
      <c r="S655" s="12">
        <f t="shared" si="60"/>
        <v>141</v>
      </c>
      <c r="T655">
        <f t="shared" si="61"/>
        <v>95.83</v>
      </c>
      <c r="U655" s="14" t="s">
        <v>8317</v>
      </c>
      <c r="V655" t="s">
        <v>8319</v>
      </c>
    </row>
    <row r="656" spans="1:22" ht="48" hidden="1" x14ac:dyDescent="0.2">
      <c r="A656" s="9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7">
        <f t="shared" si="62"/>
        <v>42163.957326388889</v>
      </c>
      <c r="L656" s="17">
        <f t="shared" si="63"/>
        <v>42193.957326388889</v>
      </c>
      <c r="M656" s="9">
        <f t="shared" si="64"/>
        <v>6</v>
      </c>
      <c r="N656" s="9">
        <f t="shared" si="65"/>
        <v>2015</v>
      </c>
      <c r="O656" t="b">
        <v>0</v>
      </c>
      <c r="P656">
        <v>1013</v>
      </c>
      <c r="Q656" t="b">
        <v>1</v>
      </c>
      <c r="R656" t="s">
        <v>8271</v>
      </c>
      <c r="S656" s="12">
        <f t="shared" si="60"/>
        <v>267</v>
      </c>
      <c r="T656">
        <f t="shared" si="61"/>
        <v>31.66</v>
      </c>
      <c r="U656" s="14" t="s">
        <v>8317</v>
      </c>
      <c r="V656" t="s">
        <v>8319</v>
      </c>
    </row>
    <row r="657" spans="1:22" ht="48" hidden="1" x14ac:dyDescent="0.2">
      <c r="A657" s="9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7">
        <f t="shared" si="62"/>
        <v>42045.957314814819</v>
      </c>
      <c r="L657" s="17">
        <f t="shared" si="63"/>
        <v>42075.915648148148</v>
      </c>
      <c r="M657" s="9">
        <f t="shared" si="64"/>
        <v>2</v>
      </c>
      <c r="N657" s="9">
        <f t="shared" si="65"/>
        <v>2015</v>
      </c>
      <c r="O657" t="b">
        <v>0</v>
      </c>
      <c r="P657">
        <v>274</v>
      </c>
      <c r="Q657" t="b">
        <v>1</v>
      </c>
      <c r="R657" t="s">
        <v>8271</v>
      </c>
      <c r="S657" s="12">
        <f t="shared" si="60"/>
        <v>147</v>
      </c>
      <c r="T657">
        <f t="shared" si="61"/>
        <v>42.89</v>
      </c>
      <c r="U657" s="14" t="s">
        <v>8317</v>
      </c>
      <c r="V657" t="s">
        <v>8319</v>
      </c>
    </row>
    <row r="658" spans="1:22" ht="48" hidden="1" x14ac:dyDescent="0.2">
      <c r="A658" s="9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7">
        <f t="shared" si="62"/>
        <v>42417.804618055554</v>
      </c>
      <c r="L658" s="17">
        <f t="shared" si="63"/>
        <v>42477.762951388882</v>
      </c>
      <c r="M658" s="9">
        <f t="shared" si="64"/>
        <v>2</v>
      </c>
      <c r="N658" s="9">
        <f t="shared" si="65"/>
        <v>2016</v>
      </c>
      <c r="O658" t="b">
        <v>0</v>
      </c>
      <c r="P658">
        <v>87</v>
      </c>
      <c r="Q658" t="b">
        <v>1</v>
      </c>
      <c r="R658" t="s">
        <v>8271</v>
      </c>
      <c r="S658" s="12">
        <f t="shared" si="60"/>
        <v>214</v>
      </c>
      <c r="T658">
        <f t="shared" si="61"/>
        <v>122.74</v>
      </c>
      <c r="U658" s="14" t="s">
        <v>8317</v>
      </c>
      <c r="V658" t="s">
        <v>8319</v>
      </c>
    </row>
    <row r="659" spans="1:22" ht="48" hidden="1" x14ac:dyDescent="0.2">
      <c r="A659" s="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7">
        <f t="shared" si="62"/>
        <v>42331.84574074074</v>
      </c>
      <c r="L659" s="17">
        <f t="shared" si="63"/>
        <v>42361.84574074074</v>
      </c>
      <c r="M659" s="9">
        <f t="shared" si="64"/>
        <v>11</v>
      </c>
      <c r="N659" s="9">
        <f t="shared" si="65"/>
        <v>2015</v>
      </c>
      <c r="O659" t="b">
        <v>0</v>
      </c>
      <c r="P659">
        <v>99</v>
      </c>
      <c r="Q659" t="b">
        <v>1</v>
      </c>
      <c r="R659" t="s">
        <v>8271</v>
      </c>
      <c r="S659" s="12">
        <f t="shared" si="60"/>
        <v>126</v>
      </c>
      <c r="T659">
        <f t="shared" si="61"/>
        <v>190.45</v>
      </c>
      <c r="U659" s="14" t="s">
        <v>8317</v>
      </c>
      <c r="V659" t="s">
        <v>8319</v>
      </c>
    </row>
    <row r="660" spans="1:22" ht="48" hidden="1" x14ac:dyDescent="0.2">
      <c r="A660" s="9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7">
        <f t="shared" si="62"/>
        <v>42179.160752314812</v>
      </c>
      <c r="L660" s="17">
        <f t="shared" si="63"/>
        <v>42211.75</v>
      </c>
      <c r="M660" s="9">
        <f t="shared" si="64"/>
        <v>6</v>
      </c>
      <c r="N660" s="9">
        <f t="shared" si="65"/>
        <v>2015</v>
      </c>
      <c r="O660" t="b">
        <v>0</v>
      </c>
      <c r="P660">
        <v>276</v>
      </c>
      <c r="Q660" t="b">
        <v>1</v>
      </c>
      <c r="R660" t="s">
        <v>8271</v>
      </c>
      <c r="S660" s="12">
        <f t="shared" si="60"/>
        <v>104</v>
      </c>
      <c r="T660">
        <f t="shared" si="61"/>
        <v>109.34</v>
      </c>
      <c r="U660" s="14" t="s">
        <v>8317</v>
      </c>
      <c r="V660" t="s">
        <v>8319</v>
      </c>
    </row>
    <row r="661" spans="1:22" ht="16" hidden="1" x14ac:dyDescent="0.2">
      <c r="A661" s="9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7">
        <f t="shared" si="62"/>
        <v>42209.593692129631</v>
      </c>
      <c r="L661" s="17">
        <f t="shared" si="63"/>
        <v>42239.593692129631</v>
      </c>
      <c r="M661" s="9">
        <f t="shared" si="64"/>
        <v>7</v>
      </c>
      <c r="N661" s="9">
        <f t="shared" si="65"/>
        <v>2015</v>
      </c>
      <c r="O661" t="b">
        <v>0</v>
      </c>
      <c r="P661">
        <v>21</v>
      </c>
      <c r="Q661" t="b">
        <v>1</v>
      </c>
      <c r="R661" t="s">
        <v>8271</v>
      </c>
      <c r="S661" s="12">
        <f t="shared" si="60"/>
        <v>101</v>
      </c>
      <c r="T661">
        <f t="shared" si="61"/>
        <v>143.66999999999999</v>
      </c>
      <c r="U661" s="14" t="s">
        <v>8317</v>
      </c>
      <c r="V661" t="s">
        <v>8319</v>
      </c>
    </row>
    <row r="662" spans="1:22" ht="48" hidden="1" x14ac:dyDescent="0.2">
      <c r="A662" s="9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7">
        <f t="shared" si="62"/>
        <v>41922.741655092592</v>
      </c>
      <c r="L662" s="17">
        <f t="shared" si="63"/>
        <v>41952.783321759263</v>
      </c>
      <c r="M662" s="9">
        <f t="shared" si="64"/>
        <v>10</v>
      </c>
      <c r="N662" s="9">
        <f t="shared" si="65"/>
        <v>2014</v>
      </c>
      <c r="O662" t="b">
        <v>0</v>
      </c>
      <c r="P662">
        <v>18</v>
      </c>
      <c r="Q662" t="b">
        <v>0</v>
      </c>
      <c r="R662" t="s">
        <v>8271</v>
      </c>
      <c r="S662" s="12">
        <f t="shared" si="60"/>
        <v>3</v>
      </c>
      <c r="T662">
        <f t="shared" si="61"/>
        <v>84.94</v>
      </c>
      <c r="U662" s="14" t="s">
        <v>8317</v>
      </c>
      <c r="V662" t="s">
        <v>8319</v>
      </c>
    </row>
    <row r="663" spans="1:22" ht="48" hidden="1" x14ac:dyDescent="0.2">
      <c r="A663" s="9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7">
        <f t="shared" si="62"/>
        <v>42636.645358796297</v>
      </c>
      <c r="L663" s="17">
        <f t="shared" si="63"/>
        <v>42666.645358796297</v>
      </c>
      <c r="M663" s="9">
        <f t="shared" si="64"/>
        <v>9</v>
      </c>
      <c r="N663" s="9">
        <f t="shared" si="65"/>
        <v>2016</v>
      </c>
      <c r="O663" t="b">
        <v>0</v>
      </c>
      <c r="P663">
        <v>9</v>
      </c>
      <c r="Q663" t="b">
        <v>0</v>
      </c>
      <c r="R663" t="s">
        <v>8271</v>
      </c>
      <c r="S663" s="12">
        <f t="shared" si="60"/>
        <v>1</v>
      </c>
      <c r="T663">
        <f t="shared" si="61"/>
        <v>10.56</v>
      </c>
      <c r="U663" s="14" t="s">
        <v>8317</v>
      </c>
      <c r="V663" t="s">
        <v>8319</v>
      </c>
    </row>
    <row r="664" spans="1:22" ht="32" hidden="1" x14ac:dyDescent="0.2">
      <c r="A664" s="9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7">
        <f t="shared" si="62"/>
        <v>41990.438043981485</v>
      </c>
      <c r="L664" s="17">
        <f t="shared" si="63"/>
        <v>42020.438043981485</v>
      </c>
      <c r="M664" s="9">
        <f t="shared" si="64"/>
        <v>12</v>
      </c>
      <c r="N664" s="9">
        <f t="shared" si="65"/>
        <v>2015</v>
      </c>
      <c r="O664" t="b">
        <v>0</v>
      </c>
      <c r="P664">
        <v>4</v>
      </c>
      <c r="Q664" t="b">
        <v>0</v>
      </c>
      <c r="R664" t="s">
        <v>8271</v>
      </c>
      <c r="S664" s="12">
        <f t="shared" si="60"/>
        <v>0</v>
      </c>
      <c r="T664">
        <f t="shared" si="61"/>
        <v>39</v>
      </c>
      <c r="U664" s="14" t="s">
        <v>8317</v>
      </c>
      <c r="V664" t="s">
        <v>8319</v>
      </c>
    </row>
    <row r="665" spans="1:22" ht="48" hidden="1" x14ac:dyDescent="0.2">
      <c r="A665" s="9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7">
        <f t="shared" si="62"/>
        <v>42173.843240740738</v>
      </c>
      <c r="L665" s="17">
        <f t="shared" si="63"/>
        <v>42203.843240740738</v>
      </c>
      <c r="M665" s="9">
        <f t="shared" si="64"/>
        <v>6</v>
      </c>
      <c r="N665" s="9">
        <f t="shared" si="65"/>
        <v>2015</v>
      </c>
      <c r="O665" t="b">
        <v>0</v>
      </c>
      <c r="P665">
        <v>7</v>
      </c>
      <c r="Q665" t="b">
        <v>0</v>
      </c>
      <c r="R665" t="s">
        <v>8271</v>
      </c>
      <c r="S665" s="12">
        <f t="shared" si="60"/>
        <v>0</v>
      </c>
      <c r="T665">
        <f t="shared" si="61"/>
        <v>100</v>
      </c>
      <c r="U665" s="14" t="s">
        <v>8317</v>
      </c>
      <c r="V665" t="s">
        <v>8319</v>
      </c>
    </row>
    <row r="666" spans="1:22" ht="48" hidden="1" x14ac:dyDescent="0.2">
      <c r="A666" s="9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7">
        <f t="shared" si="62"/>
        <v>42077.666377314818</v>
      </c>
      <c r="L666" s="17">
        <f t="shared" si="63"/>
        <v>42107.666377314818</v>
      </c>
      <c r="M666" s="9">
        <f t="shared" si="64"/>
        <v>3</v>
      </c>
      <c r="N666" s="9">
        <f t="shared" si="65"/>
        <v>2015</v>
      </c>
      <c r="O666" t="b">
        <v>0</v>
      </c>
      <c r="P666">
        <v>29</v>
      </c>
      <c r="Q666" t="b">
        <v>0</v>
      </c>
      <c r="R666" t="s">
        <v>8271</v>
      </c>
      <c r="S666" s="12">
        <f t="shared" si="60"/>
        <v>8</v>
      </c>
      <c r="T666">
        <f t="shared" si="61"/>
        <v>31.17</v>
      </c>
      <c r="U666" s="14" t="s">
        <v>8317</v>
      </c>
      <c r="V666" t="s">
        <v>8319</v>
      </c>
    </row>
    <row r="667" spans="1:22" ht="48" hidden="1" x14ac:dyDescent="0.2">
      <c r="A667" s="9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7">
        <f t="shared" si="62"/>
        <v>42688.711354166662</v>
      </c>
      <c r="L667" s="17">
        <f t="shared" si="63"/>
        <v>42748.711354166662</v>
      </c>
      <c r="M667" s="9">
        <f t="shared" si="64"/>
        <v>11</v>
      </c>
      <c r="N667" s="9">
        <f t="shared" si="65"/>
        <v>2017</v>
      </c>
      <c r="O667" t="b">
        <v>0</v>
      </c>
      <c r="P667">
        <v>12</v>
      </c>
      <c r="Q667" t="b">
        <v>0</v>
      </c>
      <c r="R667" t="s">
        <v>8271</v>
      </c>
      <c r="S667" s="12">
        <f t="shared" si="60"/>
        <v>19</v>
      </c>
      <c r="T667">
        <f t="shared" si="61"/>
        <v>155.33000000000001</v>
      </c>
      <c r="U667" s="14" t="s">
        <v>8317</v>
      </c>
      <c r="V667" t="s">
        <v>8319</v>
      </c>
    </row>
    <row r="668" spans="1:22" ht="48" hidden="1" x14ac:dyDescent="0.2">
      <c r="A668" s="9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7">
        <f t="shared" si="62"/>
        <v>41838.832152777781</v>
      </c>
      <c r="L668" s="17">
        <f t="shared" si="63"/>
        <v>41868.832152777781</v>
      </c>
      <c r="M668" s="9">
        <f t="shared" si="64"/>
        <v>7</v>
      </c>
      <c r="N668" s="9">
        <f t="shared" si="65"/>
        <v>2014</v>
      </c>
      <c r="O668" t="b">
        <v>0</v>
      </c>
      <c r="P668">
        <v>4</v>
      </c>
      <c r="Q668" t="b">
        <v>0</v>
      </c>
      <c r="R668" t="s">
        <v>8271</v>
      </c>
      <c r="S668" s="12">
        <f t="shared" si="60"/>
        <v>0</v>
      </c>
      <c r="T668">
        <f t="shared" si="61"/>
        <v>2</v>
      </c>
      <c r="U668" s="14" t="s">
        <v>8317</v>
      </c>
      <c r="V668" t="s">
        <v>8319</v>
      </c>
    </row>
    <row r="669" spans="1:22" ht="48" hidden="1" x14ac:dyDescent="0.2">
      <c r="A669" s="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7">
        <f t="shared" si="62"/>
        <v>42632.373414351852</v>
      </c>
      <c r="L669" s="17">
        <f t="shared" si="63"/>
        <v>42672.373414351852</v>
      </c>
      <c r="M669" s="9">
        <f t="shared" si="64"/>
        <v>9</v>
      </c>
      <c r="N669" s="9">
        <f t="shared" si="65"/>
        <v>2016</v>
      </c>
      <c r="O669" t="b">
        <v>0</v>
      </c>
      <c r="P669">
        <v>28</v>
      </c>
      <c r="Q669" t="b">
        <v>0</v>
      </c>
      <c r="R669" t="s">
        <v>8271</v>
      </c>
      <c r="S669" s="12">
        <f t="shared" si="60"/>
        <v>10</v>
      </c>
      <c r="T669">
        <f t="shared" si="61"/>
        <v>178.93</v>
      </c>
      <c r="U669" s="14" t="s">
        <v>8317</v>
      </c>
      <c r="V669" t="s">
        <v>8319</v>
      </c>
    </row>
    <row r="670" spans="1:22" ht="48" hidden="1" x14ac:dyDescent="0.2">
      <c r="A670" s="9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7">
        <f t="shared" si="62"/>
        <v>42090.831273148149</v>
      </c>
      <c r="L670" s="17">
        <f t="shared" si="63"/>
        <v>42135.831273148149</v>
      </c>
      <c r="M670" s="9">
        <f t="shared" si="64"/>
        <v>3</v>
      </c>
      <c r="N670" s="9">
        <f t="shared" si="65"/>
        <v>2015</v>
      </c>
      <c r="O670" t="b">
        <v>0</v>
      </c>
      <c r="P670">
        <v>25</v>
      </c>
      <c r="Q670" t="b">
        <v>0</v>
      </c>
      <c r="R670" t="s">
        <v>8271</v>
      </c>
      <c r="S670" s="12">
        <f t="shared" si="60"/>
        <v>5</v>
      </c>
      <c r="T670">
        <f t="shared" si="61"/>
        <v>27.36</v>
      </c>
      <c r="U670" s="14" t="s">
        <v>8317</v>
      </c>
      <c r="V670" t="s">
        <v>8319</v>
      </c>
    </row>
    <row r="671" spans="1:22" ht="64" hidden="1" x14ac:dyDescent="0.2">
      <c r="A671" s="9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7">
        <f t="shared" si="62"/>
        <v>42527.625671296293</v>
      </c>
      <c r="L671" s="17">
        <f t="shared" si="63"/>
        <v>42557.625671296293</v>
      </c>
      <c r="M671" s="9">
        <f t="shared" si="64"/>
        <v>6</v>
      </c>
      <c r="N671" s="9">
        <f t="shared" si="65"/>
        <v>2016</v>
      </c>
      <c r="O671" t="b">
        <v>0</v>
      </c>
      <c r="P671">
        <v>28</v>
      </c>
      <c r="Q671" t="b">
        <v>0</v>
      </c>
      <c r="R671" t="s">
        <v>8271</v>
      </c>
      <c r="S671" s="12">
        <f t="shared" si="60"/>
        <v>22</v>
      </c>
      <c r="T671">
        <f t="shared" si="61"/>
        <v>1536.25</v>
      </c>
      <c r="U671" s="14" t="s">
        <v>8317</v>
      </c>
      <c r="V671" t="s">
        <v>8319</v>
      </c>
    </row>
    <row r="672" spans="1:22" ht="48" hidden="1" x14ac:dyDescent="0.2">
      <c r="A672" s="9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7">
        <f t="shared" si="62"/>
        <v>42506.709722222222</v>
      </c>
      <c r="L672" s="17">
        <f t="shared" si="63"/>
        <v>42540.340277777781</v>
      </c>
      <c r="M672" s="9">
        <f t="shared" si="64"/>
        <v>5</v>
      </c>
      <c r="N672" s="9">
        <f t="shared" si="65"/>
        <v>2016</v>
      </c>
      <c r="O672" t="b">
        <v>0</v>
      </c>
      <c r="P672">
        <v>310</v>
      </c>
      <c r="Q672" t="b">
        <v>0</v>
      </c>
      <c r="R672" t="s">
        <v>8271</v>
      </c>
      <c r="S672" s="12">
        <f t="shared" si="60"/>
        <v>29</v>
      </c>
      <c r="T672">
        <f t="shared" si="61"/>
        <v>85</v>
      </c>
      <c r="U672" s="14" t="s">
        <v>8317</v>
      </c>
      <c r="V672" t="s">
        <v>8319</v>
      </c>
    </row>
    <row r="673" spans="1:22" ht="48" hidden="1" x14ac:dyDescent="0.2">
      <c r="A673" s="9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7">
        <f t="shared" si="62"/>
        <v>41984.692731481482</v>
      </c>
      <c r="L673" s="17">
        <f t="shared" si="63"/>
        <v>42018.166666666672</v>
      </c>
      <c r="M673" s="9">
        <f t="shared" si="64"/>
        <v>12</v>
      </c>
      <c r="N673" s="9">
        <f t="shared" si="65"/>
        <v>2015</v>
      </c>
      <c r="O673" t="b">
        <v>0</v>
      </c>
      <c r="P673">
        <v>15</v>
      </c>
      <c r="Q673" t="b">
        <v>0</v>
      </c>
      <c r="R673" t="s">
        <v>8271</v>
      </c>
      <c r="S673" s="12">
        <f t="shared" si="60"/>
        <v>39</v>
      </c>
      <c r="T673">
        <f t="shared" si="61"/>
        <v>788.53</v>
      </c>
      <c r="U673" s="14" t="s">
        <v>8317</v>
      </c>
      <c r="V673" t="s">
        <v>8319</v>
      </c>
    </row>
    <row r="674" spans="1:22" ht="48" hidden="1" x14ac:dyDescent="0.2">
      <c r="A674" s="9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7">
        <f t="shared" si="62"/>
        <v>41974.219490740739</v>
      </c>
      <c r="L674" s="17">
        <f t="shared" si="63"/>
        <v>42005.207638888889</v>
      </c>
      <c r="M674" s="9">
        <f t="shared" si="64"/>
        <v>12</v>
      </c>
      <c r="N674" s="9">
        <f t="shared" si="65"/>
        <v>2015</v>
      </c>
      <c r="O674" t="b">
        <v>0</v>
      </c>
      <c r="P674">
        <v>215</v>
      </c>
      <c r="Q674" t="b">
        <v>0</v>
      </c>
      <c r="R674" t="s">
        <v>8271</v>
      </c>
      <c r="S674" s="12">
        <f t="shared" si="60"/>
        <v>22</v>
      </c>
      <c r="T674">
        <f t="shared" si="61"/>
        <v>50.3</v>
      </c>
      <c r="U674" s="14" t="s">
        <v>8317</v>
      </c>
      <c r="V674" t="s">
        <v>8319</v>
      </c>
    </row>
    <row r="675" spans="1:22" ht="48" hidden="1" x14ac:dyDescent="0.2">
      <c r="A675" s="9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7">
        <f t="shared" si="62"/>
        <v>41838.840474537035</v>
      </c>
      <c r="L675" s="17">
        <f t="shared" si="63"/>
        <v>41883.840474537035</v>
      </c>
      <c r="M675" s="9">
        <f t="shared" si="64"/>
        <v>7</v>
      </c>
      <c r="N675" s="9">
        <f t="shared" si="65"/>
        <v>2014</v>
      </c>
      <c r="O675" t="b">
        <v>0</v>
      </c>
      <c r="P675">
        <v>3</v>
      </c>
      <c r="Q675" t="b">
        <v>0</v>
      </c>
      <c r="R675" t="s">
        <v>8271</v>
      </c>
      <c r="S675" s="12">
        <f t="shared" si="60"/>
        <v>0</v>
      </c>
      <c r="T675">
        <f t="shared" si="61"/>
        <v>68.33</v>
      </c>
      <c r="U675" s="14" t="s">
        <v>8317</v>
      </c>
      <c r="V675" t="s">
        <v>8319</v>
      </c>
    </row>
    <row r="676" spans="1:22" ht="32" hidden="1" x14ac:dyDescent="0.2">
      <c r="A676" s="9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7">
        <f t="shared" si="62"/>
        <v>41803.116053240738</v>
      </c>
      <c r="L676" s="17">
        <f t="shared" si="63"/>
        <v>41863.116053240738</v>
      </c>
      <c r="M676" s="9">
        <f t="shared" si="64"/>
        <v>6</v>
      </c>
      <c r="N676" s="9">
        <f t="shared" si="65"/>
        <v>2014</v>
      </c>
      <c r="O676" t="b">
        <v>0</v>
      </c>
      <c r="P676">
        <v>2</v>
      </c>
      <c r="Q676" t="b">
        <v>0</v>
      </c>
      <c r="R676" t="s">
        <v>8271</v>
      </c>
      <c r="S676" s="12">
        <f t="shared" si="60"/>
        <v>0</v>
      </c>
      <c r="T676">
        <f t="shared" si="61"/>
        <v>7.5</v>
      </c>
      <c r="U676" s="14" t="s">
        <v>8317</v>
      </c>
      <c r="V676" t="s">
        <v>8319</v>
      </c>
    </row>
    <row r="677" spans="1:22" ht="48" hidden="1" x14ac:dyDescent="0.2">
      <c r="A677" s="9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7">
        <f t="shared" si="62"/>
        <v>41975.930601851855</v>
      </c>
      <c r="L677" s="17">
        <f t="shared" si="63"/>
        <v>42005.290972222225</v>
      </c>
      <c r="M677" s="9">
        <f t="shared" si="64"/>
        <v>12</v>
      </c>
      <c r="N677" s="9">
        <f t="shared" si="65"/>
        <v>2015</v>
      </c>
      <c r="O677" t="b">
        <v>0</v>
      </c>
      <c r="P677">
        <v>26</v>
      </c>
      <c r="Q677" t="b">
        <v>0</v>
      </c>
      <c r="R677" t="s">
        <v>8271</v>
      </c>
      <c r="S677" s="12">
        <f t="shared" si="60"/>
        <v>15</v>
      </c>
      <c r="T677">
        <f t="shared" si="61"/>
        <v>34.270000000000003</v>
      </c>
      <c r="U677" s="14" t="s">
        <v>8317</v>
      </c>
      <c r="V677" t="s">
        <v>8319</v>
      </c>
    </row>
    <row r="678" spans="1:22" ht="64" hidden="1" x14ac:dyDescent="0.2">
      <c r="A678" s="9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7">
        <f t="shared" si="62"/>
        <v>42012.768298611118</v>
      </c>
      <c r="L678" s="17">
        <f t="shared" si="63"/>
        <v>42042.768298611118</v>
      </c>
      <c r="M678" s="9">
        <f t="shared" si="64"/>
        <v>1</v>
      </c>
      <c r="N678" s="9">
        <f t="shared" si="65"/>
        <v>2015</v>
      </c>
      <c r="O678" t="b">
        <v>0</v>
      </c>
      <c r="P678">
        <v>24</v>
      </c>
      <c r="Q678" t="b">
        <v>0</v>
      </c>
      <c r="R678" t="s">
        <v>8271</v>
      </c>
      <c r="S678" s="12">
        <f t="shared" si="60"/>
        <v>1</v>
      </c>
      <c r="T678">
        <f t="shared" si="61"/>
        <v>61.29</v>
      </c>
      <c r="U678" s="14" t="s">
        <v>8317</v>
      </c>
      <c r="V678" t="s">
        <v>8319</v>
      </c>
    </row>
    <row r="679" spans="1:22" ht="48" hidden="1" x14ac:dyDescent="0.2">
      <c r="A679" s="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7">
        <f t="shared" si="62"/>
        <v>42504.403877314813</v>
      </c>
      <c r="L679" s="17">
        <f t="shared" si="63"/>
        <v>42549.403877314813</v>
      </c>
      <c r="M679" s="9">
        <f t="shared" si="64"/>
        <v>5</v>
      </c>
      <c r="N679" s="9">
        <f t="shared" si="65"/>
        <v>2016</v>
      </c>
      <c r="O679" t="b">
        <v>0</v>
      </c>
      <c r="P679">
        <v>96</v>
      </c>
      <c r="Q679" t="b">
        <v>0</v>
      </c>
      <c r="R679" t="s">
        <v>8271</v>
      </c>
      <c r="S679" s="12">
        <f t="shared" si="60"/>
        <v>26</v>
      </c>
      <c r="T679">
        <f t="shared" si="61"/>
        <v>133.25</v>
      </c>
      <c r="U679" s="14" t="s">
        <v>8317</v>
      </c>
      <c r="V679" t="s">
        <v>8319</v>
      </c>
    </row>
    <row r="680" spans="1:22" ht="48" hidden="1" x14ac:dyDescent="0.2">
      <c r="A680" s="9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7">
        <f t="shared" si="62"/>
        <v>42481.376597222217</v>
      </c>
      <c r="L680" s="17">
        <f t="shared" si="63"/>
        <v>42511.376597222217</v>
      </c>
      <c r="M680" s="9">
        <f t="shared" si="64"/>
        <v>4</v>
      </c>
      <c r="N680" s="9">
        <f t="shared" si="65"/>
        <v>2016</v>
      </c>
      <c r="O680" t="b">
        <v>0</v>
      </c>
      <c r="P680">
        <v>17</v>
      </c>
      <c r="Q680" t="b">
        <v>0</v>
      </c>
      <c r="R680" t="s">
        <v>8271</v>
      </c>
      <c r="S680" s="12">
        <f t="shared" si="60"/>
        <v>4</v>
      </c>
      <c r="T680">
        <f t="shared" si="61"/>
        <v>65.180000000000007</v>
      </c>
      <c r="U680" s="14" t="s">
        <v>8317</v>
      </c>
      <c r="V680" t="s">
        <v>8319</v>
      </c>
    </row>
    <row r="681" spans="1:22" ht="48" hidden="1" x14ac:dyDescent="0.2">
      <c r="A681" s="9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7">
        <f t="shared" si="62"/>
        <v>42556.695706018523</v>
      </c>
      <c r="L681" s="17">
        <f t="shared" si="63"/>
        <v>42616.695706018523</v>
      </c>
      <c r="M681" s="9">
        <f t="shared" si="64"/>
        <v>7</v>
      </c>
      <c r="N681" s="9">
        <f t="shared" si="65"/>
        <v>2016</v>
      </c>
      <c r="O681" t="b">
        <v>0</v>
      </c>
      <c r="P681">
        <v>94</v>
      </c>
      <c r="Q681" t="b">
        <v>0</v>
      </c>
      <c r="R681" t="s">
        <v>8271</v>
      </c>
      <c r="S681" s="12">
        <f t="shared" si="60"/>
        <v>15</v>
      </c>
      <c r="T681">
        <f t="shared" si="61"/>
        <v>93.9</v>
      </c>
      <c r="U681" s="14" t="s">
        <v>8317</v>
      </c>
      <c r="V681" t="s">
        <v>8319</v>
      </c>
    </row>
    <row r="682" spans="1:22" ht="48" hidden="1" x14ac:dyDescent="0.2">
      <c r="A682" s="9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7">
        <f t="shared" si="62"/>
        <v>41864.501516203702</v>
      </c>
      <c r="L682" s="17">
        <f t="shared" si="63"/>
        <v>41899.501516203702</v>
      </c>
      <c r="M682" s="9">
        <f t="shared" si="64"/>
        <v>8</v>
      </c>
      <c r="N682" s="9">
        <f t="shared" si="65"/>
        <v>2014</v>
      </c>
      <c r="O682" t="b">
        <v>0</v>
      </c>
      <c r="P682">
        <v>129</v>
      </c>
      <c r="Q682" t="b">
        <v>0</v>
      </c>
      <c r="R682" t="s">
        <v>8271</v>
      </c>
      <c r="S682" s="12">
        <f t="shared" si="60"/>
        <v>26</v>
      </c>
      <c r="T682">
        <f t="shared" si="61"/>
        <v>150.65</v>
      </c>
      <c r="U682" s="14" t="s">
        <v>8317</v>
      </c>
      <c r="V682" t="s">
        <v>8319</v>
      </c>
    </row>
    <row r="683" spans="1:22" ht="48" hidden="1" x14ac:dyDescent="0.2">
      <c r="A683" s="9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7">
        <f t="shared" si="62"/>
        <v>42639.805601851855</v>
      </c>
      <c r="L683" s="17">
        <f t="shared" si="63"/>
        <v>42669.805601851855</v>
      </c>
      <c r="M683" s="9">
        <f t="shared" si="64"/>
        <v>9</v>
      </c>
      <c r="N683" s="9">
        <f t="shared" si="65"/>
        <v>2016</v>
      </c>
      <c r="O683" t="b">
        <v>0</v>
      </c>
      <c r="P683">
        <v>1</v>
      </c>
      <c r="Q683" t="b">
        <v>0</v>
      </c>
      <c r="R683" t="s">
        <v>8271</v>
      </c>
      <c r="S683" s="12">
        <f t="shared" si="60"/>
        <v>0</v>
      </c>
      <c r="T683">
        <f t="shared" si="61"/>
        <v>1</v>
      </c>
      <c r="U683" s="14" t="s">
        <v>8317</v>
      </c>
      <c r="V683" t="s">
        <v>8319</v>
      </c>
    </row>
    <row r="684" spans="1:22" ht="48" hidden="1" x14ac:dyDescent="0.2">
      <c r="A684" s="9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7">
        <f t="shared" si="62"/>
        <v>42778.765300925923</v>
      </c>
      <c r="L684" s="17">
        <f t="shared" si="63"/>
        <v>42808.723634259266</v>
      </c>
      <c r="M684" s="9">
        <f t="shared" si="64"/>
        <v>2</v>
      </c>
      <c r="N684" s="9">
        <f t="shared" si="65"/>
        <v>2017</v>
      </c>
      <c r="O684" t="b">
        <v>0</v>
      </c>
      <c r="P684">
        <v>4</v>
      </c>
      <c r="Q684" t="b">
        <v>0</v>
      </c>
      <c r="R684" t="s">
        <v>8271</v>
      </c>
      <c r="S684" s="12">
        <f t="shared" si="60"/>
        <v>0</v>
      </c>
      <c r="T684">
        <f t="shared" si="61"/>
        <v>13.25</v>
      </c>
      <c r="U684" s="14" t="s">
        <v>8317</v>
      </c>
      <c r="V684" t="s">
        <v>8319</v>
      </c>
    </row>
    <row r="685" spans="1:22" ht="48" hidden="1" x14ac:dyDescent="0.2">
      <c r="A685" s="9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7">
        <f t="shared" si="62"/>
        <v>42634.900046296301</v>
      </c>
      <c r="L685" s="17">
        <f t="shared" si="63"/>
        <v>42674.900046296301</v>
      </c>
      <c r="M685" s="9">
        <f t="shared" si="64"/>
        <v>9</v>
      </c>
      <c r="N685" s="9">
        <f t="shared" si="65"/>
        <v>2016</v>
      </c>
      <c r="O685" t="b">
        <v>0</v>
      </c>
      <c r="P685">
        <v>3</v>
      </c>
      <c r="Q685" t="b">
        <v>0</v>
      </c>
      <c r="R685" t="s">
        <v>8271</v>
      </c>
      <c r="S685" s="12">
        <f t="shared" si="60"/>
        <v>1</v>
      </c>
      <c r="T685">
        <f t="shared" si="61"/>
        <v>99.33</v>
      </c>
      <c r="U685" s="14" t="s">
        <v>8317</v>
      </c>
      <c r="V685" t="s">
        <v>8319</v>
      </c>
    </row>
    <row r="686" spans="1:22" ht="16" hidden="1" x14ac:dyDescent="0.2">
      <c r="A686" s="9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7">
        <f t="shared" si="62"/>
        <v>41809.473275462966</v>
      </c>
      <c r="L686" s="17">
        <f t="shared" si="63"/>
        <v>41845.125</v>
      </c>
      <c r="M686" s="9">
        <f t="shared" si="64"/>
        <v>6</v>
      </c>
      <c r="N686" s="9">
        <f t="shared" si="65"/>
        <v>2014</v>
      </c>
      <c r="O686" t="b">
        <v>0</v>
      </c>
      <c r="P686">
        <v>135</v>
      </c>
      <c r="Q686" t="b">
        <v>0</v>
      </c>
      <c r="R686" t="s">
        <v>8271</v>
      </c>
      <c r="S686" s="12">
        <f t="shared" si="60"/>
        <v>7</v>
      </c>
      <c r="T686">
        <f t="shared" si="61"/>
        <v>177.39</v>
      </c>
      <c r="U686" s="14" t="s">
        <v>8317</v>
      </c>
      <c r="V686" t="s">
        <v>8319</v>
      </c>
    </row>
    <row r="687" spans="1:22" ht="48" hidden="1" x14ac:dyDescent="0.2">
      <c r="A687" s="9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7">
        <f t="shared" si="62"/>
        <v>41971.866574074069</v>
      </c>
      <c r="L687" s="17">
        <f t="shared" si="63"/>
        <v>42016.866574074069</v>
      </c>
      <c r="M687" s="9">
        <f t="shared" si="64"/>
        <v>11</v>
      </c>
      <c r="N687" s="9">
        <f t="shared" si="65"/>
        <v>2015</v>
      </c>
      <c r="O687" t="b">
        <v>0</v>
      </c>
      <c r="P687">
        <v>10</v>
      </c>
      <c r="Q687" t="b">
        <v>0</v>
      </c>
      <c r="R687" t="s">
        <v>8271</v>
      </c>
      <c r="S687" s="12">
        <f t="shared" si="60"/>
        <v>28</v>
      </c>
      <c r="T687">
        <f t="shared" si="61"/>
        <v>55.3</v>
      </c>
      <c r="U687" s="14" t="s">
        <v>8317</v>
      </c>
      <c r="V687" t="s">
        <v>8319</v>
      </c>
    </row>
    <row r="688" spans="1:22" ht="64" hidden="1" x14ac:dyDescent="0.2">
      <c r="A688" s="9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7">
        <f t="shared" si="62"/>
        <v>42189.673263888893</v>
      </c>
      <c r="L688" s="17">
        <f t="shared" si="63"/>
        <v>42219.673263888893</v>
      </c>
      <c r="M688" s="9">
        <f t="shared" si="64"/>
        <v>7</v>
      </c>
      <c r="N688" s="9">
        <f t="shared" si="65"/>
        <v>2015</v>
      </c>
      <c r="O688" t="b">
        <v>0</v>
      </c>
      <c r="P688">
        <v>0</v>
      </c>
      <c r="Q688" t="b">
        <v>0</v>
      </c>
      <c r="R688" t="s">
        <v>8271</v>
      </c>
      <c r="S688" s="12">
        <f t="shared" si="60"/>
        <v>0</v>
      </c>
      <c r="T688">
        <f t="shared" si="61"/>
        <v>0</v>
      </c>
      <c r="U688" s="14" t="s">
        <v>8317</v>
      </c>
      <c r="V688" t="s">
        <v>8319</v>
      </c>
    </row>
    <row r="689" spans="1:22" ht="48" hidden="1" x14ac:dyDescent="0.2">
      <c r="A689" s="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7">
        <f t="shared" si="62"/>
        <v>42711.750613425931</v>
      </c>
      <c r="L689" s="17">
        <f t="shared" si="63"/>
        <v>42771.750613425931</v>
      </c>
      <c r="M689" s="9">
        <f t="shared" si="64"/>
        <v>12</v>
      </c>
      <c r="N689" s="9">
        <f t="shared" si="65"/>
        <v>2017</v>
      </c>
      <c r="O689" t="b">
        <v>0</v>
      </c>
      <c r="P689">
        <v>6</v>
      </c>
      <c r="Q689" t="b">
        <v>0</v>
      </c>
      <c r="R689" t="s">
        <v>8271</v>
      </c>
      <c r="S689" s="12">
        <f t="shared" si="60"/>
        <v>4</v>
      </c>
      <c r="T689">
        <f t="shared" si="61"/>
        <v>591.66999999999996</v>
      </c>
      <c r="U689" s="14" t="s">
        <v>8317</v>
      </c>
      <c r="V689" t="s">
        <v>8319</v>
      </c>
    </row>
    <row r="690" spans="1:22" ht="48" hidden="1" x14ac:dyDescent="0.2">
      <c r="A690" s="9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7">
        <f t="shared" si="62"/>
        <v>42262.104780092588</v>
      </c>
      <c r="L690" s="17">
        <f t="shared" si="63"/>
        <v>42292.104780092588</v>
      </c>
      <c r="M690" s="9">
        <f t="shared" si="64"/>
        <v>9</v>
      </c>
      <c r="N690" s="9">
        <f t="shared" si="65"/>
        <v>2015</v>
      </c>
      <c r="O690" t="b">
        <v>0</v>
      </c>
      <c r="P690">
        <v>36</v>
      </c>
      <c r="Q690" t="b">
        <v>0</v>
      </c>
      <c r="R690" t="s">
        <v>8271</v>
      </c>
      <c r="S690" s="12">
        <f t="shared" si="60"/>
        <v>73</v>
      </c>
      <c r="T690">
        <f t="shared" si="61"/>
        <v>405.5</v>
      </c>
      <c r="U690" s="14" t="s">
        <v>8317</v>
      </c>
      <c r="V690" t="s">
        <v>8319</v>
      </c>
    </row>
    <row r="691" spans="1:22" ht="48" hidden="1" x14ac:dyDescent="0.2">
      <c r="A691" s="9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7">
        <f t="shared" si="62"/>
        <v>42675.66778935185</v>
      </c>
      <c r="L691" s="17">
        <f t="shared" si="63"/>
        <v>42712.207638888889</v>
      </c>
      <c r="M691" s="9">
        <f t="shared" si="64"/>
        <v>11</v>
      </c>
      <c r="N691" s="9">
        <f t="shared" si="65"/>
        <v>2016</v>
      </c>
      <c r="O691" t="b">
        <v>0</v>
      </c>
      <c r="P691">
        <v>336</v>
      </c>
      <c r="Q691" t="b">
        <v>0</v>
      </c>
      <c r="R691" t="s">
        <v>8271</v>
      </c>
      <c r="S691" s="12">
        <f t="shared" si="60"/>
        <v>58</v>
      </c>
      <c r="T691">
        <f t="shared" si="61"/>
        <v>343.15</v>
      </c>
      <c r="U691" s="14" t="s">
        <v>8317</v>
      </c>
      <c r="V691" t="s">
        <v>8319</v>
      </c>
    </row>
    <row r="692" spans="1:22" ht="32" hidden="1" x14ac:dyDescent="0.2">
      <c r="A692" s="9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7">
        <f t="shared" si="62"/>
        <v>42579.634733796294</v>
      </c>
      <c r="L692" s="17">
        <f t="shared" si="63"/>
        <v>42622.25</v>
      </c>
      <c r="M692" s="9">
        <f t="shared" si="64"/>
        <v>7</v>
      </c>
      <c r="N692" s="9">
        <f t="shared" si="65"/>
        <v>2016</v>
      </c>
      <c r="O692" t="b">
        <v>0</v>
      </c>
      <c r="P692">
        <v>34</v>
      </c>
      <c r="Q692" t="b">
        <v>0</v>
      </c>
      <c r="R692" t="s">
        <v>8271</v>
      </c>
      <c r="S692" s="12">
        <f t="shared" si="60"/>
        <v>12</v>
      </c>
      <c r="T692">
        <f t="shared" si="61"/>
        <v>72.59</v>
      </c>
      <c r="U692" s="14" t="s">
        <v>8317</v>
      </c>
      <c r="V692" t="s">
        <v>8319</v>
      </c>
    </row>
    <row r="693" spans="1:22" ht="48" hidden="1" x14ac:dyDescent="0.2">
      <c r="A693" s="9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7">
        <f t="shared" si="62"/>
        <v>42158.028310185182</v>
      </c>
      <c r="L693" s="17">
        <f t="shared" si="63"/>
        <v>42186.028310185182</v>
      </c>
      <c r="M693" s="9">
        <f t="shared" si="64"/>
        <v>6</v>
      </c>
      <c r="N693" s="9">
        <f t="shared" si="65"/>
        <v>2015</v>
      </c>
      <c r="O693" t="b">
        <v>0</v>
      </c>
      <c r="P693">
        <v>10</v>
      </c>
      <c r="Q693" t="b">
        <v>0</v>
      </c>
      <c r="R693" t="s">
        <v>8271</v>
      </c>
      <c r="S693" s="12">
        <f t="shared" si="60"/>
        <v>1</v>
      </c>
      <c r="T693">
        <f t="shared" si="61"/>
        <v>26</v>
      </c>
      <c r="U693" s="14" t="s">
        <v>8317</v>
      </c>
      <c r="V693" t="s">
        <v>8319</v>
      </c>
    </row>
    <row r="694" spans="1:22" ht="48" hidden="1" x14ac:dyDescent="0.2">
      <c r="A694" s="9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7">
        <f t="shared" si="62"/>
        <v>42696.37572916667</v>
      </c>
      <c r="L694" s="17">
        <f t="shared" si="63"/>
        <v>42726.37572916667</v>
      </c>
      <c r="M694" s="9">
        <f t="shared" si="64"/>
        <v>11</v>
      </c>
      <c r="N694" s="9">
        <f t="shared" si="65"/>
        <v>2016</v>
      </c>
      <c r="O694" t="b">
        <v>0</v>
      </c>
      <c r="P694">
        <v>201</v>
      </c>
      <c r="Q694" t="b">
        <v>0</v>
      </c>
      <c r="R694" t="s">
        <v>8271</v>
      </c>
      <c r="S694" s="12">
        <f t="shared" si="60"/>
        <v>7</v>
      </c>
      <c r="T694">
        <f t="shared" si="61"/>
        <v>6.5</v>
      </c>
      <c r="U694" s="14" t="s">
        <v>8317</v>
      </c>
      <c r="V694" t="s">
        <v>8319</v>
      </c>
    </row>
    <row r="695" spans="1:22" ht="32" hidden="1" x14ac:dyDescent="0.2">
      <c r="A695" s="9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7">
        <f t="shared" si="62"/>
        <v>42094.808182870373</v>
      </c>
      <c r="L695" s="17">
        <f t="shared" si="63"/>
        <v>42124.808182870373</v>
      </c>
      <c r="M695" s="9">
        <f t="shared" si="64"/>
        <v>3</v>
      </c>
      <c r="N695" s="9">
        <f t="shared" si="65"/>
        <v>2015</v>
      </c>
      <c r="O695" t="b">
        <v>0</v>
      </c>
      <c r="P695">
        <v>296</v>
      </c>
      <c r="Q695" t="b">
        <v>0</v>
      </c>
      <c r="R695" t="s">
        <v>8271</v>
      </c>
      <c r="S695" s="12">
        <f t="shared" si="60"/>
        <v>35</v>
      </c>
      <c r="T695">
        <f t="shared" si="61"/>
        <v>119.39</v>
      </c>
      <c r="U695" s="14" t="s">
        <v>8317</v>
      </c>
      <c r="V695" t="s">
        <v>8319</v>
      </c>
    </row>
    <row r="696" spans="1:22" ht="48" hidden="1" x14ac:dyDescent="0.2">
      <c r="A696" s="9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7">
        <f t="shared" si="62"/>
        <v>42737.663877314815</v>
      </c>
      <c r="L696" s="17">
        <f t="shared" si="63"/>
        <v>42767.663877314815</v>
      </c>
      <c r="M696" s="9">
        <f t="shared" si="64"/>
        <v>1</v>
      </c>
      <c r="N696" s="9">
        <f t="shared" si="65"/>
        <v>2017</v>
      </c>
      <c r="O696" t="b">
        <v>0</v>
      </c>
      <c r="P696">
        <v>7</v>
      </c>
      <c r="Q696" t="b">
        <v>0</v>
      </c>
      <c r="R696" t="s">
        <v>8271</v>
      </c>
      <c r="S696" s="12">
        <f t="shared" si="60"/>
        <v>0</v>
      </c>
      <c r="T696">
        <f t="shared" si="61"/>
        <v>84.29</v>
      </c>
      <c r="U696" s="14" t="s">
        <v>8317</v>
      </c>
      <c r="V696" t="s">
        <v>8319</v>
      </c>
    </row>
    <row r="697" spans="1:22" ht="48" hidden="1" x14ac:dyDescent="0.2">
      <c r="A697" s="9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7">
        <f t="shared" si="62"/>
        <v>41913.521064814813</v>
      </c>
      <c r="L697" s="17">
        <f t="shared" si="63"/>
        <v>41943.521064814813</v>
      </c>
      <c r="M697" s="9">
        <f t="shared" si="64"/>
        <v>10</v>
      </c>
      <c r="N697" s="9">
        <f t="shared" si="65"/>
        <v>2014</v>
      </c>
      <c r="O697" t="b">
        <v>0</v>
      </c>
      <c r="P697">
        <v>7</v>
      </c>
      <c r="Q697" t="b">
        <v>0</v>
      </c>
      <c r="R697" t="s">
        <v>8271</v>
      </c>
      <c r="S697" s="12">
        <f t="shared" si="60"/>
        <v>1</v>
      </c>
      <c r="T697">
        <f t="shared" si="61"/>
        <v>90.86</v>
      </c>
      <c r="U697" s="14" t="s">
        <v>8317</v>
      </c>
      <c r="V697" t="s">
        <v>8319</v>
      </c>
    </row>
    <row r="698" spans="1:22" ht="32" hidden="1" x14ac:dyDescent="0.2">
      <c r="A698" s="9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7">
        <f t="shared" si="62"/>
        <v>41815.927106481482</v>
      </c>
      <c r="L698" s="17">
        <f t="shared" si="63"/>
        <v>41845.927106481482</v>
      </c>
      <c r="M698" s="9">
        <f t="shared" si="64"/>
        <v>6</v>
      </c>
      <c r="N698" s="9">
        <f t="shared" si="65"/>
        <v>2014</v>
      </c>
      <c r="O698" t="b">
        <v>0</v>
      </c>
      <c r="P698">
        <v>1</v>
      </c>
      <c r="Q698" t="b">
        <v>0</v>
      </c>
      <c r="R698" t="s">
        <v>8271</v>
      </c>
      <c r="S698" s="12">
        <f t="shared" si="60"/>
        <v>0</v>
      </c>
      <c r="T698">
        <f t="shared" si="61"/>
        <v>1</v>
      </c>
      <c r="U698" s="14" t="s">
        <v>8317</v>
      </c>
      <c r="V698" t="s">
        <v>8319</v>
      </c>
    </row>
    <row r="699" spans="1:22" ht="48" hidden="1" x14ac:dyDescent="0.2">
      <c r="A699" s="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7">
        <f t="shared" si="62"/>
        <v>42388.523020833338</v>
      </c>
      <c r="L699" s="17">
        <f t="shared" si="63"/>
        <v>42403.523020833338</v>
      </c>
      <c r="M699" s="9">
        <f t="shared" si="64"/>
        <v>1</v>
      </c>
      <c r="N699" s="9">
        <f t="shared" si="65"/>
        <v>2016</v>
      </c>
      <c r="O699" t="b">
        <v>0</v>
      </c>
      <c r="P699">
        <v>114</v>
      </c>
      <c r="Q699" t="b">
        <v>0</v>
      </c>
      <c r="R699" t="s">
        <v>8271</v>
      </c>
      <c r="S699" s="12">
        <f t="shared" si="60"/>
        <v>46</v>
      </c>
      <c r="T699">
        <f t="shared" si="61"/>
        <v>20.34</v>
      </c>
      <c r="U699" s="14" t="s">
        <v>8317</v>
      </c>
      <c r="V699" t="s">
        <v>8319</v>
      </c>
    </row>
    <row r="700" spans="1:22" ht="48" hidden="1" x14ac:dyDescent="0.2">
      <c r="A700" s="9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7">
        <f t="shared" si="62"/>
        <v>41866.931076388886</v>
      </c>
      <c r="L700" s="17">
        <f t="shared" si="63"/>
        <v>41900.083333333336</v>
      </c>
      <c r="M700" s="9">
        <f t="shared" si="64"/>
        <v>8</v>
      </c>
      <c r="N700" s="9">
        <f t="shared" si="65"/>
        <v>2014</v>
      </c>
      <c r="O700" t="b">
        <v>0</v>
      </c>
      <c r="P700">
        <v>29</v>
      </c>
      <c r="Q700" t="b">
        <v>0</v>
      </c>
      <c r="R700" t="s">
        <v>8271</v>
      </c>
      <c r="S700" s="12">
        <f t="shared" si="60"/>
        <v>15</v>
      </c>
      <c r="T700">
        <f t="shared" si="61"/>
        <v>530.69000000000005</v>
      </c>
      <c r="U700" s="14" t="s">
        <v>8317</v>
      </c>
      <c r="V700" t="s">
        <v>8319</v>
      </c>
    </row>
    <row r="701" spans="1:22" ht="48" hidden="1" x14ac:dyDescent="0.2">
      <c r="A701" s="9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7">
        <f t="shared" si="62"/>
        <v>41563.485509259262</v>
      </c>
      <c r="L701" s="17">
        <f t="shared" si="63"/>
        <v>41600.666666666664</v>
      </c>
      <c r="M701" s="9">
        <f t="shared" si="64"/>
        <v>10</v>
      </c>
      <c r="N701" s="9">
        <f t="shared" si="65"/>
        <v>2013</v>
      </c>
      <c r="O701" t="b">
        <v>0</v>
      </c>
      <c r="P701">
        <v>890</v>
      </c>
      <c r="Q701" t="b">
        <v>0</v>
      </c>
      <c r="R701" t="s">
        <v>8271</v>
      </c>
      <c r="S701" s="12">
        <f t="shared" si="60"/>
        <v>82</v>
      </c>
      <c r="T701">
        <f t="shared" si="61"/>
        <v>120.39</v>
      </c>
      <c r="U701" s="14" t="s">
        <v>8317</v>
      </c>
      <c r="V701" t="s">
        <v>8319</v>
      </c>
    </row>
    <row r="702" spans="1:22" ht="48" hidden="1" x14ac:dyDescent="0.2">
      <c r="A702" s="9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7">
        <f t="shared" si="62"/>
        <v>42715.688437500001</v>
      </c>
      <c r="L702" s="17">
        <f t="shared" si="63"/>
        <v>42745.688437500001</v>
      </c>
      <c r="M702" s="9">
        <f t="shared" si="64"/>
        <v>12</v>
      </c>
      <c r="N702" s="9">
        <f t="shared" si="65"/>
        <v>2017</v>
      </c>
      <c r="O702" t="b">
        <v>0</v>
      </c>
      <c r="P702">
        <v>31</v>
      </c>
      <c r="Q702" t="b">
        <v>0</v>
      </c>
      <c r="R702" t="s">
        <v>8271</v>
      </c>
      <c r="S702" s="12">
        <f t="shared" si="60"/>
        <v>3</v>
      </c>
      <c r="T702">
        <f t="shared" si="61"/>
        <v>13</v>
      </c>
      <c r="U702" s="14" t="s">
        <v>8317</v>
      </c>
      <c r="V702" t="s">
        <v>8319</v>
      </c>
    </row>
    <row r="703" spans="1:22" ht="48" hidden="1" x14ac:dyDescent="0.2">
      <c r="A703" s="9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7">
        <f t="shared" si="62"/>
        <v>41813.662962962961</v>
      </c>
      <c r="L703" s="17">
        <f t="shared" si="63"/>
        <v>41843.662962962961</v>
      </c>
      <c r="M703" s="9">
        <f t="shared" si="64"/>
        <v>6</v>
      </c>
      <c r="N703" s="9">
        <f t="shared" si="65"/>
        <v>2014</v>
      </c>
      <c r="O703" t="b">
        <v>0</v>
      </c>
      <c r="P703">
        <v>21</v>
      </c>
      <c r="Q703" t="b">
        <v>0</v>
      </c>
      <c r="R703" t="s">
        <v>8271</v>
      </c>
      <c r="S703" s="12">
        <f t="shared" si="60"/>
        <v>27</v>
      </c>
      <c r="T703">
        <f t="shared" si="61"/>
        <v>291.33</v>
      </c>
      <c r="U703" s="14" t="s">
        <v>8317</v>
      </c>
      <c r="V703" t="s">
        <v>8319</v>
      </c>
    </row>
    <row r="704" spans="1:22" ht="48" hidden="1" x14ac:dyDescent="0.2">
      <c r="A704" s="9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7">
        <f t="shared" si="62"/>
        <v>42668.726701388892</v>
      </c>
      <c r="L704" s="17">
        <f t="shared" si="63"/>
        <v>42698.768368055549</v>
      </c>
      <c r="M704" s="9">
        <f t="shared" si="64"/>
        <v>10</v>
      </c>
      <c r="N704" s="9">
        <f t="shared" si="65"/>
        <v>2016</v>
      </c>
      <c r="O704" t="b">
        <v>0</v>
      </c>
      <c r="P704">
        <v>37</v>
      </c>
      <c r="Q704" t="b">
        <v>0</v>
      </c>
      <c r="R704" t="s">
        <v>8271</v>
      </c>
      <c r="S704" s="12">
        <f t="shared" si="60"/>
        <v>31</v>
      </c>
      <c r="T704">
        <f t="shared" si="61"/>
        <v>124.92</v>
      </c>
      <c r="U704" s="14" t="s">
        <v>8317</v>
      </c>
      <c r="V704" t="s">
        <v>8319</v>
      </c>
    </row>
    <row r="705" spans="1:22" ht="48" hidden="1" x14ac:dyDescent="0.2">
      <c r="A705" s="9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7">
        <f t="shared" si="62"/>
        <v>42711.950798611113</v>
      </c>
      <c r="L705" s="17">
        <f t="shared" si="63"/>
        <v>42766.98055555555</v>
      </c>
      <c r="M705" s="9">
        <f t="shared" si="64"/>
        <v>12</v>
      </c>
      <c r="N705" s="9">
        <f t="shared" si="65"/>
        <v>2017</v>
      </c>
      <c r="O705" t="b">
        <v>0</v>
      </c>
      <c r="P705">
        <v>7</v>
      </c>
      <c r="Q705" t="b">
        <v>0</v>
      </c>
      <c r="R705" t="s">
        <v>8271</v>
      </c>
      <c r="S705" s="12">
        <f t="shared" si="60"/>
        <v>6</v>
      </c>
      <c r="T705">
        <f t="shared" si="61"/>
        <v>119.57</v>
      </c>
      <c r="U705" s="14" t="s">
        <v>8317</v>
      </c>
      <c r="V705" t="s">
        <v>8319</v>
      </c>
    </row>
    <row r="706" spans="1:22" ht="48" hidden="1" x14ac:dyDescent="0.2">
      <c r="A706" s="9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7">
        <f t="shared" si="62"/>
        <v>42726.192916666667</v>
      </c>
      <c r="L706" s="17">
        <f t="shared" si="63"/>
        <v>42786.192916666667</v>
      </c>
      <c r="M706" s="9">
        <f t="shared" si="64"/>
        <v>12</v>
      </c>
      <c r="N706" s="9">
        <f t="shared" si="65"/>
        <v>2017</v>
      </c>
      <c r="O706" t="b">
        <v>0</v>
      </c>
      <c r="P706">
        <v>4</v>
      </c>
      <c r="Q706" t="b">
        <v>0</v>
      </c>
      <c r="R706" t="s">
        <v>8271</v>
      </c>
      <c r="S706" s="12">
        <f t="shared" ref="S706:S769" si="66">ROUND(E706/D706*100,0)</f>
        <v>1</v>
      </c>
      <c r="T706">
        <f t="shared" ref="T706:T769" si="67">IFERROR(ROUND(E706/P706,2),0)</f>
        <v>120.25</v>
      </c>
      <c r="U706" s="14" t="s">
        <v>8317</v>
      </c>
      <c r="V706" t="s">
        <v>8319</v>
      </c>
    </row>
    <row r="707" spans="1:22" ht="32" hidden="1" x14ac:dyDescent="0.2">
      <c r="A707" s="9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7">
        <f t="shared" ref="K707:K770" si="68">+(((J707/60)/60)/24)+DATE(1970,1,1)</f>
        <v>42726.491643518515</v>
      </c>
      <c r="L707" s="17">
        <f t="shared" ref="L707:L770" si="69">+(((I707/60)/60)/24)+DATE(1970,1,1)</f>
        <v>42756.491643518515</v>
      </c>
      <c r="M707" s="9">
        <f t="shared" ref="M707:M770" si="70">+MONTH(K707)</f>
        <v>12</v>
      </c>
      <c r="N707" s="9">
        <f t="shared" ref="N707:N770" si="71">+YEAR(L707)</f>
        <v>2017</v>
      </c>
      <c r="O707" t="b">
        <v>0</v>
      </c>
      <c r="P707">
        <v>5</v>
      </c>
      <c r="Q707" t="b">
        <v>0</v>
      </c>
      <c r="R707" t="s">
        <v>8271</v>
      </c>
      <c r="S707" s="12">
        <f t="shared" si="66"/>
        <v>1</v>
      </c>
      <c r="T707">
        <f t="shared" si="67"/>
        <v>195.4</v>
      </c>
      <c r="U707" s="14" t="s">
        <v>8317</v>
      </c>
      <c r="V707" t="s">
        <v>8319</v>
      </c>
    </row>
    <row r="708" spans="1:22" ht="48" hidden="1" x14ac:dyDescent="0.2">
      <c r="A708" s="9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7">
        <f t="shared" si="68"/>
        <v>42676.995173611111</v>
      </c>
      <c r="L708" s="17">
        <f t="shared" si="69"/>
        <v>42718.777083333334</v>
      </c>
      <c r="M708" s="9">
        <f t="shared" si="70"/>
        <v>11</v>
      </c>
      <c r="N708" s="9">
        <f t="shared" si="71"/>
        <v>2016</v>
      </c>
      <c r="O708" t="b">
        <v>0</v>
      </c>
      <c r="P708">
        <v>0</v>
      </c>
      <c r="Q708" t="b">
        <v>0</v>
      </c>
      <c r="R708" t="s">
        <v>8271</v>
      </c>
      <c r="S708" s="12">
        <f t="shared" si="66"/>
        <v>0</v>
      </c>
      <c r="T708">
        <f t="shared" si="67"/>
        <v>0</v>
      </c>
      <c r="U708" s="14" t="s">
        <v>8317</v>
      </c>
      <c r="V708" t="s">
        <v>8319</v>
      </c>
    </row>
    <row r="709" spans="1:22" ht="48" hidden="1" x14ac:dyDescent="0.2">
      <c r="A709" s="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7">
        <f t="shared" si="68"/>
        <v>42696.663506944446</v>
      </c>
      <c r="L709" s="17">
        <f t="shared" si="69"/>
        <v>42736.663506944446</v>
      </c>
      <c r="M709" s="9">
        <f t="shared" si="70"/>
        <v>11</v>
      </c>
      <c r="N709" s="9">
        <f t="shared" si="71"/>
        <v>2017</v>
      </c>
      <c r="O709" t="b">
        <v>0</v>
      </c>
      <c r="P709">
        <v>456</v>
      </c>
      <c r="Q709" t="b">
        <v>0</v>
      </c>
      <c r="R709" t="s">
        <v>8271</v>
      </c>
      <c r="S709" s="12">
        <f t="shared" si="66"/>
        <v>79</v>
      </c>
      <c r="T709">
        <f t="shared" si="67"/>
        <v>117.7</v>
      </c>
      <c r="U709" s="14" t="s">
        <v>8317</v>
      </c>
      <c r="V709" t="s">
        <v>8319</v>
      </c>
    </row>
    <row r="710" spans="1:22" ht="48" hidden="1" x14ac:dyDescent="0.2">
      <c r="A710" s="9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7">
        <f t="shared" si="68"/>
        <v>41835.581018518518</v>
      </c>
      <c r="L710" s="17">
        <f t="shared" si="69"/>
        <v>41895.581018518518</v>
      </c>
      <c r="M710" s="9">
        <f t="shared" si="70"/>
        <v>7</v>
      </c>
      <c r="N710" s="9">
        <f t="shared" si="71"/>
        <v>2014</v>
      </c>
      <c r="O710" t="b">
        <v>0</v>
      </c>
      <c r="P710">
        <v>369</v>
      </c>
      <c r="Q710" t="b">
        <v>0</v>
      </c>
      <c r="R710" t="s">
        <v>8271</v>
      </c>
      <c r="S710" s="12">
        <f t="shared" si="66"/>
        <v>22</v>
      </c>
      <c r="T710">
        <f t="shared" si="67"/>
        <v>23.95</v>
      </c>
      <c r="U710" s="14" t="s">
        <v>8317</v>
      </c>
      <c r="V710" t="s">
        <v>8319</v>
      </c>
    </row>
    <row r="711" spans="1:22" ht="32" hidden="1" x14ac:dyDescent="0.2">
      <c r="A711" s="9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7">
        <f t="shared" si="68"/>
        <v>41948.041192129633</v>
      </c>
      <c r="L711" s="17">
        <f t="shared" si="69"/>
        <v>41978.041192129633</v>
      </c>
      <c r="M711" s="9">
        <f t="shared" si="70"/>
        <v>11</v>
      </c>
      <c r="N711" s="9">
        <f t="shared" si="71"/>
        <v>2014</v>
      </c>
      <c r="O711" t="b">
        <v>0</v>
      </c>
      <c r="P711">
        <v>2</v>
      </c>
      <c r="Q711" t="b">
        <v>0</v>
      </c>
      <c r="R711" t="s">
        <v>8271</v>
      </c>
      <c r="S711" s="12">
        <f t="shared" si="66"/>
        <v>0</v>
      </c>
      <c r="T711">
        <f t="shared" si="67"/>
        <v>30.5</v>
      </c>
      <c r="U711" s="14" t="s">
        <v>8317</v>
      </c>
      <c r="V711" t="s">
        <v>8319</v>
      </c>
    </row>
    <row r="712" spans="1:22" ht="32" hidden="1" x14ac:dyDescent="0.2">
      <c r="A712" s="9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7">
        <f t="shared" si="68"/>
        <v>41837.984976851854</v>
      </c>
      <c r="L712" s="17">
        <f t="shared" si="69"/>
        <v>41871.030555555553</v>
      </c>
      <c r="M712" s="9">
        <f t="shared" si="70"/>
        <v>7</v>
      </c>
      <c r="N712" s="9">
        <f t="shared" si="71"/>
        <v>2014</v>
      </c>
      <c r="O712" t="b">
        <v>0</v>
      </c>
      <c r="P712">
        <v>0</v>
      </c>
      <c r="Q712" t="b">
        <v>0</v>
      </c>
      <c r="R712" t="s">
        <v>8271</v>
      </c>
      <c r="S712" s="12">
        <f t="shared" si="66"/>
        <v>0</v>
      </c>
      <c r="T712">
        <f t="shared" si="67"/>
        <v>0</v>
      </c>
      <c r="U712" s="14" t="s">
        <v>8317</v>
      </c>
      <c r="V712" t="s">
        <v>8319</v>
      </c>
    </row>
    <row r="713" spans="1:22" ht="48" hidden="1" x14ac:dyDescent="0.2">
      <c r="A713" s="9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7">
        <f t="shared" si="68"/>
        <v>42678.459120370375</v>
      </c>
      <c r="L713" s="17">
        <f t="shared" si="69"/>
        <v>42718.500787037032</v>
      </c>
      <c r="M713" s="9">
        <f t="shared" si="70"/>
        <v>11</v>
      </c>
      <c r="N713" s="9">
        <f t="shared" si="71"/>
        <v>2016</v>
      </c>
      <c r="O713" t="b">
        <v>0</v>
      </c>
      <c r="P713">
        <v>338</v>
      </c>
      <c r="Q713" t="b">
        <v>0</v>
      </c>
      <c r="R713" t="s">
        <v>8271</v>
      </c>
      <c r="S713" s="12">
        <f t="shared" si="66"/>
        <v>34</v>
      </c>
      <c r="T713">
        <f t="shared" si="67"/>
        <v>99.97</v>
      </c>
      <c r="U713" s="14" t="s">
        <v>8317</v>
      </c>
      <c r="V713" t="s">
        <v>8319</v>
      </c>
    </row>
    <row r="714" spans="1:22" ht="48" hidden="1" x14ac:dyDescent="0.2">
      <c r="A714" s="9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7">
        <f t="shared" si="68"/>
        <v>42384.680925925932</v>
      </c>
      <c r="L714" s="17">
        <f t="shared" si="69"/>
        <v>42414.680925925932</v>
      </c>
      <c r="M714" s="9">
        <f t="shared" si="70"/>
        <v>1</v>
      </c>
      <c r="N714" s="9">
        <f t="shared" si="71"/>
        <v>2016</v>
      </c>
      <c r="O714" t="b">
        <v>0</v>
      </c>
      <c r="P714">
        <v>4</v>
      </c>
      <c r="Q714" t="b">
        <v>0</v>
      </c>
      <c r="R714" t="s">
        <v>8271</v>
      </c>
      <c r="S714" s="12">
        <f t="shared" si="66"/>
        <v>0</v>
      </c>
      <c r="T714">
        <f t="shared" si="67"/>
        <v>26.25</v>
      </c>
      <c r="U714" s="14" t="s">
        <v>8317</v>
      </c>
      <c r="V714" t="s">
        <v>8319</v>
      </c>
    </row>
    <row r="715" spans="1:22" ht="48" hidden="1" x14ac:dyDescent="0.2">
      <c r="A715" s="9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7">
        <f t="shared" si="68"/>
        <v>42496.529305555552</v>
      </c>
      <c r="L715" s="17">
        <f t="shared" si="69"/>
        <v>42526.529305555552</v>
      </c>
      <c r="M715" s="9">
        <f t="shared" si="70"/>
        <v>5</v>
      </c>
      <c r="N715" s="9">
        <f t="shared" si="71"/>
        <v>2016</v>
      </c>
      <c r="O715" t="b">
        <v>0</v>
      </c>
      <c r="P715">
        <v>1</v>
      </c>
      <c r="Q715" t="b">
        <v>0</v>
      </c>
      <c r="R715" t="s">
        <v>8271</v>
      </c>
      <c r="S715" s="12">
        <f t="shared" si="66"/>
        <v>1</v>
      </c>
      <c r="T715">
        <f t="shared" si="67"/>
        <v>199</v>
      </c>
      <c r="U715" s="14" t="s">
        <v>8317</v>
      </c>
      <c r="V715" t="s">
        <v>8319</v>
      </c>
    </row>
    <row r="716" spans="1:22" ht="48" hidden="1" x14ac:dyDescent="0.2">
      <c r="A716" s="9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7">
        <f t="shared" si="68"/>
        <v>42734.787986111114</v>
      </c>
      <c r="L716" s="17">
        <f t="shared" si="69"/>
        <v>42794.787986111114</v>
      </c>
      <c r="M716" s="9">
        <f t="shared" si="70"/>
        <v>12</v>
      </c>
      <c r="N716" s="9">
        <f t="shared" si="71"/>
        <v>2017</v>
      </c>
      <c r="O716" t="b">
        <v>0</v>
      </c>
      <c r="P716">
        <v>28</v>
      </c>
      <c r="Q716" t="b">
        <v>0</v>
      </c>
      <c r="R716" t="s">
        <v>8271</v>
      </c>
      <c r="S716" s="12">
        <f t="shared" si="66"/>
        <v>15</v>
      </c>
      <c r="T716">
        <f t="shared" si="67"/>
        <v>80.319999999999993</v>
      </c>
      <c r="U716" s="14" t="s">
        <v>8317</v>
      </c>
      <c r="V716" t="s">
        <v>8319</v>
      </c>
    </row>
    <row r="717" spans="1:22" ht="48" hidden="1" x14ac:dyDescent="0.2">
      <c r="A717" s="9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7">
        <f t="shared" si="68"/>
        <v>42273.090740740736</v>
      </c>
      <c r="L717" s="17">
        <f t="shared" si="69"/>
        <v>42313.132407407407</v>
      </c>
      <c r="M717" s="9">
        <f t="shared" si="70"/>
        <v>9</v>
      </c>
      <c r="N717" s="9">
        <f t="shared" si="71"/>
        <v>2015</v>
      </c>
      <c r="O717" t="b">
        <v>0</v>
      </c>
      <c r="P717">
        <v>12</v>
      </c>
      <c r="Q717" t="b">
        <v>0</v>
      </c>
      <c r="R717" t="s">
        <v>8271</v>
      </c>
      <c r="S717" s="12">
        <f t="shared" si="66"/>
        <v>5</v>
      </c>
      <c r="T717">
        <f t="shared" si="67"/>
        <v>115.75</v>
      </c>
      <c r="U717" s="14" t="s">
        <v>8317</v>
      </c>
      <c r="V717" t="s">
        <v>8319</v>
      </c>
    </row>
    <row r="718" spans="1:22" ht="48" hidden="1" x14ac:dyDescent="0.2">
      <c r="A718" s="9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7">
        <f t="shared" si="68"/>
        <v>41940.658645833333</v>
      </c>
      <c r="L718" s="17">
        <f t="shared" si="69"/>
        <v>41974</v>
      </c>
      <c r="M718" s="9">
        <f t="shared" si="70"/>
        <v>10</v>
      </c>
      <c r="N718" s="9">
        <f t="shared" si="71"/>
        <v>2014</v>
      </c>
      <c r="O718" t="b">
        <v>0</v>
      </c>
      <c r="P718">
        <v>16</v>
      </c>
      <c r="Q718" t="b">
        <v>0</v>
      </c>
      <c r="R718" t="s">
        <v>8271</v>
      </c>
      <c r="S718" s="12">
        <f t="shared" si="66"/>
        <v>10</v>
      </c>
      <c r="T718">
        <f t="shared" si="67"/>
        <v>44.69</v>
      </c>
      <c r="U718" s="14" t="s">
        <v>8317</v>
      </c>
      <c r="V718" t="s">
        <v>8319</v>
      </c>
    </row>
    <row r="719" spans="1:22" ht="16" hidden="1" x14ac:dyDescent="0.2">
      <c r="A719" s="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7">
        <f t="shared" si="68"/>
        <v>41857.854189814818</v>
      </c>
      <c r="L719" s="17">
        <f t="shared" si="69"/>
        <v>41887.854189814818</v>
      </c>
      <c r="M719" s="9">
        <f t="shared" si="70"/>
        <v>8</v>
      </c>
      <c r="N719" s="9">
        <f t="shared" si="71"/>
        <v>2014</v>
      </c>
      <c r="O719" t="b">
        <v>0</v>
      </c>
      <c r="P719">
        <v>4</v>
      </c>
      <c r="Q719" t="b">
        <v>0</v>
      </c>
      <c r="R719" t="s">
        <v>8271</v>
      </c>
      <c r="S719" s="12">
        <f t="shared" si="66"/>
        <v>0</v>
      </c>
      <c r="T719">
        <f t="shared" si="67"/>
        <v>76.25</v>
      </c>
      <c r="U719" s="14" t="s">
        <v>8317</v>
      </c>
      <c r="V719" t="s">
        <v>8319</v>
      </c>
    </row>
    <row r="720" spans="1:22" ht="48" hidden="1" x14ac:dyDescent="0.2">
      <c r="A720" s="9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7">
        <f t="shared" si="68"/>
        <v>42752.845451388886</v>
      </c>
      <c r="L720" s="17">
        <f t="shared" si="69"/>
        <v>42784.249305555553</v>
      </c>
      <c r="M720" s="9">
        <f t="shared" si="70"/>
        <v>1</v>
      </c>
      <c r="N720" s="9">
        <f t="shared" si="71"/>
        <v>2017</v>
      </c>
      <c r="O720" t="b">
        <v>0</v>
      </c>
      <c r="P720">
        <v>4</v>
      </c>
      <c r="Q720" t="b">
        <v>0</v>
      </c>
      <c r="R720" t="s">
        <v>8271</v>
      </c>
      <c r="S720" s="12">
        <f t="shared" si="66"/>
        <v>1</v>
      </c>
      <c r="T720">
        <f t="shared" si="67"/>
        <v>22.5</v>
      </c>
      <c r="U720" s="14" t="s">
        <v>8317</v>
      </c>
      <c r="V720" t="s">
        <v>8319</v>
      </c>
    </row>
    <row r="721" spans="1:22" ht="48" hidden="1" x14ac:dyDescent="0.2">
      <c r="A721" s="9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7">
        <f t="shared" si="68"/>
        <v>42409.040231481486</v>
      </c>
      <c r="L721" s="17">
        <f t="shared" si="69"/>
        <v>42423.040231481486</v>
      </c>
      <c r="M721" s="9">
        <f t="shared" si="70"/>
        <v>2</v>
      </c>
      <c r="N721" s="9">
        <f t="shared" si="71"/>
        <v>2016</v>
      </c>
      <c r="O721" t="b">
        <v>0</v>
      </c>
      <c r="P721">
        <v>10</v>
      </c>
      <c r="Q721" t="b">
        <v>0</v>
      </c>
      <c r="R721" t="s">
        <v>8271</v>
      </c>
      <c r="S721" s="12">
        <f t="shared" si="66"/>
        <v>1</v>
      </c>
      <c r="T721">
        <f t="shared" si="67"/>
        <v>19.399999999999999</v>
      </c>
      <c r="U721" s="14" t="s">
        <v>8317</v>
      </c>
      <c r="V721" t="s">
        <v>8319</v>
      </c>
    </row>
    <row r="722" spans="1:22" ht="48" hidden="1" x14ac:dyDescent="0.2">
      <c r="A722" s="9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7">
        <f t="shared" si="68"/>
        <v>40909.649201388893</v>
      </c>
      <c r="L722" s="17">
        <f t="shared" si="69"/>
        <v>40937.649201388893</v>
      </c>
      <c r="M722" s="9">
        <f t="shared" si="70"/>
        <v>1</v>
      </c>
      <c r="N722" s="9">
        <f t="shared" si="71"/>
        <v>2012</v>
      </c>
      <c r="O722" t="b">
        <v>0</v>
      </c>
      <c r="P722">
        <v>41</v>
      </c>
      <c r="Q722" t="b">
        <v>1</v>
      </c>
      <c r="R722" t="s">
        <v>8272</v>
      </c>
      <c r="S722" s="12">
        <f t="shared" si="66"/>
        <v>144</v>
      </c>
      <c r="T722">
        <f t="shared" si="67"/>
        <v>66.709999999999994</v>
      </c>
      <c r="U722" s="14" t="s">
        <v>8320</v>
      </c>
      <c r="V722" t="s">
        <v>8321</v>
      </c>
    </row>
    <row r="723" spans="1:22" ht="48" hidden="1" x14ac:dyDescent="0.2">
      <c r="A723" s="9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7">
        <f t="shared" si="68"/>
        <v>41807.571840277778</v>
      </c>
      <c r="L723" s="17">
        <f t="shared" si="69"/>
        <v>41852.571840277778</v>
      </c>
      <c r="M723" s="9">
        <f t="shared" si="70"/>
        <v>6</v>
      </c>
      <c r="N723" s="9">
        <f t="shared" si="71"/>
        <v>2014</v>
      </c>
      <c r="O723" t="b">
        <v>0</v>
      </c>
      <c r="P723">
        <v>119</v>
      </c>
      <c r="Q723" t="b">
        <v>1</v>
      </c>
      <c r="R723" t="s">
        <v>8272</v>
      </c>
      <c r="S723" s="12">
        <f t="shared" si="66"/>
        <v>122</v>
      </c>
      <c r="T723">
        <f t="shared" si="67"/>
        <v>84.14</v>
      </c>
      <c r="U723" s="14" t="s">
        <v>8320</v>
      </c>
      <c r="V723" t="s">
        <v>8321</v>
      </c>
    </row>
    <row r="724" spans="1:22" ht="48" hidden="1" x14ac:dyDescent="0.2">
      <c r="A724" s="9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7">
        <f t="shared" si="68"/>
        <v>40977.805300925924</v>
      </c>
      <c r="L724" s="17">
        <f t="shared" si="69"/>
        <v>41007.76363425926</v>
      </c>
      <c r="M724" s="9">
        <f t="shared" si="70"/>
        <v>3</v>
      </c>
      <c r="N724" s="9">
        <f t="shared" si="71"/>
        <v>2012</v>
      </c>
      <c r="O724" t="b">
        <v>0</v>
      </c>
      <c r="P724">
        <v>153</v>
      </c>
      <c r="Q724" t="b">
        <v>1</v>
      </c>
      <c r="R724" t="s">
        <v>8272</v>
      </c>
      <c r="S724" s="12">
        <f t="shared" si="66"/>
        <v>132</v>
      </c>
      <c r="T724">
        <f t="shared" si="67"/>
        <v>215.73</v>
      </c>
      <c r="U724" s="14" t="s">
        <v>8320</v>
      </c>
      <c r="V724" t="s">
        <v>8321</v>
      </c>
    </row>
    <row r="725" spans="1:22" ht="32" hidden="1" x14ac:dyDescent="0.2">
      <c r="A725" s="9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7">
        <f t="shared" si="68"/>
        <v>42184.816539351858</v>
      </c>
      <c r="L725" s="17">
        <f t="shared" si="69"/>
        <v>42215.165972222225</v>
      </c>
      <c r="M725" s="9">
        <f t="shared" si="70"/>
        <v>6</v>
      </c>
      <c r="N725" s="9">
        <f t="shared" si="71"/>
        <v>2015</v>
      </c>
      <c r="O725" t="b">
        <v>0</v>
      </c>
      <c r="P725">
        <v>100</v>
      </c>
      <c r="Q725" t="b">
        <v>1</v>
      </c>
      <c r="R725" t="s">
        <v>8272</v>
      </c>
      <c r="S725" s="12">
        <f t="shared" si="66"/>
        <v>109</v>
      </c>
      <c r="T725">
        <f t="shared" si="67"/>
        <v>54.69</v>
      </c>
      <c r="U725" s="14" t="s">
        <v>8320</v>
      </c>
      <c r="V725" t="s">
        <v>8321</v>
      </c>
    </row>
    <row r="726" spans="1:22" ht="48" hidden="1" x14ac:dyDescent="0.2">
      <c r="A726" s="9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7">
        <f t="shared" si="68"/>
        <v>40694.638460648144</v>
      </c>
      <c r="L726" s="17">
        <f t="shared" si="69"/>
        <v>40724.638460648144</v>
      </c>
      <c r="M726" s="9">
        <f t="shared" si="70"/>
        <v>5</v>
      </c>
      <c r="N726" s="9">
        <f t="shared" si="71"/>
        <v>2011</v>
      </c>
      <c r="O726" t="b">
        <v>0</v>
      </c>
      <c r="P726">
        <v>143</v>
      </c>
      <c r="Q726" t="b">
        <v>1</v>
      </c>
      <c r="R726" t="s">
        <v>8272</v>
      </c>
      <c r="S726" s="12">
        <f t="shared" si="66"/>
        <v>105</v>
      </c>
      <c r="T726">
        <f t="shared" si="67"/>
        <v>51.63</v>
      </c>
      <c r="U726" s="14" t="s">
        <v>8320</v>
      </c>
      <c r="V726" t="s">
        <v>8321</v>
      </c>
    </row>
    <row r="727" spans="1:22" ht="48" hidden="1" x14ac:dyDescent="0.2">
      <c r="A727" s="9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7">
        <f t="shared" si="68"/>
        <v>42321.626296296294</v>
      </c>
      <c r="L727" s="17">
        <f t="shared" si="69"/>
        <v>42351.626296296294</v>
      </c>
      <c r="M727" s="9">
        <f t="shared" si="70"/>
        <v>11</v>
      </c>
      <c r="N727" s="9">
        <f t="shared" si="71"/>
        <v>2015</v>
      </c>
      <c r="O727" t="b">
        <v>0</v>
      </c>
      <c r="P727">
        <v>140</v>
      </c>
      <c r="Q727" t="b">
        <v>1</v>
      </c>
      <c r="R727" t="s">
        <v>8272</v>
      </c>
      <c r="S727" s="12">
        <f t="shared" si="66"/>
        <v>100</v>
      </c>
      <c r="T727">
        <f t="shared" si="67"/>
        <v>143.36000000000001</v>
      </c>
      <c r="U727" s="14" t="s">
        <v>8320</v>
      </c>
      <c r="V727" t="s">
        <v>8321</v>
      </c>
    </row>
    <row r="728" spans="1:22" ht="48" hidden="1" x14ac:dyDescent="0.2">
      <c r="A728" s="9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7">
        <f t="shared" si="68"/>
        <v>41346.042673611111</v>
      </c>
      <c r="L728" s="17">
        <f t="shared" si="69"/>
        <v>41376.042673611111</v>
      </c>
      <c r="M728" s="9">
        <f t="shared" si="70"/>
        <v>3</v>
      </c>
      <c r="N728" s="9">
        <f t="shared" si="71"/>
        <v>2013</v>
      </c>
      <c r="O728" t="b">
        <v>0</v>
      </c>
      <c r="P728">
        <v>35</v>
      </c>
      <c r="Q728" t="b">
        <v>1</v>
      </c>
      <c r="R728" t="s">
        <v>8272</v>
      </c>
      <c r="S728" s="12">
        <f t="shared" si="66"/>
        <v>101</v>
      </c>
      <c r="T728">
        <f t="shared" si="67"/>
        <v>72.430000000000007</v>
      </c>
      <c r="U728" s="14" t="s">
        <v>8320</v>
      </c>
      <c r="V728" t="s">
        <v>8321</v>
      </c>
    </row>
    <row r="729" spans="1:22" ht="48" hidden="1" x14ac:dyDescent="0.2">
      <c r="A729" s="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7">
        <f t="shared" si="68"/>
        <v>41247.020243055551</v>
      </c>
      <c r="L729" s="17">
        <f t="shared" si="69"/>
        <v>41288.888888888891</v>
      </c>
      <c r="M729" s="9">
        <f t="shared" si="70"/>
        <v>12</v>
      </c>
      <c r="N729" s="9">
        <f t="shared" si="71"/>
        <v>2013</v>
      </c>
      <c r="O729" t="b">
        <v>0</v>
      </c>
      <c r="P729">
        <v>149</v>
      </c>
      <c r="Q729" t="b">
        <v>1</v>
      </c>
      <c r="R729" t="s">
        <v>8272</v>
      </c>
      <c r="S729" s="12">
        <f t="shared" si="66"/>
        <v>156</v>
      </c>
      <c r="T729">
        <f t="shared" si="67"/>
        <v>36.53</v>
      </c>
      <c r="U729" s="14" t="s">
        <v>8320</v>
      </c>
      <c r="V729" t="s">
        <v>8321</v>
      </c>
    </row>
    <row r="730" spans="1:22" ht="48" hidden="1" x14ac:dyDescent="0.2">
      <c r="A730" s="9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7">
        <f t="shared" si="68"/>
        <v>40731.837465277778</v>
      </c>
      <c r="L730" s="17">
        <f t="shared" si="69"/>
        <v>40776.837465277778</v>
      </c>
      <c r="M730" s="9">
        <f t="shared" si="70"/>
        <v>7</v>
      </c>
      <c r="N730" s="9">
        <f t="shared" si="71"/>
        <v>2011</v>
      </c>
      <c r="O730" t="b">
        <v>0</v>
      </c>
      <c r="P730">
        <v>130</v>
      </c>
      <c r="Q730" t="b">
        <v>1</v>
      </c>
      <c r="R730" t="s">
        <v>8272</v>
      </c>
      <c r="S730" s="12">
        <f t="shared" si="66"/>
        <v>106</v>
      </c>
      <c r="T730">
        <f t="shared" si="67"/>
        <v>60.9</v>
      </c>
      <c r="U730" s="14" t="s">
        <v>8320</v>
      </c>
      <c r="V730" t="s">
        <v>8321</v>
      </c>
    </row>
    <row r="731" spans="1:22" ht="48" hidden="1" x14ac:dyDescent="0.2">
      <c r="A731" s="9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7">
        <f t="shared" si="68"/>
        <v>41111.185891203706</v>
      </c>
      <c r="L731" s="17">
        <f t="shared" si="69"/>
        <v>41171.185891203706</v>
      </c>
      <c r="M731" s="9">
        <f t="shared" si="70"/>
        <v>7</v>
      </c>
      <c r="N731" s="9">
        <f t="shared" si="71"/>
        <v>2012</v>
      </c>
      <c r="O731" t="b">
        <v>0</v>
      </c>
      <c r="P731">
        <v>120</v>
      </c>
      <c r="Q731" t="b">
        <v>1</v>
      </c>
      <c r="R731" t="s">
        <v>8272</v>
      </c>
      <c r="S731" s="12">
        <f t="shared" si="66"/>
        <v>131</v>
      </c>
      <c r="T731">
        <f t="shared" si="67"/>
        <v>43.55</v>
      </c>
      <c r="U731" s="14" t="s">
        <v>8320</v>
      </c>
      <c r="V731" t="s">
        <v>8321</v>
      </c>
    </row>
    <row r="732" spans="1:22" ht="32" hidden="1" x14ac:dyDescent="0.2">
      <c r="A732" s="9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7">
        <f t="shared" si="68"/>
        <v>40854.745266203703</v>
      </c>
      <c r="L732" s="17">
        <f t="shared" si="69"/>
        <v>40884.745266203703</v>
      </c>
      <c r="M732" s="9">
        <f t="shared" si="70"/>
        <v>11</v>
      </c>
      <c r="N732" s="9">
        <f t="shared" si="71"/>
        <v>2011</v>
      </c>
      <c r="O732" t="b">
        <v>0</v>
      </c>
      <c r="P732">
        <v>265</v>
      </c>
      <c r="Q732" t="b">
        <v>1</v>
      </c>
      <c r="R732" t="s">
        <v>8272</v>
      </c>
      <c r="S732" s="12">
        <f t="shared" si="66"/>
        <v>132</v>
      </c>
      <c r="T732">
        <f t="shared" si="67"/>
        <v>99.77</v>
      </c>
      <c r="U732" s="14" t="s">
        <v>8320</v>
      </c>
      <c r="V732" t="s">
        <v>8321</v>
      </c>
    </row>
    <row r="733" spans="1:22" ht="48" hidden="1" x14ac:dyDescent="0.2">
      <c r="A733" s="9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7">
        <f t="shared" si="68"/>
        <v>40879.795682870368</v>
      </c>
      <c r="L733" s="17">
        <f t="shared" si="69"/>
        <v>40930.25</v>
      </c>
      <c r="M733" s="9">
        <f t="shared" si="70"/>
        <v>12</v>
      </c>
      <c r="N733" s="9">
        <f t="shared" si="71"/>
        <v>2012</v>
      </c>
      <c r="O733" t="b">
        <v>0</v>
      </c>
      <c r="P733">
        <v>71</v>
      </c>
      <c r="Q733" t="b">
        <v>1</v>
      </c>
      <c r="R733" t="s">
        <v>8272</v>
      </c>
      <c r="S733" s="12">
        <f t="shared" si="66"/>
        <v>126</v>
      </c>
      <c r="T733">
        <f t="shared" si="67"/>
        <v>88.73</v>
      </c>
      <c r="U733" s="14" t="s">
        <v>8320</v>
      </c>
      <c r="V733" t="s">
        <v>8321</v>
      </c>
    </row>
    <row r="734" spans="1:22" ht="48" hidden="1" x14ac:dyDescent="0.2">
      <c r="A734" s="9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7">
        <f t="shared" si="68"/>
        <v>41486.424317129626</v>
      </c>
      <c r="L734" s="17">
        <f t="shared" si="69"/>
        <v>41546.424317129626</v>
      </c>
      <c r="M734" s="9">
        <f t="shared" si="70"/>
        <v>7</v>
      </c>
      <c r="N734" s="9">
        <f t="shared" si="71"/>
        <v>2013</v>
      </c>
      <c r="O734" t="b">
        <v>0</v>
      </c>
      <c r="P734">
        <v>13</v>
      </c>
      <c r="Q734" t="b">
        <v>1</v>
      </c>
      <c r="R734" t="s">
        <v>8272</v>
      </c>
      <c r="S734" s="12">
        <f t="shared" si="66"/>
        <v>160</v>
      </c>
      <c r="T734">
        <f t="shared" si="67"/>
        <v>4.92</v>
      </c>
      <c r="U734" s="14" t="s">
        <v>8320</v>
      </c>
      <c r="V734" t="s">
        <v>8321</v>
      </c>
    </row>
    <row r="735" spans="1:22" ht="48" hidden="1" x14ac:dyDescent="0.2">
      <c r="A735" s="9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7">
        <f t="shared" si="68"/>
        <v>41598.420046296298</v>
      </c>
      <c r="L735" s="17">
        <f t="shared" si="69"/>
        <v>41628.420046296298</v>
      </c>
      <c r="M735" s="9">
        <f t="shared" si="70"/>
        <v>11</v>
      </c>
      <c r="N735" s="9">
        <f t="shared" si="71"/>
        <v>2013</v>
      </c>
      <c r="O735" t="b">
        <v>0</v>
      </c>
      <c r="P735">
        <v>169</v>
      </c>
      <c r="Q735" t="b">
        <v>1</v>
      </c>
      <c r="R735" t="s">
        <v>8272</v>
      </c>
      <c r="S735" s="12">
        <f t="shared" si="66"/>
        <v>120</v>
      </c>
      <c r="T735">
        <f t="shared" si="67"/>
        <v>17.82</v>
      </c>
      <c r="U735" s="14" t="s">
        <v>8320</v>
      </c>
      <c r="V735" t="s">
        <v>8321</v>
      </c>
    </row>
    <row r="736" spans="1:22" ht="32" hidden="1" x14ac:dyDescent="0.2">
      <c r="A736" s="9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7">
        <f t="shared" si="68"/>
        <v>42102.164583333331</v>
      </c>
      <c r="L736" s="17">
        <f t="shared" si="69"/>
        <v>42133.208333333328</v>
      </c>
      <c r="M736" s="9">
        <f t="shared" si="70"/>
        <v>4</v>
      </c>
      <c r="N736" s="9">
        <f t="shared" si="71"/>
        <v>2015</v>
      </c>
      <c r="O736" t="b">
        <v>0</v>
      </c>
      <c r="P736">
        <v>57</v>
      </c>
      <c r="Q736" t="b">
        <v>1</v>
      </c>
      <c r="R736" t="s">
        <v>8272</v>
      </c>
      <c r="S736" s="12">
        <f t="shared" si="66"/>
        <v>126</v>
      </c>
      <c r="T736">
        <f t="shared" si="67"/>
        <v>187.19</v>
      </c>
      <c r="U736" s="14" t="s">
        <v>8320</v>
      </c>
      <c r="V736" t="s">
        <v>8321</v>
      </c>
    </row>
    <row r="737" spans="1:22" ht="48" hidden="1" x14ac:dyDescent="0.2">
      <c r="A737" s="9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7">
        <f t="shared" si="68"/>
        <v>41946.029467592591</v>
      </c>
      <c r="L737" s="17">
        <f t="shared" si="69"/>
        <v>41977.027083333334</v>
      </c>
      <c r="M737" s="9">
        <f t="shared" si="70"/>
        <v>11</v>
      </c>
      <c r="N737" s="9">
        <f t="shared" si="71"/>
        <v>2014</v>
      </c>
      <c r="O737" t="b">
        <v>0</v>
      </c>
      <c r="P737">
        <v>229</v>
      </c>
      <c r="Q737" t="b">
        <v>1</v>
      </c>
      <c r="R737" t="s">
        <v>8272</v>
      </c>
      <c r="S737" s="12">
        <f t="shared" si="66"/>
        <v>114</v>
      </c>
      <c r="T737">
        <f t="shared" si="67"/>
        <v>234.81</v>
      </c>
      <c r="U737" s="14" t="s">
        <v>8320</v>
      </c>
      <c r="V737" t="s">
        <v>8321</v>
      </c>
    </row>
    <row r="738" spans="1:22" ht="48" hidden="1" x14ac:dyDescent="0.2">
      <c r="A738" s="9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7">
        <f t="shared" si="68"/>
        <v>41579.734259259261</v>
      </c>
      <c r="L738" s="17">
        <f t="shared" si="69"/>
        <v>41599.207638888889</v>
      </c>
      <c r="M738" s="9">
        <f t="shared" si="70"/>
        <v>11</v>
      </c>
      <c r="N738" s="9">
        <f t="shared" si="71"/>
        <v>2013</v>
      </c>
      <c r="O738" t="b">
        <v>0</v>
      </c>
      <c r="P738">
        <v>108</v>
      </c>
      <c r="Q738" t="b">
        <v>1</v>
      </c>
      <c r="R738" t="s">
        <v>8272</v>
      </c>
      <c r="S738" s="12">
        <f t="shared" si="66"/>
        <v>315</v>
      </c>
      <c r="T738">
        <f t="shared" si="67"/>
        <v>105.05</v>
      </c>
      <c r="U738" s="14" t="s">
        <v>8320</v>
      </c>
      <c r="V738" t="s">
        <v>8321</v>
      </c>
    </row>
    <row r="739" spans="1:22" ht="48" hidden="1" x14ac:dyDescent="0.2">
      <c r="A739" s="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7">
        <f t="shared" si="68"/>
        <v>41667.275312500002</v>
      </c>
      <c r="L739" s="17">
        <f t="shared" si="69"/>
        <v>41684.833333333336</v>
      </c>
      <c r="M739" s="9">
        <f t="shared" si="70"/>
        <v>1</v>
      </c>
      <c r="N739" s="9">
        <f t="shared" si="71"/>
        <v>2014</v>
      </c>
      <c r="O739" t="b">
        <v>0</v>
      </c>
      <c r="P739">
        <v>108</v>
      </c>
      <c r="Q739" t="b">
        <v>1</v>
      </c>
      <c r="R739" t="s">
        <v>8272</v>
      </c>
      <c r="S739" s="12">
        <f t="shared" si="66"/>
        <v>122</v>
      </c>
      <c r="T739">
        <f t="shared" si="67"/>
        <v>56.67</v>
      </c>
      <c r="U739" s="14" t="s">
        <v>8320</v>
      </c>
      <c r="V739" t="s">
        <v>8321</v>
      </c>
    </row>
    <row r="740" spans="1:22" ht="32" hidden="1" x14ac:dyDescent="0.2">
      <c r="A740" s="9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7">
        <f t="shared" si="68"/>
        <v>41943.604097222218</v>
      </c>
      <c r="L740" s="17">
        <f t="shared" si="69"/>
        <v>41974.207638888889</v>
      </c>
      <c r="M740" s="9">
        <f t="shared" si="70"/>
        <v>10</v>
      </c>
      <c r="N740" s="9">
        <f t="shared" si="71"/>
        <v>2014</v>
      </c>
      <c r="O740" t="b">
        <v>0</v>
      </c>
      <c r="P740">
        <v>41</v>
      </c>
      <c r="Q740" t="b">
        <v>1</v>
      </c>
      <c r="R740" t="s">
        <v>8272</v>
      </c>
      <c r="S740" s="12">
        <f t="shared" si="66"/>
        <v>107</v>
      </c>
      <c r="T740">
        <f t="shared" si="67"/>
        <v>39.049999999999997</v>
      </c>
      <c r="U740" s="14" t="s">
        <v>8320</v>
      </c>
      <c r="V740" t="s">
        <v>8321</v>
      </c>
    </row>
    <row r="741" spans="1:22" ht="48" hidden="1" x14ac:dyDescent="0.2">
      <c r="A741" s="9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7">
        <f t="shared" si="68"/>
        <v>41829.502650462964</v>
      </c>
      <c r="L741" s="17">
        <f t="shared" si="69"/>
        <v>41862.502650462964</v>
      </c>
      <c r="M741" s="9">
        <f t="shared" si="70"/>
        <v>7</v>
      </c>
      <c r="N741" s="9">
        <f t="shared" si="71"/>
        <v>2014</v>
      </c>
      <c r="O741" t="b">
        <v>0</v>
      </c>
      <c r="P741">
        <v>139</v>
      </c>
      <c r="Q741" t="b">
        <v>1</v>
      </c>
      <c r="R741" t="s">
        <v>8272</v>
      </c>
      <c r="S741" s="12">
        <f t="shared" si="66"/>
        <v>158</v>
      </c>
      <c r="T741">
        <f t="shared" si="67"/>
        <v>68.349999999999994</v>
      </c>
      <c r="U741" s="14" t="s">
        <v>8320</v>
      </c>
      <c r="V741" t="s">
        <v>8321</v>
      </c>
    </row>
    <row r="742" spans="1:22" ht="48" hidden="1" x14ac:dyDescent="0.2">
      <c r="A742" s="9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7">
        <f t="shared" si="68"/>
        <v>42162.146782407406</v>
      </c>
      <c r="L742" s="17">
        <f t="shared" si="69"/>
        <v>42176.146782407406</v>
      </c>
      <c r="M742" s="9">
        <f t="shared" si="70"/>
        <v>6</v>
      </c>
      <c r="N742" s="9">
        <f t="shared" si="71"/>
        <v>2015</v>
      </c>
      <c r="O742" t="b">
        <v>0</v>
      </c>
      <c r="P742">
        <v>19</v>
      </c>
      <c r="Q742" t="b">
        <v>1</v>
      </c>
      <c r="R742" t="s">
        <v>8272</v>
      </c>
      <c r="S742" s="12">
        <f t="shared" si="66"/>
        <v>107</v>
      </c>
      <c r="T742">
        <f t="shared" si="67"/>
        <v>169.58</v>
      </c>
      <c r="U742" s="14" t="s">
        <v>8320</v>
      </c>
      <c r="V742" t="s">
        <v>8321</v>
      </c>
    </row>
    <row r="743" spans="1:22" ht="32" hidden="1" x14ac:dyDescent="0.2">
      <c r="A743" s="9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7">
        <f t="shared" si="68"/>
        <v>41401.648217592592</v>
      </c>
      <c r="L743" s="17">
        <f t="shared" si="69"/>
        <v>41436.648217592592</v>
      </c>
      <c r="M743" s="9">
        <f t="shared" si="70"/>
        <v>5</v>
      </c>
      <c r="N743" s="9">
        <f t="shared" si="71"/>
        <v>2013</v>
      </c>
      <c r="O743" t="b">
        <v>0</v>
      </c>
      <c r="P743">
        <v>94</v>
      </c>
      <c r="Q743" t="b">
        <v>1</v>
      </c>
      <c r="R743" t="s">
        <v>8272</v>
      </c>
      <c r="S743" s="12">
        <f t="shared" si="66"/>
        <v>102</v>
      </c>
      <c r="T743">
        <f t="shared" si="67"/>
        <v>141.41999999999999</v>
      </c>
      <c r="U743" s="14" t="s">
        <v>8320</v>
      </c>
      <c r="V743" t="s">
        <v>8321</v>
      </c>
    </row>
    <row r="744" spans="1:22" ht="48" hidden="1" x14ac:dyDescent="0.2">
      <c r="A744" s="9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7">
        <f t="shared" si="68"/>
        <v>41689.917962962965</v>
      </c>
      <c r="L744" s="17">
        <f t="shared" si="69"/>
        <v>41719.876296296294</v>
      </c>
      <c r="M744" s="9">
        <f t="shared" si="70"/>
        <v>2</v>
      </c>
      <c r="N744" s="9">
        <f t="shared" si="71"/>
        <v>2014</v>
      </c>
      <c r="O744" t="b">
        <v>0</v>
      </c>
      <c r="P744">
        <v>23</v>
      </c>
      <c r="Q744" t="b">
        <v>1</v>
      </c>
      <c r="R744" t="s">
        <v>8272</v>
      </c>
      <c r="S744" s="12">
        <f t="shared" si="66"/>
        <v>111</v>
      </c>
      <c r="T744">
        <f t="shared" si="67"/>
        <v>67.39</v>
      </c>
      <c r="U744" s="14" t="s">
        <v>8320</v>
      </c>
      <c r="V744" t="s">
        <v>8321</v>
      </c>
    </row>
    <row r="745" spans="1:22" ht="48" hidden="1" x14ac:dyDescent="0.2">
      <c r="A745" s="9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7">
        <f t="shared" si="68"/>
        <v>40990.709317129629</v>
      </c>
      <c r="L745" s="17">
        <f t="shared" si="69"/>
        <v>41015.875</v>
      </c>
      <c r="M745" s="9">
        <f t="shared" si="70"/>
        <v>3</v>
      </c>
      <c r="N745" s="9">
        <f t="shared" si="71"/>
        <v>2012</v>
      </c>
      <c r="O745" t="b">
        <v>0</v>
      </c>
      <c r="P745">
        <v>15</v>
      </c>
      <c r="Q745" t="b">
        <v>1</v>
      </c>
      <c r="R745" t="s">
        <v>8272</v>
      </c>
      <c r="S745" s="12">
        <f t="shared" si="66"/>
        <v>148</v>
      </c>
      <c r="T745">
        <f t="shared" si="67"/>
        <v>54.27</v>
      </c>
      <c r="U745" s="14" t="s">
        <v>8320</v>
      </c>
      <c r="V745" t="s">
        <v>8321</v>
      </c>
    </row>
    <row r="746" spans="1:22" ht="32" hidden="1" x14ac:dyDescent="0.2">
      <c r="A746" s="9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7">
        <f t="shared" si="68"/>
        <v>41226.95721064815</v>
      </c>
      <c r="L746" s="17">
        <f t="shared" si="69"/>
        <v>41256.95721064815</v>
      </c>
      <c r="M746" s="9">
        <f t="shared" si="70"/>
        <v>11</v>
      </c>
      <c r="N746" s="9">
        <f t="shared" si="71"/>
        <v>2012</v>
      </c>
      <c r="O746" t="b">
        <v>0</v>
      </c>
      <c r="P746">
        <v>62</v>
      </c>
      <c r="Q746" t="b">
        <v>1</v>
      </c>
      <c r="R746" t="s">
        <v>8272</v>
      </c>
      <c r="S746" s="12">
        <f t="shared" si="66"/>
        <v>102</v>
      </c>
      <c r="T746">
        <f t="shared" si="67"/>
        <v>82.52</v>
      </c>
      <c r="U746" s="14" t="s">
        <v>8320</v>
      </c>
      <c r="V746" t="s">
        <v>8321</v>
      </c>
    </row>
    <row r="747" spans="1:22" ht="48" hidden="1" x14ac:dyDescent="0.2">
      <c r="A747" s="9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7">
        <f t="shared" si="68"/>
        <v>41367.572280092594</v>
      </c>
      <c r="L747" s="17">
        <f t="shared" si="69"/>
        <v>41397.572280092594</v>
      </c>
      <c r="M747" s="9">
        <f t="shared" si="70"/>
        <v>4</v>
      </c>
      <c r="N747" s="9">
        <f t="shared" si="71"/>
        <v>2013</v>
      </c>
      <c r="O747" t="b">
        <v>0</v>
      </c>
      <c r="P747">
        <v>74</v>
      </c>
      <c r="Q747" t="b">
        <v>1</v>
      </c>
      <c r="R747" t="s">
        <v>8272</v>
      </c>
      <c r="S747" s="12">
        <f t="shared" si="66"/>
        <v>179</v>
      </c>
      <c r="T747">
        <f t="shared" si="67"/>
        <v>53.73</v>
      </c>
      <c r="U747" s="14" t="s">
        <v>8320</v>
      </c>
      <c r="V747" t="s">
        <v>8321</v>
      </c>
    </row>
    <row r="748" spans="1:22" ht="16" hidden="1" x14ac:dyDescent="0.2">
      <c r="A748" s="9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7">
        <f t="shared" si="68"/>
        <v>41157.042928240742</v>
      </c>
      <c r="L748" s="17">
        <f t="shared" si="69"/>
        <v>41175.165972222225</v>
      </c>
      <c r="M748" s="9">
        <f t="shared" si="70"/>
        <v>9</v>
      </c>
      <c r="N748" s="9">
        <f t="shared" si="71"/>
        <v>2012</v>
      </c>
      <c r="O748" t="b">
        <v>0</v>
      </c>
      <c r="P748">
        <v>97</v>
      </c>
      <c r="Q748" t="b">
        <v>1</v>
      </c>
      <c r="R748" t="s">
        <v>8272</v>
      </c>
      <c r="S748" s="12">
        <f t="shared" si="66"/>
        <v>111</v>
      </c>
      <c r="T748">
        <f t="shared" si="67"/>
        <v>34.21</v>
      </c>
      <c r="U748" s="14" t="s">
        <v>8320</v>
      </c>
      <c r="V748" t="s">
        <v>8321</v>
      </c>
    </row>
    <row r="749" spans="1:22" ht="48" hidden="1" x14ac:dyDescent="0.2">
      <c r="A749" s="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7">
        <f t="shared" si="68"/>
        <v>41988.548831018517</v>
      </c>
      <c r="L749" s="17">
        <f t="shared" si="69"/>
        <v>42019.454166666663</v>
      </c>
      <c r="M749" s="9">
        <f t="shared" si="70"/>
        <v>12</v>
      </c>
      <c r="N749" s="9">
        <f t="shared" si="71"/>
        <v>2015</v>
      </c>
      <c r="O749" t="b">
        <v>0</v>
      </c>
      <c r="P749">
        <v>55</v>
      </c>
      <c r="Q749" t="b">
        <v>1</v>
      </c>
      <c r="R749" t="s">
        <v>8272</v>
      </c>
      <c r="S749" s="12">
        <f t="shared" si="66"/>
        <v>100</v>
      </c>
      <c r="T749">
        <f t="shared" si="67"/>
        <v>127.33</v>
      </c>
      <c r="U749" s="14" t="s">
        <v>8320</v>
      </c>
      <c r="V749" t="s">
        <v>8321</v>
      </c>
    </row>
    <row r="750" spans="1:22" ht="48" hidden="1" x14ac:dyDescent="0.2">
      <c r="A750" s="9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7">
        <f t="shared" si="68"/>
        <v>41831.846828703703</v>
      </c>
      <c r="L750" s="17">
        <f t="shared" si="69"/>
        <v>41861.846828703703</v>
      </c>
      <c r="M750" s="9">
        <f t="shared" si="70"/>
        <v>7</v>
      </c>
      <c r="N750" s="9">
        <f t="shared" si="71"/>
        <v>2014</v>
      </c>
      <c r="O750" t="b">
        <v>0</v>
      </c>
      <c r="P750">
        <v>44</v>
      </c>
      <c r="Q750" t="b">
        <v>1</v>
      </c>
      <c r="R750" t="s">
        <v>8272</v>
      </c>
      <c r="S750" s="12">
        <f t="shared" si="66"/>
        <v>100</v>
      </c>
      <c r="T750">
        <f t="shared" si="67"/>
        <v>45.57</v>
      </c>
      <c r="U750" s="14" t="s">
        <v>8320</v>
      </c>
      <c r="V750" t="s">
        <v>8321</v>
      </c>
    </row>
    <row r="751" spans="1:22" ht="48" hidden="1" x14ac:dyDescent="0.2">
      <c r="A751" s="9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7">
        <f t="shared" si="68"/>
        <v>42733.94131944445</v>
      </c>
      <c r="L751" s="17">
        <f t="shared" si="69"/>
        <v>42763.94131944445</v>
      </c>
      <c r="M751" s="9">
        <f t="shared" si="70"/>
        <v>12</v>
      </c>
      <c r="N751" s="9">
        <f t="shared" si="71"/>
        <v>2017</v>
      </c>
      <c r="O751" t="b">
        <v>0</v>
      </c>
      <c r="P751">
        <v>110</v>
      </c>
      <c r="Q751" t="b">
        <v>1</v>
      </c>
      <c r="R751" t="s">
        <v>8272</v>
      </c>
      <c r="S751" s="12">
        <f t="shared" si="66"/>
        <v>106</v>
      </c>
      <c r="T751">
        <f t="shared" si="67"/>
        <v>95.96</v>
      </c>
      <c r="U751" s="14" t="s">
        <v>8320</v>
      </c>
      <c r="V751" t="s">
        <v>8321</v>
      </c>
    </row>
    <row r="752" spans="1:22" ht="48" hidden="1" x14ac:dyDescent="0.2">
      <c r="A752" s="9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7">
        <f t="shared" si="68"/>
        <v>41299.878148148149</v>
      </c>
      <c r="L752" s="17">
        <f t="shared" si="69"/>
        <v>41329.878148148149</v>
      </c>
      <c r="M752" s="9">
        <f t="shared" si="70"/>
        <v>1</v>
      </c>
      <c r="N752" s="9">
        <f t="shared" si="71"/>
        <v>2013</v>
      </c>
      <c r="O752" t="b">
        <v>0</v>
      </c>
      <c r="P752">
        <v>59</v>
      </c>
      <c r="Q752" t="b">
        <v>1</v>
      </c>
      <c r="R752" t="s">
        <v>8272</v>
      </c>
      <c r="S752" s="12">
        <f t="shared" si="66"/>
        <v>103</v>
      </c>
      <c r="T752">
        <f t="shared" si="67"/>
        <v>77.27</v>
      </c>
      <c r="U752" s="14" t="s">
        <v>8320</v>
      </c>
      <c r="V752" t="s">
        <v>8321</v>
      </c>
    </row>
    <row r="753" spans="1:22" ht="48" hidden="1" x14ac:dyDescent="0.2">
      <c r="A753" s="9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7">
        <f t="shared" si="68"/>
        <v>40713.630497685182</v>
      </c>
      <c r="L753" s="17">
        <f t="shared" si="69"/>
        <v>40759.630497685182</v>
      </c>
      <c r="M753" s="9">
        <f t="shared" si="70"/>
        <v>6</v>
      </c>
      <c r="N753" s="9">
        <f t="shared" si="71"/>
        <v>2011</v>
      </c>
      <c r="O753" t="b">
        <v>0</v>
      </c>
      <c r="P753">
        <v>62</v>
      </c>
      <c r="Q753" t="b">
        <v>1</v>
      </c>
      <c r="R753" t="s">
        <v>8272</v>
      </c>
      <c r="S753" s="12">
        <f t="shared" si="66"/>
        <v>119</v>
      </c>
      <c r="T753">
        <f t="shared" si="67"/>
        <v>57.34</v>
      </c>
      <c r="U753" s="14" t="s">
        <v>8320</v>
      </c>
      <c r="V753" t="s">
        <v>8321</v>
      </c>
    </row>
    <row r="754" spans="1:22" ht="48" hidden="1" x14ac:dyDescent="0.2">
      <c r="A754" s="9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7">
        <f t="shared" si="68"/>
        <v>42639.421493055561</v>
      </c>
      <c r="L754" s="17">
        <f t="shared" si="69"/>
        <v>42659.458333333328</v>
      </c>
      <c r="M754" s="9">
        <f t="shared" si="70"/>
        <v>9</v>
      </c>
      <c r="N754" s="9">
        <f t="shared" si="71"/>
        <v>2016</v>
      </c>
      <c r="O754" t="b">
        <v>0</v>
      </c>
      <c r="P754">
        <v>105</v>
      </c>
      <c r="Q754" t="b">
        <v>1</v>
      </c>
      <c r="R754" t="s">
        <v>8272</v>
      </c>
      <c r="S754" s="12">
        <f t="shared" si="66"/>
        <v>112</v>
      </c>
      <c r="T754">
        <f t="shared" si="67"/>
        <v>53.19</v>
      </c>
      <c r="U754" s="14" t="s">
        <v>8320</v>
      </c>
      <c r="V754" t="s">
        <v>8321</v>
      </c>
    </row>
    <row r="755" spans="1:22" ht="48" hidden="1" x14ac:dyDescent="0.2">
      <c r="A755" s="9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7">
        <f t="shared" si="68"/>
        <v>42019.590173611112</v>
      </c>
      <c r="L755" s="17">
        <f t="shared" si="69"/>
        <v>42049.590173611112</v>
      </c>
      <c r="M755" s="9">
        <f t="shared" si="70"/>
        <v>1</v>
      </c>
      <c r="N755" s="9">
        <f t="shared" si="71"/>
        <v>2015</v>
      </c>
      <c r="O755" t="b">
        <v>0</v>
      </c>
      <c r="P755">
        <v>26</v>
      </c>
      <c r="Q755" t="b">
        <v>1</v>
      </c>
      <c r="R755" t="s">
        <v>8272</v>
      </c>
      <c r="S755" s="12">
        <f t="shared" si="66"/>
        <v>128</v>
      </c>
      <c r="T755">
        <f t="shared" si="67"/>
        <v>492.31</v>
      </c>
      <c r="U755" s="14" t="s">
        <v>8320</v>
      </c>
      <c r="V755" t="s">
        <v>8321</v>
      </c>
    </row>
    <row r="756" spans="1:22" ht="48" hidden="1" x14ac:dyDescent="0.2">
      <c r="A756" s="9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7">
        <f t="shared" si="68"/>
        <v>41249.749085648145</v>
      </c>
      <c r="L756" s="17">
        <f t="shared" si="69"/>
        <v>41279.749085648145</v>
      </c>
      <c r="M756" s="9">
        <f t="shared" si="70"/>
        <v>12</v>
      </c>
      <c r="N756" s="9">
        <f t="shared" si="71"/>
        <v>2013</v>
      </c>
      <c r="O756" t="b">
        <v>0</v>
      </c>
      <c r="P756">
        <v>49</v>
      </c>
      <c r="Q756" t="b">
        <v>1</v>
      </c>
      <c r="R756" t="s">
        <v>8272</v>
      </c>
      <c r="S756" s="12">
        <f t="shared" si="66"/>
        <v>104</v>
      </c>
      <c r="T756">
        <f t="shared" si="67"/>
        <v>42.35</v>
      </c>
      <c r="U756" s="14" t="s">
        <v>8320</v>
      </c>
      <c r="V756" t="s">
        <v>8321</v>
      </c>
    </row>
    <row r="757" spans="1:22" ht="48" hidden="1" x14ac:dyDescent="0.2">
      <c r="A757" s="9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7">
        <f t="shared" si="68"/>
        <v>41383.605057870373</v>
      </c>
      <c r="L757" s="17">
        <f t="shared" si="69"/>
        <v>41414.02847222222</v>
      </c>
      <c r="M757" s="9">
        <f t="shared" si="70"/>
        <v>4</v>
      </c>
      <c r="N757" s="9">
        <f t="shared" si="71"/>
        <v>2013</v>
      </c>
      <c r="O757" t="b">
        <v>0</v>
      </c>
      <c r="P757">
        <v>68</v>
      </c>
      <c r="Q757" t="b">
        <v>1</v>
      </c>
      <c r="R757" t="s">
        <v>8272</v>
      </c>
      <c r="S757" s="12">
        <f t="shared" si="66"/>
        <v>102</v>
      </c>
      <c r="T757">
        <f t="shared" si="67"/>
        <v>37.47</v>
      </c>
      <c r="U757" s="14" t="s">
        <v>8320</v>
      </c>
      <c r="V757" t="s">
        <v>8321</v>
      </c>
    </row>
    <row r="758" spans="1:22" ht="48" hidden="1" x14ac:dyDescent="0.2">
      <c r="A758" s="9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7">
        <f t="shared" si="68"/>
        <v>40590.766886574071</v>
      </c>
      <c r="L758" s="17">
        <f t="shared" si="69"/>
        <v>40651.725219907406</v>
      </c>
      <c r="M758" s="9">
        <f t="shared" si="70"/>
        <v>2</v>
      </c>
      <c r="N758" s="9">
        <f t="shared" si="71"/>
        <v>2011</v>
      </c>
      <c r="O758" t="b">
        <v>0</v>
      </c>
      <c r="P758">
        <v>22</v>
      </c>
      <c r="Q758" t="b">
        <v>1</v>
      </c>
      <c r="R758" t="s">
        <v>8272</v>
      </c>
      <c r="S758" s="12">
        <f t="shared" si="66"/>
        <v>118</v>
      </c>
      <c r="T758">
        <f t="shared" si="67"/>
        <v>37.450000000000003</v>
      </c>
      <c r="U758" s="14" t="s">
        <v>8320</v>
      </c>
      <c r="V758" t="s">
        <v>8321</v>
      </c>
    </row>
    <row r="759" spans="1:22" ht="48" hidden="1" x14ac:dyDescent="0.2">
      <c r="A759" s="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7">
        <f t="shared" si="68"/>
        <v>41235.054560185185</v>
      </c>
      <c r="L759" s="17">
        <f t="shared" si="69"/>
        <v>41249.054560185185</v>
      </c>
      <c r="M759" s="9">
        <f t="shared" si="70"/>
        <v>11</v>
      </c>
      <c r="N759" s="9">
        <f t="shared" si="71"/>
        <v>2012</v>
      </c>
      <c r="O759" t="b">
        <v>0</v>
      </c>
      <c r="P759">
        <v>18</v>
      </c>
      <c r="Q759" t="b">
        <v>1</v>
      </c>
      <c r="R759" t="s">
        <v>8272</v>
      </c>
      <c r="S759" s="12">
        <f t="shared" si="66"/>
        <v>238</v>
      </c>
      <c r="T759">
        <f t="shared" si="67"/>
        <v>33.06</v>
      </c>
      <c r="U759" s="14" t="s">
        <v>8320</v>
      </c>
      <c r="V759" t="s">
        <v>8321</v>
      </c>
    </row>
    <row r="760" spans="1:22" ht="32" hidden="1" x14ac:dyDescent="0.2">
      <c r="A760" s="9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7">
        <f t="shared" si="68"/>
        <v>40429.836435185185</v>
      </c>
      <c r="L760" s="17">
        <f t="shared" si="69"/>
        <v>40459.836435185185</v>
      </c>
      <c r="M760" s="9">
        <f t="shared" si="70"/>
        <v>9</v>
      </c>
      <c r="N760" s="9">
        <f t="shared" si="71"/>
        <v>2010</v>
      </c>
      <c r="O760" t="b">
        <v>0</v>
      </c>
      <c r="P760">
        <v>19</v>
      </c>
      <c r="Q760" t="b">
        <v>1</v>
      </c>
      <c r="R760" t="s">
        <v>8272</v>
      </c>
      <c r="S760" s="12">
        <f t="shared" si="66"/>
        <v>102</v>
      </c>
      <c r="T760">
        <f t="shared" si="67"/>
        <v>134.21</v>
      </c>
      <c r="U760" s="14" t="s">
        <v>8320</v>
      </c>
      <c r="V760" t="s">
        <v>8321</v>
      </c>
    </row>
    <row r="761" spans="1:22" ht="48" hidden="1" x14ac:dyDescent="0.2">
      <c r="A761" s="9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7">
        <f t="shared" si="68"/>
        <v>41789.330312500002</v>
      </c>
      <c r="L761" s="17">
        <f t="shared" si="69"/>
        <v>41829.330312500002</v>
      </c>
      <c r="M761" s="9">
        <f t="shared" si="70"/>
        <v>5</v>
      </c>
      <c r="N761" s="9">
        <f t="shared" si="71"/>
        <v>2014</v>
      </c>
      <c r="O761" t="b">
        <v>0</v>
      </c>
      <c r="P761">
        <v>99</v>
      </c>
      <c r="Q761" t="b">
        <v>1</v>
      </c>
      <c r="R761" t="s">
        <v>8272</v>
      </c>
      <c r="S761" s="12">
        <f t="shared" si="66"/>
        <v>102</v>
      </c>
      <c r="T761">
        <f t="shared" si="67"/>
        <v>51.47</v>
      </c>
      <c r="U761" s="14" t="s">
        <v>8320</v>
      </c>
      <c r="V761" t="s">
        <v>8321</v>
      </c>
    </row>
    <row r="762" spans="1:22" ht="48" hidden="1" x14ac:dyDescent="0.2">
      <c r="A762" s="9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7">
        <f t="shared" si="68"/>
        <v>42670.764039351852</v>
      </c>
      <c r="L762" s="17">
        <f t="shared" si="69"/>
        <v>42700.805706018517</v>
      </c>
      <c r="M762" s="9">
        <f t="shared" si="70"/>
        <v>10</v>
      </c>
      <c r="N762" s="9">
        <f t="shared" si="71"/>
        <v>2016</v>
      </c>
      <c r="O762" t="b">
        <v>0</v>
      </c>
      <c r="P762">
        <v>0</v>
      </c>
      <c r="Q762" t="b">
        <v>0</v>
      </c>
      <c r="R762" t="s">
        <v>8273</v>
      </c>
      <c r="S762" s="12">
        <f t="shared" si="66"/>
        <v>0</v>
      </c>
      <c r="T762">
        <f t="shared" si="67"/>
        <v>0</v>
      </c>
      <c r="U762" s="14" t="s">
        <v>8320</v>
      </c>
      <c r="V762" t="s">
        <v>8322</v>
      </c>
    </row>
    <row r="763" spans="1:22" ht="48" hidden="1" x14ac:dyDescent="0.2">
      <c r="A763" s="9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7">
        <f t="shared" si="68"/>
        <v>41642.751458333332</v>
      </c>
      <c r="L763" s="17">
        <f t="shared" si="69"/>
        <v>41672.751458333332</v>
      </c>
      <c r="M763" s="9">
        <f t="shared" si="70"/>
        <v>1</v>
      </c>
      <c r="N763" s="9">
        <f t="shared" si="71"/>
        <v>2014</v>
      </c>
      <c r="O763" t="b">
        <v>0</v>
      </c>
      <c r="P763">
        <v>6</v>
      </c>
      <c r="Q763" t="b">
        <v>0</v>
      </c>
      <c r="R763" t="s">
        <v>8273</v>
      </c>
      <c r="S763" s="12">
        <f t="shared" si="66"/>
        <v>5</v>
      </c>
      <c r="T763">
        <f t="shared" si="67"/>
        <v>39.17</v>
      </c>
      <c r="U763" s="14" t="s">
        <v>8320</v>
      </c>
      <c r="V763" t="s">
        <v>8322</v>
      </c>
    </row>
    <row r="764" spans="1:22" ht="48" hidden="1" x14ac:dyDescent="0.2">
      <c r="A764" s="9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7">
        <f t="shared" si="68"/>
        <v>42690.858449074076</v>
      </c>
      <c r="L764" s="17">
        <f t="shared" si="69"/>
        <v>42708.25</v>
      </c>
      <c r="M764" s="9">
        <f t="shared" si="70"/>
        <v>11</v>
      </c>
      <c r="N764" s="9">
        <f t="shared" si="71"/>
        <v>2016</v>
      </c>
      <c r="O764" t="b">
        <v>0</v>
      </c>
      <c r="P764">
        <v>0</v>
      </c>
      <c r="Q764" t="b">
        <v>0</v>
      </c>
      <c r="R764" t="s">
        <v>8273</v>
      </c>
      <c r="S764" s="12">
        <f t="shared" si="66"/>
        <v>0</v>
      </c>
      <c r="T764">
        <f t="shared" si="67"/>
        <v>0</v>
      </c>
      <c r="U764" s="14" t="s">
        <v>8320</v>
      </c>
      <c r="V764" t="s">
        <v>8322</v>
      </c>
    </row>
    <row r="765" spans="1:22" ht="48" hidden="1" x14ac:dyDescent="0.2">
      <c r="A765" s="9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7">
        <f t="shared" si="68"/>
        <v>41471.446851851848</v>
      </c>
      <c r="L765" s="17">
        <f t="shared" si="69"/>
        <v>41501.446851851848</v>
      </c>
      <c r="M765" s="9">
        <f t="shared" si="70"/>
        <v>7</v>
      </c>
      <c r="N765" s="9">
        <f t="shared" si="71"/>
        <v>2013</v>
      </c>
      <c r="O765" t="b">
        <v>0</v>
      </c>
      <c r="P765">
        <v>1</v>
      </c>
      <c r="Q765" t="b">
        <v>0</v>
      </c>
      <c r="R765" t="s">
        <v>8273</v>
      </c>
      <c r="S765" s="12">
        <f t="shared" si="66"/>
        <v>0</v>
      </c>
      <c r="T765">
        <f t="shared" si="67"/>
        <v>5</v>
      </c>
      <c r="U765" s="14" t="s">
        <v>8320</v>
      </c>
      <c r="V765" t="s">
        <v>8322</v>
      </c>
    </row>
    <row r="766" spans="1:22" ht="48" hidden="1" x14ac:dyDescent="0.2">
      <c r="A766" s="9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7">
        <f t="shared" si="68"/>
        <v>42227.173159722224</v>
      </c>
      <c r="L766" s="17">
        <f t="shared" si="69"/>
        <v>42257.173159722224</v>
      </c>
      <c r="M766" s="9">
        <f t="shared" si="70"/>
        <v>8</v>
      </c>
      <c r="N766" s="9">
        <f t="shared" si="71"/>
        <v>2015</v>
      </c>
      <c r="O766" t="b">
        <v>0</v>
      </c>
      <c r="P766">
        <v>0</v>
      </c>
      <c r="Q766" t="b">
        <v>0</v>
      </c>
      <c r="R766" t="s">
        <v>8273</v>
      </c>
      <c r="S766" s="12">
        <f t="shared" si="66"/>
        <v>0</v>
      </c>
      <c r="T766">
        <f t="shared" si="67"/>
        <v>0</v>
      </c>
      <c r="U766" s="14" t="s">
        <v>8320</v>
      </c>
      <c r="V766" t="s">
        <v>8322</v>
      </c>
    </row>
    <row r="767" spans="1:22" ht="48" hidden="1" x14ac:dyDescent="0.2">
      <c r="A767" s="9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7">
        <f t="shared" si="68"/>
        <v>41901.542638888888</v>
      </c>
      <c r="L767" s="17">
        <f t="shared" si="69"/>
        <v>41931.542638888888</v>
      </c>
      <c r="M767" s="9">
        <f t="shared" si="70"/>
        <v>9</v>
      </c>
      <c r="N767" s="9">
        <f t="shared" si="71"/>
        <v>2014</v>
      </c>
      <c r="O767" t="b">
        <v>0</v>
      </c>
      <c r="P767">
        <v>44</v>
      </c>
      <c r="Q767" t="b">
        <v>0</v>
      </c>
      <c r="R767" t="s">
        <v>8273</v>
      </c>
      <c r="S767" s="12">
        <f t="shared" si="66"/>
        <v>36</v>
      </c>
      <c r="T767">
        <f t="shared" si="67"/>
        <v>57.3</v>
      </c>
      <c r="U767" s="14" t="s">
        <v>8320</v>
      </c>
      <c r="V767" t="s">
        <v>8322</v>
      </c>
    </row>
    <row r="768" spans="1:22" ht="48" hidden="1" x14ac:dyDescent="0.2">
      <c r="A768" s="9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7">
        <f t="shared" si="68"/>
        <v>42021.783368055556</v>
      </c>
      <c r="L768" s="17">
        <f t="shared" si="69"/>
        <v>42051.783368055556</v>
      </c>
      <c r="M768" s="9">
        <f t="shared" si="70"/>
        <v>1</v>
      </c>
      <c r="N768" s="9">
        <f t="shared" si="71"/>
        <v>2015</v>
      </c>
      <c r="O768" t="b">
        <v>0</v>
      </c>
      <c r="P768">
        <v>0</v>
      </c>
      <c r="Q768" t="b">
        <v>0</v>
      </c>
      <c r="R768" t="s">
        <v>8273</v>
      </c>
      <c r="S768" s="12">
        <f t="shared" si="66"/>
        <v>0</v>
      </c>
      <c r="T768">
        <f t="shared" si="67"/>
        <v>0</v>
      </c>
      <c r="U768" s="14" t="s">
        <v>8320</v>
      </c>
      <c r="V768" t="s">
        <v>8322</v>
      </c>
    </row>
    <row r="769" spans="1:22" ht="64" hidden="1" x14ac:dyDescent="0.2">
      <c r="A769" s="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7">
        <f t="shared" si="68"/>
        <v>42115.143634259264</v>
      </c>
      <c r="L769" s="17">
        <f t="shared" si="69"/>
        <v>42145.143634259264</v>
      </c>
      <c r="M769" s="9">
        <f t="shared" si="70"/>
        <v>4</v>
      </c>
      <c r="N769" s="9">
        <f t="shared" si="71"/>
        <v>2015</v>
      </c>
      <c r="O769" t="b">
        <v>0</v>
      </c>
      <c r="P769">
        <v>3</v>
      </c>
      <c r="Q769" t="b">
        <v>0</v>
      </c>
      <c r="R769" t="s">
        <v>8273</v>
      </c>
      <c r="S769" s="12">
        <f t="shared" si="66"/>
        <v>4</v>
      </c>
      <c r="T769">
        <f t="shared" si="67"/>
        <v>59</v>
      </c>
      <c r="U769" s="14" t="s">
        <v>8320</v>
      </c>
      <c r="V769" t="s">
        <v>8322</v>
      </c>
    </row>
    <row r="770" spans="1:22" ht="48" hidden="1" x14ac:dyDescent="0.2">
      <c r="A770" s="9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7">
        <f t="shared" si="68"/>
        <v>41594.207060185188</v>
      </c>
      <c r="L770" s="17">
        <f t="shared" si="69"/>
        <v>41624.207060185188</v>
      </c>
      <c r="M770" s="9">
        <f t="shared" si="70"/>
        <v>11</v>
      </c>
      <c r="N770" s="9">
        <f t="shared" si="71"/>
        <v>2013</v>
      </c>
      <c r="O770" t="b">
        <v>0</v>
      </c>
      <c r="P770">
        <v>0</v>
      </c>
      <c r="Q770" t="b">
        <v>0</v>
      </c>
      <c r="R770" t="s">
        <v>8273</v>
      </c>
      <c r="S770" s="12">
        <f t="shared" ref="S770:S833" si="72">ROUND(E770/D770*100,0)</f>
        <v>0</v>
      </c>
      <c r="T770">
        <f t="shared" ref="T770:T833" si="73">IFERROR(ROUND(E770/P770,2),0)</f>
        <v>0</v>
      </c>
      <c r="U770" s="14" t="s">
        <v>8320</v>
      </c>
      <c r="V770" t="s">
        <v>8322</v>
      </c>
    </row>
    <row r="771" spans="1:22" ht="48" hidden="1" x14ac:dyDescent="0.2">
      <c r="A771" s="9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7">
        <f t="shared" ref="K771:K834" si="74">+(((J771/60)/60)/24)+DATE(1970,1,1)</f>
        <v>41604.996458333335</v>
      </c>
      <c r="L771" s="17">
        <f t="shared" ref="L771:L834" si="75">+(((I771/60)/60)/24)+DATE(1970,1,1)</f>
        <v>41634.996458333335</v>
      </c>
      <c r="M771" s="9">
        <f t="shared" ref="M771:M834" si="76">+MONTH(K771)</f>
        <v>11</v>
      </c>
      <c r="N771" s="9">
        <f t="shared" ref="N771:N834" si="77">+YEAR(L771)</f>
        <v>2013</v>
      </c>
      <c r="O771" t="b">
        <v>0</v>
      </c>
      <c r="P771">
        <v>52</v>
      </c>
      <c r="Q771" t="b">
        <v>0</v>
      </c>
      <c r="R771" t="s">
        <v>8273</v>
      </c>
      <c r="S771" s="12">
        <f t="shared" si="72"/>
        <v>41</v>
      </c>
      <c r="T771">
        <f t="shared" si="73"/>
        <v>31.85</v>
      </c>
      <c r="U771" s="14" t="s">
        <v>8320</v>
      </c>
      <c r="V771" t="s">
        <v>8322</v>
      </c>
    </row>
    <row r="772" spans="1:22" ht="48" hidden="1" x14ac:dyDescent="0.2">
      <c r="A772" s="9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7">
        <f t="shared" si="74"/>
        <v>41289.999641203707</v>
      </c>
      <c r="L772" s="17">
        <f t="shared" si="75"/>
        <v>41329.999641203707</v>
      </c>
      <c r="M772" s="9">
        <f t="shared" si="76"/>
        <v>1</v>
      </c>
      <c r="N772" s="9">
        <f t="shared" si="77"/>
        <v>2013</v>
      </c>
      <c r="O772" t="b">
        <v>0</v>
      </c>
      <c r="P772">
        <v>0</v>
      </c>
      <c r="Q772" t="b">
        <v>0</v>
      </c>
      <c r="R772" t="s">
        <v>8273</v>
      </c>
      <c r="S772" s="12">
        <f t="shared" si="72"/>
        <v>0</v>
      </c>
      <c r="T772">
        <f t="shared" si="73"/>
        <v>0</v>
      </c>
      <c r="U772" s="14" t="s">
        <v>8320</v>
      </c>
      <c r="V772" t="s">
        <v>8322</v>
      </c>
    </row>
    <row r="773" spans="1:22" ht="48" hidden="1" x14ac:dyDescent="0.2">
      <c r="A773" s="9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7">
        <f t="shared" si="74"/>
        <v>42349.824097222227</v>
      </c>
      <c r="L773" s="17">
        <f t="shared" si="75"/>
        <v>42399.824097222227</v>
      </c>
      <c r="M773" s="9">
        <f t="shared" si="76"/>
        <v>12</v>
      </c>
      <c r="N773" s="9">
        <f t="shared" si="77"/>
        <v>2016</v>
      </c>
      <c r="O773" t="b">
        <v>0</v>
      </c>
      <c r="P773">
        <v>1</v>
      </c>
      <c r="Q773" t="b">
        <v>0</v>
      </c>
      <c r="R773" t="s">
        <v>8273</v>
      </c>
      <c r="S773" s="12">
        <f t="shared" si="72"/>
        <v>0</v>
      </c>
      <c r="T773">
        <f t="shared" si="73"/>
        <v>10</v>
      </c>
      <c r="U773" s="14" t="s">
        <v>8320</v>
      </c>
      <c r="V773" t="s">
        <v>8322</v>
      </c>
    </row>
    <row r="774" spans="1:22" ht="64" hidden="1" x14ac:dyDescent="0.2">
      <c r="A774" s="9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7">
        <f t="shared" si="74"/>
        <v>40068.056932870371</v>
      </c>
      <c r="L774" s="17">
        <f t="shared" si="75"/>
        <v>40118.165972222225</v>
      </c>
      <c r="M774" s="9">
        <f t="shared" si="76"/>
        <v>9</v>
      </c>
      <c r="N774" s="9">
        <f t="shared" si="77"/>
        <v>2009</v>
      </c>
      <c r="O774" t="b">
        <v>0</v>
      </c>
      <c r="P774">
        <v>1</v>
      </c>
      <c r="Q774" t="b">
        <v>0</v>
      </c>
      <c r="R774" t="s">
        <v>8273</v>
      </c>
      <c r="S774" s="12">
        <f t="shared" si="72"/>
        <v>3</v>
      </c>
      <c r="T774">
        <f t="shared" si="73"/>
        <v>50</v>
      </c>
      <c r="U774" s="14" t="s">
        <v>8320</v>
      </c>
      <c r="V774" t="s">
        <v>8322</v>
      </c>
    </row>
    <row r="775" spans="1:22" ht="48" hidden="1" x14ac:dyDescent="0.2">
      <c r="A775" s="9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7">
        <f t="shared" si="74"/>
        <v>42100.735937499994</v>
      </c>
      <c r="L775" s="17">
        <f t="shared" si="75"/>
        <v>42134.959027777775</v>
      </c>
      <c r="M775" s="9">
        <f t="shared" si="76"/>
        <v>4</v>
      </c>
      <c r="N775" s="9">
        <f t="shared" si="77"/>
        <v>2015</v>
      </c>
      <c r="O775" t="b">
        <v>0</v>
      </c>
      <c r="P775">
        <v>2</v>
      </c>
      <c r="Q775" t="b">
        <v>0</v>
      </c>
      <c r="R775" t="s">
        <v>8273</v>
      </c>
      <c r="S775" s="12">
        <f t="shared" si="72"/>
        <v>1</v>
      </c>
      <c r="T775">
        <f t="shared" si="73"/>
        <v>16</v>
      </c>
      <c r="U775" s="14" t="s">
        <v>8320</v>
      </c>
      <c r="V775" t="s">
        <v>8322</v>
      </c>
    </row>
    <row r="776" spans="1:22" ht="48" hidden="1" x14ac:dyDescent="0.2">
      <c r="A776" s="9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7">
        <f t="shared" si="74"/>
        <v>41663.780300925922</v>
      </c>
      <c r="L776" s="17">
        <f t="shared" si="75"/>
        <v>41693.780300925922</v>
      </c>
      <c r="M776" s="9">
        <f t="shared" si="76"/>
        <v>1</v>
      </c>
      <c r="N776" s="9">
        <f t="shared" si="77"/>
        <v>2014</v>
      </c>
      <c r="O776" t="b">
        <v>0</v>
      </c>
      <c r="P776">
        <v>9</v>
      </c>
      <c r="Q776" t="b">
        <v>0</v>
      </c>
      <c r="R776" t="s">
        <v>8273</v>
      </c>
      <c r="S776" s="12">
        <f t="shared" si="72"/>
        <v>70</v>
      </c>
      <c r="T776">
        <f t="shared" si="73"/>
        <v>39</v>
      </c>
      <c r="U776" s="14" t="s">
        <v>8320</v>
      </c>
      <c r="V776" t="s">
        <v>8322</v>
      </c>
    </row>
    <row r="777" spans="1:22" ht="48" hidden="1" x14ac:dyDescent="0.2">
      <c r="A777" s="9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7">
        <f t="shared" si="74"/>
        <v>40863.060127314813</v>
      </c>
      <c r="L777" s="17">
        <f t="shared" si="75"/>
        <v>40893.060127314813</v>
      </c>
      <c r="M777" s="9">
        <f t="shared" si="76"/>
        <v>11</v>
      </c>
      <c r="N777" s="9">
        <f t="shared" si="77"/>
        <v>2011</v>
      </c>
      <c r="O777" t="b">
        <v>0</v>
      </c>
      <c r="P777">
        <v>5</v>
      </c>
      <c r="Q777" t="b">
        <v>0</v>
      </c>
      <c r="R777" t="s">
        <v>8273</v>
      </c>
      <c r="S777" s="12">
        <f t="shared" si="72"/>
        <v>2</v>
      </c>
      <c r="T777">
        <f t="shared" si="73"/>
        <v>34</v>
      </c>
      <c r="U777" s="14" t="s">
        <v>8320</v>
      </c>
      <c r="V777" t="s">
        <v>8322</v>
      </c>
    </row>
    <row r="778" spans="1:22" ht="48" hidden="1" x14ac:dyDescent="0.2">
      <c r="A778" s="9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7">
        <f t="shared" si="74"/>
        <v>42250.685706018514</v>
      </c>
      <c r="L778" s="17">
        <f t="shared" si="75"/>
        <v>42288.208333333328</v>
      </c>
      <c r="M778" s="9">
        <f t="shared" si="76"/>
        <v>9</v>
      </c>
      <c r="N778" s="9">
        <f t="shared" si="77"/>
        <v>2015</v>
      </c>
      <c r="O778" t="b">
        <v>0</v>
      </c>
      <c r="P778">
        <v>57</v>
      </c>
      <c r="Q778" t="b">
        <v>0</v>
      </c>
      <c r="R778" t="s">
        <v>8273</v>
      </c>
      <c r="S778" s="12">
        <f t="shared" si="72"/>
        <v>51</v>
      </c>
      <c r="T778">
        <f t="shared" si="73"/>
        <v>63.12</v>
      </c>
      <c r="U778" s="14" t="s">
        <v>8320</v>
      </c>
      <c r="V778" t="s">
        <v>8322</v>
      </c>
    </row>
    <row r="779" spans="1:22" ht="48" hidden="1" x14ac:dyDescent="0.2">
      <c r="A779" s="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7">
        <f t="shared" si="74"/>
        <v>41456.981215277774</v>
      </c>
      <c r="L779" s="17">
        <f t="shared" si="75"/>
        <v>41486.981215277774</v>
      </c>
      <c r="M779" s="9">
        <f t="shared" si="76"/>
        <v>7</v>
      </c>
      <c r="N779" s="9">
        <f t="shared" si="77"/>
        <v>2013</v>
      </c>
      <c r="O779" t="b">
        <v>0</v>
      </c>
      <c r="P779">
        <v>3</v>
      </c>
      <c r="Q779" t="b">
        <v>0</v>
      </c>
      <c r="R779" t="s">
        <v>8273</v>
      </c>
      <c r="S779" s="12">
        <f t="shared" si="72"/>
        <v>1</v>
      </c>
      <c r="T779">
        <f t="shared" si="73"/>
        <v>7</v>
      </c>
      <c r="U779" s="14" t="s">
        <v>8320</v>
      </c>
      <c r="V779" t="s">
        <v>8322</v>
      </c>
    </row>
    <row r="780" spans="1:22" ht="48" hidden="1" x14ac:dyDescent="0.2">
      <c r="A780" s="9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7">
        <f t="shared" si="74"/>
        <v>41729.702314814815</v>
      </c>
      <c r="L780" s="17">
        <f t="shared" si="75"/>
        <v>41759.702314814815</v>
      </c>
      <c r="M780" s="9">
        <f t="shared" si="76"/>
        <v>3</v>
      </c>
      <c r="N780" s="9">
        <f t="shared" si="77"/>
        <v>2014</v>
      </c>
      <c r="O780" t="b">
        <v>0</v>
      </c>
      <c r="P780">
        <v>1</v>
      </c>
      <c r="Q780" t="b">
        <v>0</v>
      </c>
      <c r="R780" t="s">
        <v>8273</v>
      </c>
      <c r="S780" s="12">
        <f t="shared" si="72"/>
        <v>0</v>
      </c>
      <c r="T780">
        <f t="shared" si="73"/>
        <v>2</v>
      </c>
      <c r="U780" s="14" t="s">
        <v>8320</v>
      </c>
      <c r="V780" t="s">
        <v>8322</v>
      </c>
    </row>
    <row r="781" spans="1:22" ht="48" hidden="1" x14ac:dyDescent="0.2">
      <c r="A781" s="9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7">
        <f t="shared" si="74"/>
        <v>40436.68408564815</v>
      </c>
      <c r="L781" s="17">
        <f t="shared" si="75"/>
        <v>40466.166666666664</v>
      </c>
      <c r="M781" s="9">
        <f t="shared" si="76"/>
        <v>9</v>
      </c>
      <c r="N781" s="9">
        <f t="shared" si="77"/>
        <v>2010</v>
      </c>
      <c r="O781" t="b">
        <v>0</v>
      </c>
      <c r="P781">
        <v>6</v>
      </c>
      <c r="Q781" t="b">
        <v>0</v>
      </c>
      <c r="R781" t="s">
        <v>8273</v>
      </c>
      <c r="S781" s="12">
        <f t="shared" si="72"/>
        <v>3</v>
      </c>
      <c r="T781">
        <f t="shared" si="73"/>
        <v>66.67</v>
      </c>
      <c r="U781" s="14" t="s">
        <v>8320</v>
      </c>
      <c r="V781" t="s">
        <v>8322</v>
      </c>
    </row>
    <row r="782" spans="1:22" ht="32" hidden="1" x14ac:dyDescent="0.2">
      <c r="A782" s="9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7">
        <f t="shared" si="74"/>
        <v>40636.673900462964</v>
      </c>
      <c r="L782" s="17">
        <f t="shared" si="75"/>
        <v>40666.673900462964</v>
      </c>
      <c r="M782" s="9">
        <f t="shared" si="76"/>
        <v>4</v>
      </c>
      <c r="N782" s="9">
        <f t="shared" si="77"/>
        <v>2011</v>
      </c>
      <c r="O782" t="b">
        <v>0</v>
      </c>
      <c r="P782">
        <v>27</v>
      </c>
      <c r="Q782" t="b">
        <v>1</v>
      </c>
      <c r="R782" t="s">
        <v>8274</v>
      </c>
      <c r="S782" s="12">
        <f t="shared" si="72"/>
        <v>104</v>
      </c>
      <c r="T782">
        <f t="shared" si="73"/>
        <v>38.520000000000003</v>
      </c>
      <c r="U782" s="14" t="s">
        <v>8323</v>
      </c>
      <c r="V782" t="s">
        <v>8324</v>
      </c>
    </row>
    <row r="783" spans="1:22" ht="48" hidden="1" x14ac:dyDescent="0.2">
      <c r="A783" s="9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7">
        <f t="shared" si="74"/>
        <v>41403.000856481485</v>
      </c>
      <c r="L783" s="17">
        <f t="shared" si="75"/>
        <v>41433.000856481485</v>
      </c>
      <c r="M783" s="9">
        <f t="shared" si="76"/>
        <v>5</v>
      </c>
      <c r="N783" s="9">
        <f t="shared" si="77"/>
        <v>2013</v>
      </c>
      <c r="O783" t="b">
        <v>0</v>
      </c>
      <c r="P783">
        <v>25</v>
      </c>
      <c r="Q783" t="b">
        <v>1</v>
      </c>
      <c r="R783" t="s">
        <v>8274</v>
      </c>
      <c r="S783" s="12">
        <f t="shared" si="72"/>
        <v>133</v>
      </c>
      <c r="T783">
        <f t="shared" si="73"/>
        <v>42.61</v>
      </c>
      <c r="U783" s="14" t="s">
        <v>8323</v>
      </c>
      <c r="V783" t="s">
        <v>8324</v>
      </c>
    </row>
    <row r="784" spans="1:22" ht="48" hidden="1" x14ac:dyDescent="0.2">
      <c r="A784" s="9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7">
        <f t="shared" si="74"/>
        <v>41116.758125</v>
      </c>
      <c r="L784" s="17">
        <f t="shared" si="75"/>
        <v>41146.758125</v>
      </c>
      <c r="M784" s="9">
        <f t="shared" si="76"/>
        <v>7</v>
      </c>
      <c r="N784" s="9">
        <f t="shared" si="77"/>
        <v>2012</v>
      </c>
      <c r="O784" t="b">
        <v>0</v>
      </c>
      <c r="P784">
        <v>14</v>
      </c>
      <c r="Q784" t="b">
        <v>1</v>
      </c>
      <c r="R784" t="s">
        <v>8274</v>
      </c>
      <c r="S784" s="12">
        <f t="shared" si="72"/>
        <v>100</v>
      </c>
      <c r="T784">
        <f t="shared" si="73"/>
        <v>50</v>
      </c>
      <c r="U784" s="14" t="s">
        <v>8323</v>
      </c>
      <c r="V784" t="s">
        <v>8324</v>
      </c>
    </row>
    <row r="785" spans="1:22" ht="48" hidden="1" x14ac:dyDescent="0.2">
      <c r="A785" s="9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7">
        <f t="shared" si="74"/>
        <v>40987.773715277777</v>
      </c>
      <c r="L785" s="17">
        <f t="shared" si="75"/>
        <v>41026.916666666664</v>
      </c>
      <c r="M785" s="9">
        <f t="shared" si="76"/>
        <v>3</v>
      </c>
      <c r="N785" s="9">
        <f t="shared" si="77"/>
        <v>2012</v>
      </c>
      <c r="O785" t="b">
        <v>0</v>
      </c>
      <c r="P785">
        <v>35</v>
      </c>
      <c r="Q785" t="b">
        <v>1</v>
      </c>
      <c r="R785" t="s">
        <v>8274</v>
      </c>
      <c r="S785" s="12">
        <f t="shared" si="72"/>
        <v>148</v>
      </c>
      <c r="T785">
        <f t="shared" si="73"/>
        <v>63.49</v>
      </c>
      <c r="U785" s="14" t="s">
        <v>8323</v>
      </c>
      <c r="V785" t="s">
        <v>8324</v>
      </c>
    </row>
    <row r="786" spans="1:22" ht="48" hidden="1" x14ac:dyDescent="0.2">
      <c r="A786" s="9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7">
        <f t="shared" si="74"/>
        <v>41675.149525462963</v>
      </c>
      <c r="L786" s="17">
        <f t="shared" si="75"/>
        <v>41715.107858796298</v>
      </c>
      <c r="M786" s="9">
        <f t="shared" si="76"/>
        <v>2</v>
      </c>
      <c r="N786" s="9">
        <f t="shared" si="77"/>
        <v>2014</v>
      </c>
      <c r="O786" t="b">
        <v>0</v>
      </c>
      <c r="P786">
        <v>10</v>
      </c>
      <c r="Q786" t="b">
        <v>1</v>
      </c>
      <c r="R786" t="s">
        <v>8274</v>
      </c>
      <c r="S786" s="12">
        <f t="shared" si="72"/>
        <v>103</v>
      </c>
      <c r="T786">
        <f t="shared" si="73"/>
        <v>102.5</v>
      </c>
      <c r="U786" s="14" t="s">
        <v>8323</v>
      </c>
      <c r="V786" t="s">
        <v>8324</v>
      </c>
    </row>
    <row r="787" spans="1:22" ht="48" hidden="1" x14ac:dyDescent="0.2">
      <c r="A787" s="9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7">
        <f t="shared" si="74"/>
        <v>41303.593923611108</v>
      </c>
      <c r="L787" s="17">
        <f t="shared" si="75"/>
        <v>41333.593923611108</v>
      </c>
      <c r="M787" s="9">
        <f t="shared" si="76"/>
        <v>1</v>
      </c>
      <c r="N787" s="9">
        <f t="shared" si="77"/>
        <v>2013</v>
      </c>
      <c r="O787" t="b">
        <v>0</v>
      </c>
      <c r="P787">
        <v>29</v>
      </c>
      <c r="Q787" t="b">
        <v>1</v>
      </c>
      <c r="R787" t="s">
        <v>8274</v>
      </c>
      <c r="S787" s="12">
        <f t="shared" si="72"/>
        <v>181</v>
      </c>
      <c r="T787">
        <f t="shared" si="73"/>
        <v>31.14</v>
      </c>
      <c r="U787" s="14" t="s">
        <v>8323</v>
      </c>
      <c r="V787" t="s">
        <v>8324</v>
      </c>
    </row>
    <row r="788" spans="1:22" ht="48" hidden="1" x14ac:dyDescent="0.2">
      <c r="A788" s="9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7">
        <f t="shared" si="74"/>
        <v>40983.055949074071</v>
      </c>
      <c r="L788" s="17">
        <f t="shared" si="75"/>
        <v>41040.657638888886</v>
      </c>
      <c r="M788" s="9">
        <f t="shared" si="76"/>
        <v>3</v>
      </c>
      <c r="N788" s="9">
        <f t="shared" si="77"/>
        <v>2012</v>
      </c>
      <c r="O788" t="b">
        <v>0</v>
      </c>
      <c r="P788">
        <v>44</v>
      </c>
      <c r="Q788" t="b">
        <v>1</v>
      </c>
      <c r="R788" t="s">
        <v>8274</v>
      </c>
      <c r="S788" s="12">
        <f t="shared" si="72"/>
        <v>143</v>
      </c>
      <c r="T788">
        <f t="shared" si="73"/>
        <v>162.27000000000001</v>
      </c>
      <c r="U788" s="14" t="s">
        <v>8323</v>
      </c>
      <c r="V788" t="s">
        <v>8324</v>
      </c>
    </row>
    <row r="789" spans="1:22" ht="48" hidden="1" x14ac:dyDescent="0.2">
      <c r="A789" s="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7">
        <f t="shared" si="74"/>
        <v>41549.627615740741</v>
      </c>
      <c r="L789" s="17">
        <f t="shared" si="75"/>
        <v>41579.627615740741</v>
      </c>
      <c r="M789" s="9">
        <f t="shared" si="76"/>
        <v>10</v>
      </c>
      <c r="N789" s="9">
        <f t="shared" si="77"/>
        <v>2013</v>
      </c>
      <c r="O789" t="b">
        <v>0</v>
      </c>
      <c r="P789">
        <v>17</v>
      </c>
      <c r="Q789" t="b">
        <v>1</v>
      </c>
      <c r="R789" t="s">
        <v>8274</v>
      </c>
      <c r="S789" s="12">
        <f t="shared" si="72"/>
        <v>114</v>
      </c>
      <c r="T789">
        <f t="shared" si="73"/>
        <v>80.59</v>
      </c>
      <c r="U789" s="14" t="s">
        <v>8323</v>
      </c>
      <c r="V789" t="s">
        <v>8324</v>
      </c>
    </row>
    <row r="790" spans="1:22" ht="48" hidden="1" x14ac:dyDescent="0.2">
      <c r="A790" s="9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7">
        <f t="shared" si="74"/>
        <v>41059.006805555553</v>
      </c>
      <c r="L790" s="17">
        <f t="shared" si="75"/>
        <v>41097.165972222225</v>
      </c>
      <c r="M790" s="9">
        <f t="shared" si="76"/>
        <v>5</v>
      </c>
      <c r="N790" s="9">
        <f t="shared" si="77"/>
        <v>2012</v>
      </c>
      <c r="O790" t="b">
        <v>0</v>
      </c>
      <c r="P790">
        <v>34</v>
      </c>
      <c r="Q790" t="b">
        <v>1</v>
      </c>
      <c r="R790" t="s">
        <v>8274</v>
      </c>
      <c r="S790" s="12">
        <f t="shared" si="72"/>
        <v>204</v>
      </c>
      <c r="T790">
        <f t="shared" si="73"/>
        <v>59.85</v>
      </c>
      <c r="U790" s="14" t="s">
        <v>8323</v>
      </c>
      <c r="V790" t="s">
        <v>8324</v>
      </c>
    </row>
    <row r="791" spans="1:22" ht="48" hidden="1" x14ac:dyDescent="0.2">
      <c r="A791" s="9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7">
        <f t="shared" si="74"/>
        <v>41277.186111111114</v>
      </c>
      <c r="L791" s="17">
        <f t="shared" si="75"/>
        <v>41295.332638888889</v>
      </c>
      <c r="M791" s="9">
        <f t="shared" si="76"/>
        <v>1</v>
      </c>
      <c r="N791" s="9">
        <f t="shared" si="77"/>
        <v>2013</v>
      </c>
      <c r="O791" t="b">
        <v>0</v>
      </c>
      <c r="P791">
        <v>14</v>
      </c>
      <c r="Q791" t="b">
        <v>1</v>
      </c>
      <c r="R791" t="s">
        <v>8274</v>
      </c>
      <c r="S791" s="12">
        <f t="shared" si="72"/>
        <v>109</v>
      </c>
      <c r="T791">
        <f t="shared" si="73"/>
        <v>132.86000000000001</v>
      </c>
      <c r="U791" s="14" t="s">
        <v>8323</v>
      </c>
      <c r="V791" t="s">
        <v>8324</v>
      </c>
    </row>
    <row r="792" spans="1:22" ht="48" hidden="1" x14ac:dyDescent="0.2">
      <c r="A792" s="9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7">
        <f t="shared" si="74"/>
        <v>41276.047905092593</v>
      </c>
      <c r="L792" s="17">
        <f t="shared" si="75"/>
        <v>41306.047905092593</v>
      </c>
      <c r="M792" s="9">
        <f t="shared" si="76"/>
        <v>1</v>
      </c>
      <c r="N792" s="9">
        <f t="shared" si="77"/>
        <v>2013</v>
      </c>
      <c r="O792" t="b">
        <v>0</v>
      </c>
      <c r="P792">
        <v>156</v>
      </c>
      <c r="Q792" t="b">
        <v>1</v>
      </c>
      <c r="R792" t="s">
        <v>8274</v>
      </c>
      <c r="S792" s="12">
        <f t="shared" si="72"/>
        <v>144</v>
      </c>
      <c r="T792">
        <f t="shared" si="73"/>
        <v>92.55</v>
      </c>
      <c r="U792" s="14" t="s">
        <v>8323</v>
      </c>
      <c r="V792" t="s">
        <v>8324</v>
      </c>
    </row>
    <row r="793" spans="1:22" ht="48" hidden="1" x14ac:dyDescent="0.2">
      <c r="A793" s="9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7">
        <f t="shared" si="74"/>
        <v>41557.780624999999</v>
      </c>
      <c r="L793" s="17">
        <f t="shared" si="75"/>
        <v>41591.249305555553</v>
      </c>
      <c r="M793" s="9">
        <f t="shared" si="76"/>
        <v>10</v>
      </c>
      <c r="N793" s="9">
        <f t="shared" si="77"/>
        <v>2013</v>
      </c>
      <c r="O793" t="b">
        <v>0</v>
      </c>
      <c r="P793">
        <v>128</v>
      </c>
      <c r="Q793" t="b">
        <v>1</v>
      </c>
      <c r="R793" t="s">
        <v>8274</v>
      </c>
      <c r="S793" s="12">
        <f t="shared" si="72"/>
        <v>104</v>
      </c>
      <c r="T793">
        <f t="shared" si="73"/>
        <v>60.86</v>
      </c>
      <c r="U793" s="14" t="s">
        <v>8323</v>
      </c>
      <c r="V793" t="s">
        <v>8324</v>
      </c>
    </row>
    <row r="794" spans="1:22" ht="32" hidden="1" x14ac:dyDescent="0.2">
      <c r="A794" s="9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7">
        <f t="shared" si="74"/>
        <v>41555.873645833337</v>
      </c>
      <c r="L794" s="17">
        <f t="shared" si="75"/>
        <v>41585.915312500001</v>
      </c>
      <c r="M794" s="9">
        <f t="shared" si="76"/>
        <v>10</v>
      </c>
      <c r="N794" s="9">
        <f t="shared" si="77"/>
        <v>2013</v>
      </c>
      <c r="O794" t="b">
        <v>0</v>
      </c>
      <c r="P794">
        <v>60</v>
      </c>
      <c r="Q794" t="b">
        <v>1</v>
      </c>
      <c r="R794" t="s">
        <v>8274</v>
      </c>
      <c r="S794" s="12">
        <f t="shared" si="72"/>
        <v>100</v>
      </c>
      <c r="T794">
        <f t="shared" si="73"/>
        <v>41.85</v>
      </c>
      <c r="U794" s="14" t="s">
        <v>8323</v>
      </c>
      <c r="V794" t="s">
        <v>8324</v>
      </c>
    </row>
    <row r="795" spans="1:22" ht="48" hidden="1" x14ac:dyDescent="0.2">
      <c r="A795" s="9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7">
        <f t="shared" si="74"/>
        <v>41442.741249999999</v>
      </c>
      <c r="L795" s="17">
        <f t="shared" si="75"/>
        <v>41458.207638888889</v>
      </c>
      <c r="M795" s="9">
        <f t="shared" si="76"/>
        <v>6</v>
      </c>
      <c r="N795" s="9">
        <f t="shared" si="77"/>
        <v>2013</v>
      </c>
      <c r="O795" t="b">
        <v>0</v>
      </c>
      <c r="P795">
        <v>32</v>
      </c>
      <c r="Q795" t="b">
        <v>1</v>
      </c>
      <c r="R795" t="s">
        <v>8274</v>
      </c>
      <c r="S795" s="12">
        <f t="shared" si="72"/>
        <v>103</v>
      </c>
      <c r="T795">
        <f t="shared" si="73"/>
        <v>88.33</v>
      </c>
      <c r="U795" s="14" t="s">
        <v>8323</v>
      </c>
      <c r="V795" t="s">
        <v>8324</v>
      </c>
    </row>
    <row r="796" spans="1:22" ht="48" hidden="1" x14ac:dyDescent="0.2">
      <c r="A796" s="9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7">
        <f t="shared" si="74"/>
        <v>40736.115011574075</v>
      </c>
      <c r="L796" s="17">
        <f t="shared" si="75"/>
        <v>40791.712500000001</v>
      </c>
      <c r="M796" s="9">
        <f t="shared" si="76"/>
        <v>7</v>
      </c>
      <c r="N796" s="9">
        <f t="shared" si="77"/>
        <v>2011</v>
      </c>
      <c r="O796" t="b">
        <v>0</v>
      </c>
      <c r="P796">
        <v>53</v>
      </c>
      <c r="Q796" t="b">
        <v>1</v>
      </c>
      <c r="R796" t="s">
        <v>8274</v>
      </c>
      <c r="S796" s="12">
        <f t="shared" si="72"/>
        <v>105</v>
      </c>
      <c r="T796">
        <f t="shared" si="73"/>
        <v>158.96</v>
      </c>
      <c r="U796" s="14" t="s">
        <v>8323</v>
      </c>
      <c r="V796" t="s">
        <v>8324</v>
      </c>
    </row>
    <row r="797" spans="1:22" ht="48" hidden="1" x14ac:dyDescent="0.2">
      <c r="A797" s="9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7">
        <f t="shared" si="74"/>
        <v>40963.613032407404</v>
      </c>
      <c r="L797" s="17">
        <f t="shared" si="75"/>
        <v>41006.207638888889</v>
      </c>
      <c r="M797" s="9">
        <f t="shared" si="76"/>
        <v>2</v>
      </c>
      <c r="N797" s="9">
        <f t="shared" si="77"/>
        <v>2012</v>
      </c>
      <c r="O797" t="b">
        <v>0</v>
      </c>
      <c r="P797">
        <v>184</v>
      </c>
      <c r="Q797" t="b">
        <v>1</v>
      </c>
      <c r="R797" t="s">
        <v>8274</v>
      </c>
      <c r="S797" s="12">
        <f t="shared" si="72"/>
        <v>112</v>
      </c>
      <c r="T797">
        <f t="shared" si="73"/>
        <v>85.05</v>
      </c>
      <c r="U797" s="14" t="s">
        <v>8323</v>
      </c>
      <c r="V797" t="s">
        <v>8324</v>
      </c>
    </row>
    <row r="798" spans="1:22" ht="64" hidden="1" x14ac:dyDescent="0.2">
      <c r="A798" s="9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7">
        <f t="shared" si="74"/>
        <v>41502.882928240739</v>
      </c>
      <c r="L798" s="17">
        <f t="shared" si="75"/>
        <v>41532.881944444445</v>
      </c>
      <c r="M798" s="9">
        <f t="shared" si="76"/>
        <v>8</v>
      </c>
      <c r="N798" s="9">
        <f t="shared" si="77"/>
        <v>2013</v>
      </c>
      <c r="O798" t="b">
        <v>0</v>
      </c>
      <c r="P798">
        <v>90</v>
      </c>
      <c r="Q798" t="b">
        <v>1</v>
      </c>
      <c r="R798" t="s">
        <v>8274</v>
      </c>
      <c r="S798" s="12">
        <f t="shared" si="72"/>
        <v>101</v>
      </c>
      <c r="T798">
        <f t="shared" si="73"/>
        <v>112.61</v>
      </c>
      <c r="U798" s="14" t="s">
        <v>8323</v>
      </c>
      <c r="V798" t="s">
        <v>8324</v>
      </c>
    </row>
    <row r="799" spans="1:22" ht="48" hidden="1" x14ac:dyDescent="0.2">
      <c r="A799" s="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7">
        <f t="shared" si="74"/>
        <v>40996.994074074071</v>
      </c>
      <c r="L799" s="17">
        <f t="shared" si="75"/>
        <v>41028.166666666664</v>
      </c>
      <c r="M799" s="9">
        <f t="shared" si="76"/>
        <v>3</v>
      </c>
      <c r="N799" s="9">
        <f t="shared" si="77"/>
        <v>2012</v>
      </c>
      <c r="O799" t="b">
        <v>0</v>
      </c>
      <c r="P799">
        <v>71</v>
      </c>
      <c r="Q799" t="b">
        <v>1</v>
      </c>
      <c r="R799" t="s">
        <v>8274</v>
      </c>
      <c r="S799" s="12">
        <f t="shared" si="72"/>
        <v>108</v>
      </c>
      <c r="T799">
        <f t="shared" si="73"/>
        <v>45.44</v>
      </c>
      <c r="U799" s="14" t="s">
        <v>8323</v>
      </c>
      <c r="V799" t="s">
        <v>8324</v>
      </c>
    </row>
    <row r="800" spans="1:22" ht="48" hidden="1" x14ac:dyDescent="0.2">
      <c r="A800" s="9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7">
        <f t="shared" si="74"/>
        <v>41882.590127314819</v>
      </c>
      <c r="L800" s="17">
        <f t="shared" si="75"/>
        <v>41912.590127314819</v>
      </c>
      <c r="M800" s="9">
        <f t="shared" si="76"/>
        <v>8</v>
      </c>
      <c r="N800" s="9">
        <f t="shared" si="77"/>
        <v>2014</v>
      </c>
      <c r="O800" t="b">
        <v>0</v>
      </c>
      <c r="P800">
        <v>87</v>
      </c>
      <c r="Q800" t="b">
        <v>1</v>
      </c>
      <c r="R800" t="s">
        <v>8274</v>
      </c>
      <c r="S800" s="12">
        <f t="shared" si="72"/>
        <v>115</v>
      </c>
      <c r="T800">
        <f t="shared" si="73"/>
        <v>46.22</v>
      </c>
      <c r="U800" s="14" t="s">
        <v>8323</v>
      </c>
      <c r="V800" t="s">
        <v>8324</v>
      </c>
    </row>
    <row r="801" spans="1:22" ht="48" hidden="1" x14ac:dyDescent="0.2">
      <c r="A801" s="9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7">
        <f t="shared" si="74"/>
        <v>40996.667199074072</v>
      </c>
      <c r="L801" s="17">
        <f t="shared" si="75"/>
        <v>41026.667199074072</v>
      </c>
      <c r="M801" s="9">
        <f t="shared" si="76"/>
        <v>3</v>
      </c>
      <c r="N801" s="9">
        <f t="shared" si="77"/>
        <v>2012</v>
      </c>
      <c r="O801" t="b">
        <v>0</v>
      </c>
      <c r="P801">
        <v>28</v>
      </c>
      <c r="Q801" t="b">
        <v>1</v>
      </c>
      <c r="R801" t="s">
        <v>8274</v>
      </c>
      <c r="S801" s="12">
        <f t="shared" si="72"/>
        <v>100</v>
      </c>
      <c r="T801">
        <f t="shared" si="73"/>
        <v>178.61</v>
      </c>
      <c r="U801" s="14" t="s">
        <v>8323</v>
      </c>
      <c r="V801" t="s">
        <v>8324</v>
      </c>
    </row>
    <row r="802" spans="1:22" ht="48" hidden="1" x14ac:dyDescent="0.2">
      <c r="A802" s="9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7">
        <f t="shared" si="74"/>
        <v>41863.433495370373</v>
      </c>
      <c r="L802" s="17">
        <f t="shared" si="75"/>
        <v>41893.433495370373</v>
      </c>
      <c r="M802" s="9">
        <f t="shared" si="76"/>
        <v>8</v>
      </c>
      <c r="N802" s="9">
        <f t="shared" si="77"/>
        <v>2014</v>
      </c>
      <c r="O802" t="b">
        <v>0</v>
      </c>
      <c r="P802">
        <v>56</v>
      </c>
      <c r="Q802" t="b">
        <v>1</v>
      </c>
      <c r="R802" t="s">
        <v>8274</v>
      </c>
      <c r="S802" s="12">
        <f t="shared" si="72"/>
        <v>152</v>
      </c>
      <c r="T802">
        <f t="shared" si="73"/>
        <v>40.75</v>
      </c>
      <c r="U802" s="14" t="s">
        <v>8323</v>
      </c>
      <c r="V802" t="s">
        <v>8324</v>
      </c>
    </row>
    <row r="803" spans="1:22" ht="48" hidden="1" x14ac:dyDescent="0.2">
      <c r="A803" s="9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7">
        <f t="shared" si="74"/>
        <v>40695.795370370368</v>
      </c>
      <c r="L803" s="17">
        <f t="shared" si="75"/>
        <v>40725.795370370368</v>
      </c>
      <c r="M803" s="9">
        <f t="shared" si="76"/>
        <v>6</v>
      </c>
      <c r="N803" s="9">
        <f t="shared" si="77"/>
        <v>2011</v>
      </c>
      <c r="O803" t="b">
        <v>0</v>
      </c>
      <c r="P803">
        <v>51</v>
      </c>
      <c r="Q803" t="b">
        <v>1</v>
      </c>
      <c r="R803" t="s">
        <v>8274</v>
      </c>
      <c r="S803" s="12">
        <f t="shared" si="72"/>
        <v>112</v>
      </c>
      <c r="T803">
        <f t="shared" si="73"/>
        <v>43.73</v>
      </c>
      <c r="U803" s="14" t="s">
        <v>8323</v>
      </c>
      <c r="V803" t="s">
        <v>8324</v>
      </c>
    </row>
    <row r="804" spans="1:22" ht="48" hidden="1" x14ac:dyDescent="0.2">
      <c r="A804" s="9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7">
        <f t="shared" si="74"/>
        <v>41123.022268518522</v>
      </c>
      <c r="L804" s="17">
        <f t="shared" si="75"/>
        <v>41169.170138888891</v>
      </c>
      <c r="M804" s="9">
        <f t="shared" si="76"/>
        <v>8</v>
      </c>
      <c r="N804" s="9">
        <f t="shared" si="77"/>
        <v>2012</v>
      </c>
      <c r="O804" t="b">
        <v>0</v>
      </c>
      <c r="P804">
        <v>75</v>
      </c>
      <c r="Q804" t="b">
        <v>1</v>
      </c>
      <c r="R804" t="s">
        <v>8274</v>
      </c>
      <c r="S804" s="12">
        <f t="shared" si="72"/>
        <v>101</v>
      </c>
      <c r="T804">
        <f t="shared" si="73"/>
        <v>81.069999999999993</v>
      </c>
      <c r="U804" s="14" t="s">
        <v>8323</v>
      </c>
      <c r="V804" t="s">
        <v>8324</v>
      </c>
    </row>
    <row r="805" spans="1:22" ht="48" hidden="1" x14ac:dyDescent="0.2">
      <c r="A805" s="9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7">
        <f t="shared" si="74"/>
        <v>40665.949976851851</v>
      </c>
      <c r="L805" s="17">
        <f t="shared" si="75"/>
        <v>40692.041666666664</v>
      </c>
      <c r="M805" s="9">
        <f t="shared" si="76"/>
        <v>5</v>
      </c>
      <c r="N805" s="9">
        <f t="shared" si="77"/>
        <v>2011</v>
      </c>
      <c r="O805" t="b">
        <v>0</v>
      </c>
      <c r="P805">
        <v>38</v>
      </c>
      <c r="Q805" t="b">
        <v>1</v>
      </c>
      <c r="R805" t="s">
        <v>8274</v>
      </c>
      <c r="S805" s="12">
        <f t="shared" si="72"/>
        <v>123</v>
      </c>
      <c r="T805">
        <f t="shared" si="73"/>
        <v>74.61</v>
      </c>
      <c r="U805" s="14" t="s">
        <v>8323</v>
      </c>
      <c r="V805" t="s">
        <v>8324</v>
      </c>
    </row>
    <row r="806" spans="1:22" ht="48" hidden="1" x14ac:dyDescent="0.2">
      <c r="A806" s="9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7">
        <f t="shared" si="74"/>
        <v>40730.105625000004</v>
      </c>
      <c r="L806" s="17">
        <f t="shared" si="75"/>
        <v>40747.165972222225</v>
      </c>
      <c r="M806" s="9">
        <f t="shared" si="76"/>
        <v>7</v>
      </c>
      <c r="N806" s="9">
        <f t="shared" si="77"/>
        <v>2011</v>
      </c>
      <c r="O806" t="b">
        <v>0</v>
      </c>
      <c r="P806">
        <v>18</v>
      </c>
      <c r="Q806" t="b">
        <v>1</v>
      </c>
      <c r="R806" t="s">
        <v>8274</v>
      </c>
      <c r="S806" s="12">
        <f t="shared" si="72"/>
        <v>100</v>
      </c>
      <c r="T806">
        <f t="shared" si="73"/>
        <v>305.56</v>
      </c>
      <c r="U806" s="14" t="s">
        <v>8323</v>
      </c>
      <c r="V806" t="s">
        <v>8324</v>
      </c>
    </row>
    <row r="807" spans="1:22" ht="48" hidden="1" x14ac:dyDescent="0.2">
      <c r="A807" s="9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7">
        <f t="shared" si="74"/>
        <v>40690.823055555556</v>
      </c>
      <c r="L807" s="17">
        <f t="shared" si="75"/>
        <v>40740.958333333336</v>
      </c>
      <c r="M807" s="9">
        <f t="shared" si="76"/>
        <v>5</v>
      </c>
      <c r="N807" s="9">
        <f t="shared" si="77"/>
        <v>2011</v>
      </c>
      <c r="O807" t="b">
        <v>0</v>
      </c>
      <c r="P807">
        <v>54</v>
      </c>
      <c r="Q807" t="b">
        <v>1</v>
      </c>
      <c r="R807" t="s">
        <v>8274</v>
      </c>
      <c r="S807" s="12">
        <f t="shared" si="72"/>
        <v>105</v>
      </c>
      <c r="T807">
        <f t="shared" si="73"/>
        <v>58.33</v>
      </c>
      <c r="U807" s="14" t="s">
        <v>8323</v>
      </c>
      <c r="V807" t="s">
        <v>8324</v>
      </c>
    </row>
    <row r="808" spans="1:22" ht="16" hidden="1" x14ac:dyDescent="0.2">
      <c r="A808" s="9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7">
        <f t="shared" si="74"/>
        <v>40763.691423611112</v>
      </c>
      <c r="L808" s="17">
        <f t="shared" si="75"/>
        <v>40793.691423611112</v>
      </c>
      <c r="M808" s="9">
        <f t="shared" si="76"/>
        <v>8</v>
      </c>
      <c r="N808" s="9">
        <f t="shared" si="77"/>
        <v>2011</v>
      </c>
      <c r="O808" t="b">
        <v>0</v>
      </c>
      <c r="P808">
        <v>71</v>
      </c>
      <c r="Q808" t="b">
        <v>1</v>
      </c>
      <c r="R808" t="s">
        <v>8274</v>
      </c>
      <c r="S808" s="12">
        <f t="shared" si="72"/>
        <v>104</v>
      </c>
      <c r="T808">
        <f t="shared" si="73"/>
        <v>117.68</v>
      </c>
      <c r="U808" s="14" t="s">
        <v>8323</v>
      </c>
      <c r="V808" t="s">
        <v>8324</v>
      </c>
    </row>
    <row r="809" spans="1:22" ht="32" hidden="1" x14ac:dyDescent="0.2">
      <c r="A809" s="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7">
        <f t="shared" si="74"/>
        <v>42759.628599537042</v>
      </c>
      <c r="L809" s="17">
        <f t="shared" si="75"/>
        <v>42795.083333333328</v>
      </c>
      <c r="M809" s="9">
        <f t="shared" si="76"/>
        <v>1</v>
      </c>
      <c r="N809" s="9">
        <f t="shared" si="77"/>
        <v>2017</v>
      </c>
      <c r="O809" t="b">
        <v>0</v>
      </c>
      <c r="P809">
        <v>57</v>
      </c>
      <c r="Q809" t="b">
        <v>1</v>
      </c>
      <c r="R809" t="s">
        <v>8274</v>
      </c>
      <c r="S809" s="12">
        <f t="shared" si="72"/>
        <v>105</v>
      </c>
      <c r="T809">
        <f t="shared" si="73"/>
        <v>73.77</v>
      </c>
      <c r="U809" s="14" t="s">
        <v>8323</v>
      </c>
      <c r="V809" t="s">
        <v>8324</v>
      </c>
    </row>
    <row r="810" spans="1:22" ht="48" hidden="1" x14ac:dyDescent="0.2">
      <c r="A810" s="9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7">
        <f t="shared" si="74"/>
        <v>41962.100532407407</v>
      </c>
      <c r="L810" s="17">
        <f t="shared" si="75"/>
        <v>41995.207638888889</v>
      </c>
      <c r="M810" s="9">
        <f t="shared" si="76"/>
        <v>11</v>
      </c>
      <c r="N810" s="9">
        <f t="shared" si="77"/>
        <v>2014</v>
      </c>
      <c r="O810" t="b">
        <v>0</v>
      </c>
      <c r="P810">
        <v>43</v>
      </c>
      <c r="Q810" t="b">
        <v>1</v>
      </c>
      <c r="R810" t="s">
        <v>8274</v>
      </c>
      <c r="S810" s="12">
        <f t="shared" si="72"/>
        <v>100</v>
      </c>
      <c r="T810">
        <f t="shared" si="73"/>
        <v>104.65</v>
      </c>
      <c r="U810" s="14" t="s">
        <v>8323</v>
      </c>
      <c r="V810" t="s">
        <v>8324</v>
      </c>
    </row>
    <row r="811" spans="1:22" ht="32" hidden="1" x14ac:dyDescent="0.2">
      <c r="A811" s="9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7">
        <f t="shared" si="74"/>
        <v>41628.833680555559</v>
      </c>
      <c r="L811" s="17">
        <f t="shared" si="75"/>
        <v>41658.833680555559</v>
      </c>
      <c r="M811" s="9">
        <f t="shared" si="76"/>
        <v>12</v>
      </c>
      <c r="N811" s="9">
        <f t="shared" si="77"/>
        <v>2014</v>
      </c>
      <c r="O811" t="b">
        <v>0</v>
      </c>
      <c r="P811">
        <v>52</v>
      </c>
      <c r="Q811" t="b">
        <v>1</v>
      </c>
      <c r="R811" t="s">
        <v>8274</v>
      </c>
      <c r="S811" s="12">
        <f t="shared" si="72"/>
        <v>104</v>
      </c>
      <c r="T811">
        <f t="shared" si="73"/>
        <v>79.83</v>
      </c>
      <c r="U811" s="14" t="s">
        <v>8323</v>
      </c>
      <c r="V811" t="s">
        <v>8324</v>
      </c>
    </row>
    <row r="812" spans="1:22" ht="48" hidden="1" x14ac:dyDescent="0.2">
      <c r="A812" s="9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7">
        <f t="shared" si="74"/>
        <v>41123.056273148148</v>
      </c>
      <c r="L812" s="17">
        <f t="shared" si="75"/>
        <v>41153.056273148148</v>
      </c>
      <c r="M812" s="9">
        <f t="shared" si="76"/>
        <v>8</v>
      </c>
      <c r="N812" s="9">
        <f t="shared" si="77"/>
        <v>2012</v>
      </c>
      <c r="O812" t="b">
        <v>0</v>
      </c>
      <c r="P812">
        <v>27</v>
      </c>
      <c r="Q812" t="b">
        <v>1</v>
      </c>
      <c r="R812" t="s">
        <v>8274</v>
      </c>
      <c r="S812" s="12">
        <f t="shared" si="72"/>
        <v>105</v>
      </c>
      <c r="T812">
        <f t="shared" si="73"/>
        <v>58.33</v>
      </c>
      <c r="U812" s="14" t="s">
        <v>8323</v>
      </c>
      <c r="V812" t="s">
        <v>8324</v>
      </c>
    </row>
    <row r="813" spans="1:22" ht="32" hidden="1" x14ac:dyDescent="0.2">
      <c r="A813" s="9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7">
        <f t="shared" si="74"/>
        <v>41443.643541666665</v>
      </c>
      <c r="L813" s="17">
        <f t="shared" si="75"/>
        <v>41465.702777777777</v>
      </c>
      <c r="M813" s="9">
        <f t="shared" si="76"/>
        <v>6</v>
      </c>
      <c r="N813" s="9">
        <f t="shared" si="77"/>
        <v>2013</v>
      </c>
      <c r="O813" t="b">
        <v>0</v>
      </c>
      <c r="P813">
        <v>12</v>
      </c>
      <c r="Q813" t="b">
        <v>1</v>
      </c>
      <c r="R813" t="s">
        <v>8274</v>
      </c>
      <c r="S813" s="12">
        <f t="shared" si="72"/>
        <v>104</v>
      </c>
      <c r="T813">
        <f t="shared" si="73"/>
        <v>86.67</v>
      </c>
      <c r="U813" s="14" t="s">
        <v>8323</v>
      </c>
      <c r="V813" t="s">
        <v>8324</v>
      </c>
    </row>
    <row r="814" spans="1:22" ht="48" hidden="1" x14ac:dyDescent="0.2">
      <c r="A814" s="9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7">
        <f t="shared" si="74"/>
        <v>41282.017962962964</v>
      </c>
      <c r="L814" s="17">
        <f t="shared" si="75"/>
        <v>41334.581944444442</v>
      </c>
      <c r="M814" s="9">
        <f t="shared" si="76"/>
        <v>1</v>
      </c>
      <c r="N814" s="9">
        <f t="shared" si="77"/>
        <v>2013</v>
      </c>
      <c r="O814" t="b">
        <v>0</v>
      </c>
      <c r="P814">
        <v>33</v>
      </c>
      <c r="Q814" t="b">
        <v>1</v>
      </c>
      <c r="R814" t="s">
        <v>8274</v>
      </c>
      <c r="S814" s="12">
        <f t="shared" si="72"/>
        <v>152</v>
      </c>
      <c r="T814">
        <f t="shared" si="73"/>
        <v>27.61</v>
      </c>
      <c r="U814" s="14" t="s">
        <v>8323</v>
      </c>
      <c r="V814" t="s">
        <v>8324</v>
      </c>
    </row>
    <row r="815" spans="1:22" ht="32" hidden="1" x14ac:dyDescent="0.2">
      <c r="A815" s="9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7">
        <f t="shared" si="74"/>
        <v>41080.960243055553</v>
      </c>
      <c r="L815" s="17">
        <f t="shared" si="75"/>
        <v>41110.960243055553</v>
      </c>
      <c r="M815" s="9">
        <f t="shared" si="76"/>
        <v>6</v>
      </c>
      <c r="N815" s="9">
        <f t="shared" si="77"/>
        <v>2012</v>
      </c>
      <c r="O815" t="b">
        <v>0</v>
      </c>
      <c r="P815">
        <v>96</v>
      </c>
      <c r="Q815" t="b">
        <v>1</v>
      </c>
      <c r="R815" t="s">
        <v>8274</v>
      </c>
      <c r="S815" s="12">
        <f t="shared" si="72"/>
        <v>160</v>
      </c>
      <c r="T815">
        <f t="shared" si="73"/>
        <v>25</v>
      </c>
      <c r="U815" s="14" t="s">
        <v>8323</v>
      </c>
      <c r="V815" t="s">
        <v>8324</v>
      </c>
    </row>
    <row r="816" spans="1:22" ht="48" hidden="1" x14ac:dyDescent="0.2">
      <c r="A816" s="9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7">
        <f t="shared" si="74"/>
        <v>40679.743067129632</v>
      </c>
      <c r="L816" s="17">
        <f t="shared" si="75"/>
        <v>40694.75277777778</v>
      </c>
      <c r="M816" s="9">
        <f t="shared" si="76"/>
        <v>5</v>
      </c>
      <c r="N816" s="9">
        <f t="shared" si="77"/>
        <v>2011</v>
      </c>
      <c r="O816" t="b">
        <v>0</v>
      </c>
      <c r="P816">
        <v>28</v>
      </c>
      <c r="Q816" t="b">
        <v>1</v>
      </c>
      <c r="R816" t="s">
        <v>8274</v>
      </c>
      <c r="S816" s="12">
        <f t="shared" si="72"/>
        <v>127</v>
      </c>
      <c r="T816">
        <f t="shared" si="73"/>
        <v>45.46</v>
      </c>
      <c r="U816" s="14" t="s">
        <v>8323</v>
      </c>
      <c r="V816" t="s">
        <v>8324</v>
      </c>
    </row>
    <row r="817" spans="1:22" ht="32" hidden="1" x14ac:dyDescent="0.2">
      <c r="A817" s="9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7">
        <f t="shared" si="74"/>
        <v>41914.917858796296</v>
      </c>
      <c r="L817" s="17">
        <f t="shared" si="75"/>
        <v>41944.917858796296</v>
      </c>
      <c r="M817" s="9">
        <f t="shared" si="76"/>
        <v>10</v>
      </c>
      <c r="N817" s="9">
        <f t="shared" si="77"/>
        <v>2014</v>
      </c>
      <c r="O817" t="b">
        <v>0</v>
      </c>
      <c r="P817">
        <v>43</v>
      </c>
      <c r="Q817" t="b">
        <v>1</v>
      </c>
      <c r="R817" t="s">
        <v>8274</v>
      </c>
      <c r="S817" s="12">
        <f t="shared" si="72"/>
        <v>107</v>
      </c>
      <c r="T817">
        <f t="shared" si="73"/>
        <v>99.53</v>
      </c>
      <c r="U817" s="14" t="s">
        <v>8323</v>
      </c>
      <c r="V817" t="s">
        <v>8324</v>
      </c>
    </row>
    <row r="818" spans="1:22" ht="32" hidden="1" x14ac:dyDescent="0.2">
      <c r="A818" s="9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7">
        <f t="shared" si="74"/>
        <v>41341.870868055557</v>
      </c>
      <c r="L818" s="17">
        <f t="shared" si="75"/>
        <v>41373.270833333336</v>
      </c>
      <c r="M818" s="9">
        <f t="shared" si="76"/>
        <v>3</v>
      </c>
      <c r="N818" s="9">
        <f t="shared" si="77"/>
        <v>2013</v>
      </c>
      <c r="O818" t="b">
        <v>0</v>
      </c>
      <c r="P818">
        <v>205</v>
      </c>
      <c r="Q818" t="b">
        <v>1</v>
      </c>
      <c r="R818" t="s">
        <v>8274</v>
      </c>
      <c r="S818" s="12">
        <f t="shared" si="72"/>
        <v>115</v>
      </c>
      <c r="T818">
        <f t="shared" si="73"/>
        <v>39.31</v>
      </c>
      <c r="U818" s="14" t="s">
        <v>8323</v>
      </c>
      <c r="V818" t="s">
        <v>8324</v>
      </c>
    </row>
    <row r="819" spans="1:22" ht="48" hidden="1" x14ac:dyDescent="0.2">
      <c r="A819" s="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7">
        <f t="shared" si="74"/>
        <v>40925.599664351852</v>
      </c>
      <c r="L819" s="17">
        <f t="shared" si="75"/>
        <v>40979.207638888889</v>
      </c>
      <c r="M819" s="9">
        <f t="shared" si="76"/>
        <v>1</v>
      </c>
      <c r="N819" s="9">
        <f t="shared" si="77"/>
        <v>2012</v>
      </c>
      <c r="O819" t="b">
        <v>0</v>
      </c>
      <c r="P819">
        <v>23</v>
      </c>
      <c r="Q819" t="b">
        <v>1</v>
      </c>
      <c r="R819" t="s">
        <v>8274</v>
      </c>
      <c r="S819" s="12">
        <f t="shared" si="72"/>
        <v>137</v>
      </c>
      <c r="T819">
        <f t="shared" si="73"/>
        <v>89.42</v>
      </c>
      <c r="U819" s="14" t="s">
        <v>8323</v>
      </c>
      <c r="V819" t="s">
        <v>8324</v>
      </c>
    </row>
    <row r="820" spans="1:22" ht="48" hidden="1" x14ac:dyDescent="0.2">
      <c r="A820" s="9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7">
        <f t="shared" si="74"/>
        <v>41120.882881944446</v>
      </c>
      <c r="L820" s="17">
        <f t="shared" si="75"/>
        <v>41128.709027777775</v>
      </c>
      <c r="M820" s="9">
        <f t="shared" si="76"/>
        <v>7</v>
      </c>
      <c r="N820" s="9">
        <f t="shared" si="77"/>
        <v>2012</v>
      </c>
      <c r="O820" t="b">
        <v>0</v>
      </c>
      <c r="P820">
        <v>19</v>
      </c>
      <c r="Q820" t="b">
        <v>1</v>
      </c>
      <c r="R820" t="s">
        <v>8274</v>
      </c>
      <c r="S820" s="12">
        <f t="shared" si="72"/>
        <v>156</v>
      </c>
      <c r="T820">
        <f t="shared" si="73"/>
        <v>28.68</v>
      </c>
      <c r="U820" s="14" t="s">
        <v>8323</v>
      </c>
      <c r="V820" t="s">
        <v>8324</v>
      </c>
    </row>
    <row r="821" spans="1:22" ht="32" hidden="1" x14ac:dyDescent="0.2">
      <c r="A821" s="9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7">
        <f t="shared" si="74"/>
        <v>41619.998310185183</v>
      </c>
      <c r="L821" s="17">
        <f t="shared" si="75"/>
        <v>41629.197222222225</v>
      </c>
      <c r="M821" s="9">
        <f t="shared" si="76"/>
        <v>12</v>
      </c>
      <c r="N821" s="9">
        <f t="shared" si="77"/>
        <v>2013</v>
      </c>
      <c r="O821" t="b">
        <v>0</v>
      </c>
      <c r="P821">
        <v>14</v>
      </c>
      <c r="Q821" t="b">
        <v>1</v>
      </c>
      <c r="R821" t="s">
        <v>8274</v>
      </c>
      <c r="S821" s="12">
        <f t="shared" si="72"/>
        <v>109</v>
      </c>
      <c r="T821">
        <f t="shared" si="73"/>
        <v>31.07</v>
      </c>
      <c r="U821" s="14" t="s">
        <v>8323</v>
      </c>
      <c r="V821" t="s">
        <v>8324</v>
      </c>
    </row>
    <row r="822" spans="1:22" ht="48" hidden="1" x14ac:dyDescent="0.2">
      <c r="A822" s="9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7">
        <f t="shared" si="74"/>
        <v>41768.841921296298</v>
      </c>
      <c r="L822" s="17">
        <f t="shared" si="75"/>
        <v>41799.208333333336</v>
      </c>
      <c r="M822" s="9">
        <f t="shared" si="76"/>
        <v>5</v>
      </c>
      <c r="N822" s="9">
        <f t="shared" si="77"/>
        <v>2014</v>
      </c>
      <c r="O822" t="b">
        <v>0</v>
      </c>
      <c r="P822">
        <v>38</v>
      </c>
      <c r="Q822" t="b">
        <v>1</v>
      </c>
      <c r="R822" t="s">
        <v>8274</v>
      </c>
      <c r="S822" s="12">
        <f t="shared" si="72"/>
        <v>134</v>
      </c>
      <c r="T822">
        <f t="shared" si="73"/>
        <v>70.55</v>
      </c>
      <c r="U822" s="14" t="s">
        <v>8323</v>
      </c>
      <c r="V822" t="s">
        <v>8324</v>
      </c>
    </row>
    <row r="823" spans="1:22" ht="48" hidden="1" x14ac:dyDescent="0.2">
      <c r="A823" s="9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7">
        <f t="shared" si="74"/>
        <v>42093.922048611115</v>
      </c>
      <c r="L823" s="17">
        <f t="shared" si="75"/>
        <v>42128.167361111111</v>
      </c>
      <c r="M823" s="9">
        <f t="shared" si="76"/>
        <v>3</v>
      </c>
      <c r="N823" s="9">
        <f t="shared" si="77"/>
        <v>2015</v>
      </c>
      <c r="O823" t="b">
        <v>0</v>
      </c>
      <c r="P823">
        <v>78</v>
      </c>
      <c r="Q823" t="b">
        <v>1</v>
      </c>
      <c r="R823" t="s">
        <v>8274</v>
      </c>
      <c r="S823" s="12">
        <f t="shared" si="72"/>
        <v>100</v>
      </c>
      <c r="T823">
        <f t="shared" si="73"/>
        <v>224.13</v>
      </c>
      <c r="U823" s="14" t="s">
        <v>8323</v>
      </c>
      <c r="V823" t="s">
        <v>8324</v>
      </c>
    </row>
    <row r="824" spans="1:22" ht="32" hidden="1" x14ac:dyDescent="0.2">
      <c r="A824" s="9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7">
        <f t="shared" si="74"/>
        <v>41157.947337962964</v>
      </c>
      <c r="L824" s="17">
        <f t="shared" si="75"/>
        <v>41187.947337962964</v>
      </c>
      <c r="M824" s="9">
        <f t="shared" si="76"/>
        <v>9</v>
      </c>
      <c r="N824" s="9">
        <f t="shared" si="77"/>
        <v>2012</v>
      </c>
      <c r="O824" t="b">
        <v>0</v>
      </c>
      <c r="P824">
        <v>69</v>
      </c>
      <c r="Q824" t="b">
        <v>1</v>
      </c>
      <c r="R824" t="s">
        <v>8274</v>
      </c>
      <c r="S824" s="12">
        <f t="shared" si="72"/>
        <v>119</v>
      </c>
      <c r="T824">
        <f t="shared" si="73"/>
        <v>51.81</v>
      </c>
      <c r="U824" s="14" t="s">
        <v>8323</v>
      </c>
      <c r="V824" t="s">
        <v>8324</v>
      </c>
    </row>
    <row r="825" spans="1:22" ht="48" hidden="1" x14ac:dyDescent="0.2">
      <c r="A825" s="9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7">
        <f t="shared" si="74"/>
        <v>42055.972824074073</v>
      </c>
      <c r="L825" s="17">
        <f t="shared" si="75"/>
        <v>42085.931157407409</v>
      </c>
      <c r="M825" s="9">
        <f t="shared" si="76"/>
        <v>2</v>
      </c>
      <c r="N825" s="9">
        <f t="shared" si="77"/>
        <v>2015</v>
      </c>
      <c r="O825" t="b">
        <v>0</v>
      </c>
      <c r="P825">
        <v>33</v>
      </c>
      <c r="Q825" t="b">
        <v>1</v>
      </c>
      <c r="R825" t="s">
        <v>8274</v>
      </c>
      <c r="S825" s="12">
        <f t="shared" si="72"/>
        <v>180</v>
      </c>
      <c r="T825">
        <f t="shared" si="73"/>
        <v>43.52</v>
      </c>
      <c r="U825" s="14" t="s">
        <v>8323</v>
      </c>
      <c r="V825" t="s">
        <v>8324</v>
      </c>
    </row>
    <row r="826" spans="1:22" ht="48" hidden="1" x14ac:dyDescent="0.2">
      <c r="A826" s="9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7">
        <f t="shared" si="74"/>
        <v>40250.242106481484</v>
      </c>
      <c r="L826" s="17">
        <f t="shared" si="75"/>
        <v>40286.290972222225</v>
      </c>
      <c r="M826" s="9">
        <f t="shared" si="76"/>
        <v>3</v>
      </c>
      <c r="N826" s="9">
        <f t="shared" si="77"/>
        <v>2010</v>
      </c>
      <c r="O826" t="b">
        <v>0</v>
      </c>
      <c r="P826">
        <v>54</v>
      </c>
      <c r="Q826" t="b">
        <v>1</v>
      </c>
      <c r="R826" t="s">
        <v>8274</v>
      </c>
      <c r="S826" s="12">
        <f t="shared" si="72"/>
        <v>134</v>
      </c>
      <c r="T826">
        <f t="shared" si="73"/>
        <v>39.82</v>
      </c>
      <c r="U826" s="14" t="s">
        <v>8323</v>
      </c>
      <c r="V826" t="s">
        <v>8324</v>
      </c>
    </row>
    <row r="827" spans="1:22" ht="32" hidden="1" x14ac:dyDescent="0.2">
      <c r="A827" s="9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7">
        <f t="shared" si="74"/>
        <v>41186.306527777779</v>
      </c>
      <c r="L827" s="17">
        <f t="shared" si="75"/>
        <v>41211.306527777779</v>
      </c>
      <c r="M827" s="9">
        <f t="shared" si="76"/>
        <v>10</v>
      </c>
      <c r="N827" s="9">
        <f t="shared" si="77"/>
        <v>2012</v>
      </c>
      <c r="O827" t="b">
        <v>0</v>
      </c>
      <c r="P827">
        <v>99</v>
      </c>
      <c r="Q827" t="b">
        <v>1</v>
      </c>
      <c r="R827" t="s">
        <v>8274</v>
      </c>
      <c r="S827" s="12">
        <f t="shared" si="72"/>
        <v>100</v>
      </c>
      <c r="T827">
        <f t="shared" si="73"/>
        <v>126.81</v>
      </c>
      <c r="U827" s="14" t="s">
        <v>8323</v>
      </c>
      <c r="V827" t="s">
        <v>8324</v>
      </c>
    </row>
    <row r="828" spans="1:22" ht="48" hidden="1" x14ac:dyDescent="0.2">
      <c r="A828" s="9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7">
        <f t="shared" si="74"/>
        <v>40973.038541666669</v>
      </c>
      <c r="L828" s="17">
        <f t="shared" si="75"/>
        <v>40993.996874999997</v>
      </c>
      <c r="M828" s="9">
        <f t="shared" si="76"/>
        <v>3</v>
      </c>
      <c r="N828" s="9">
        <f t="shared" si="77"/>
        <v>2012</v>
      </c>
      <c r="O828" t="b">
        <v>0</v>
      </c>
      <c r="P828">
        <v>49</v>
      </c>
      <c r="Q828" t="b">
        <v>1</v>
      </c>
      <c r="R828" t="s">
        <v>8274</v>
      </c>
      <c r="S828" s="12">
        <f t="shared" si="72"/>
        <v>101</v>
      </c>
      <c r="T828">
        <f t="shared" si="73"/>
        <v>113.88</v>
      </c>
      <c r="U828" s="14" t="s">
        <v>8323</v>
      </c>
      <c r="V828" t="s">
        <v>8324</v>
      </c>
    </row>
    <row r="829" spans="1:22" ht="48" hidden="1" x14ac:dyDescent="0.2">
      <c r="A829" s="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7">
        <f t="shared" si="74"/>
        <v>40927.473460648151</v>
      </c>
      <c r="L829" s="17">
        <f t="shared" si="75"/>
        <v>40953.825694444444</v>
      </c>
      <c r="M829" s="9">
        <f t="shared" si="76"/>
        <v>1</v>
      </c>
      <c r="N829" s="9">
        <f t="shared" si="77"/>
        <v>2012</v>
      </c>
      <c r="O829" t="b">
        <v>0</v>
      </c>
      <c r="P829">
        <v>11</v>
      </c>
      <c r="Q829" t="b">
        <v>1</v>
      </c>
      <c r="R829" t="s">
        <v>8274</v>
      </c>
      <c r="S829" s="12">
        <f t="shared" si="72"/>
        <v>103</v>
      </c>
      <c r="T829">
        <f t="shared" si="73"/>
        <v>28.18</v>
      </c>
      <c r="U829" s="14" t="s">
        <v>8323</v>
      </c>
      <c r="V829" t="s">
        <v>8324</v>
      </c>
    </row>
    <row r="830" spans="1:22" ht="48" hidden="1" x14ac:dyDescent="0.2">
      <c r="A830" s="9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7">
        <f t="shared" si="74"/>
        <v>41073.050717592596</v>
      </c>
      <c r="L830" s="17">
        <f t="shared" si="75"/>
        <v>41085.683333333334</v>
      </c>
      <c r="M830" s="9">
        <f t="shared" si="76"/>
        <v>6</v>
      </c>
      <c r="N830" s="9">
        <f t="shared" si="77"/>
        <v>2012</v>
      </c>
      <c r="O830" t="b">
        <v>0</v>
      </c>
      <c r="P830">
        <v>38</v>
      </c>
      <c r="Q830" t="b">
        <v>1</v>
      </c>
      <c r="R830" t="s">
        <v>8274</v>
      </c>
      <c r="S830" s="12">
        <f t="shared" si="72"/>
        <v>107</v>
      </c>
      <c r="T830">
        <f t="shared" si="73"/>
        <v>36.61</v>
      </c>
      <c r="U830" s="14" t="s">
        <v>8323</v>
      </c>
      <c r="V830" t="s">
        <v>8324</v>
      </c>
    </row>
    <row r="831" spans="1:22" ht="48" hidden="1" x14ac:dyDescent="0.2">
      <c r="A831" s="9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7">
        <f t="shared" si="74"/>
        <v>42504.801388888889</v>
      </c>
      <c r="L831" s="17">
        <f t="shared" si="75"/>
        <v>42564.801388888889</v>
      </c>
      <c r="M831" s="9">
        <f t="shared" si="76"/>
        <v>5</v>
      </c>
      <c r="N831" s="9">
        <f t="shared" si="77"/>
        <v>2016</v>
      </c>
      <c r="O831" t="b">
        <v>0</v>
      </c>
      <c r="P831">
        <v>16</v>
      </c>
      <c r="Q831" t="b">
        <v>1</v>
      </c>
      <c r="R831" t="s">
        <v>8274</v>
      </c>
      <c r="S831" s="12">
        <f t="shared" si="72"/>
        <v>104</v>
      </c>
      <c r="T831">
        <f t="shared" si="73"/>
        <v>32.5</v>
      </c>
      <c r="U831" s="14" t="s">
        <v>8323</v>
      </c>
      <c r="V831" t="s">
        <v>8324</v>
      </c>
    </row>
    <row r="832" spans="1:22" ht="48" hidden="1" x14ac:dyDescent="0.2">
      <c r="A832" s="9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7">
        <f t="shared" si="74"/>
        <v>41325.525752314818</v>
      </c>
      <c r="L832" s="17">
        <f t="shared" si="75"/>
        <v>41355.484085648146</v>
      </c>
      <c r="M832" s="9">
        <f t="shared" si="76"/>
        <v>2</v>
      </c>
      <c r="N832" s="9">
        <f t="shared" si="77"/>
        <v>2013</v>
      </c>
      <c r="O832" t="b">
        <v>0</v>
      </c>
      <c r="P832">
        <v>32</v>
      </c>
      <c r="Q832" t="b">
        <v>1</v>
      </c>
      <c r="R832" t="s">
        <v>8274</v>
      </c>
      <c r="S832" s="12">
        <f t="shared" si="72"/>
        <v>108</v>
      </c>
      <c r="T832">
        <f t="shared" si="73"/>
        <v>60.66</v>
      </c>
      <c r="U832" s="14" t="s">
        <v>8323</v>
      </c>
      <c r="V832" t="s">
        <v>8324</v>
      </c>
    </row>
    <row r="833" spans="1:22" ht="32" hidden="1" x14ac:dyDescent="0.2">
      <c r="A833" s="9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7">
        <f t="shared" si="74"/>
        <v>40996.646921296298</v>
      </c>
      <c r="L833" s="17">
        <f t="shared" si="75"/>
        <v>41026.646921296298</v>
      </c>
      <c r="M833" s="9">
        <f t="shared" si="76"/>
        <v>3</v>
      </c>
      <c r="N833" s="9">
        <f t="shared" si="77"/>
        <v>2012</v>
      </c>
      <c r="O833" t="b">
        <v>0</v>
      </c>
      <c r="P833">
        <v>20</v>
      </c>
      <c r="Q833" t="b">
        <v>1</v>
      </c>
      <c r="R833" t="s">
        <v>8274</v>
      </c>
      <c r="S833" s="12">
        <f t="shared" si="72"/>
        <v>233</v>
      </c>
      <c r="T833">
        <f t="shared" si="73"/>
        <v>175</v>
      </c>
      <c r="U833" s="14" t="s">
        <v>8323</v>
      </c>
      <c r="V833" t="s">
        <v>8324</v>
      </c>
    </row>
    <row r="834" spans="1:22" ht="48" hidden="1" x14ac:dyDescent="0.2">
      <c r="A834" s="9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7">
        <f t="shared" si="74"/>
        <v>40869.675173611111</v>
      </c>
      <c r="L834" s="17">
        <f t="shared" si="75"/>
        <v>40929.342361111114</v>
      </c>
      <c r="M834" s="9">
        <f t="shared" si="76"/>
        <v>11</v>
      </c>
      <c r="N834" s="9">
        <f t="shared" si="77"/>
        <v>2012</v>
      </c>
      <c r="O834" t="b">
        <v>0</v>
      </c>
      <c r="P834">
        <v>154</v>
      </c>
      <c r="Q834" t="b">
        <v>1</v>
      </c>
      <c r="R834" t="s">
        <v>8274</v>
      </c>
      <c r="S834" s="12">
        <f t="shared" ref="S834:S897" si="78">ROUND(E834/D834*100,0)</f>
        <v>101</v>
      </c>
      <c r="T834">
        <f t="shared" ref="T834:T897" si="79">IFERROR(ROUND(E834/P834,2),0)</f>
        <v>97.99</v>
      </c>
      <c r="U834" s="14" t="s">
        <v>8323</v>
      </c>
      <c r="V834" t="s">
        <v>8324</v>
      </c>
    </row>
    <row r="835" spans="1:22" ht="16" hidden="1" x14ac:dyDescent="0.2">
      <c r="A835" s="9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7">
        <f t="shared" ref="K835:K898" si="80">+(((J835/60)/60)/24)+DATE(1970,1,1)</f>
        <v>41718.878182870372</v>
      </c>
      <c r="L835" s="17">
        <f t="shared" ref="L835:L898" si="81">+(((I835/60)/60)/24)+DATE(1970,1,1)</f>
        <v>41748.878182870372</v>
      </c>
      <c r="M835" s="9">
        <f t="shared" ref="M835:M898" si="82">+MONTH(K835)</f>
        <v>3</v>
      </c>
      <c r="N835" s="9">
        <f t="shared" ref="N835:N898" si="83">+YEAR(L835)</f>
        <v>2014</v>
      </c>
      <c r="O835" t="b">
        <v>0</v>
      </c>
      <c r="P835">
        <v>41</v>
      </c>
      <c r="Q835" t="b">
        <v>1</v>
      </c>
      <c r="R835" t="s">
        <v>8274</v>
      </c>
      <c r="S835" s="12">
        <f t="shared" si="78"/>
        <v>102</v>
      </c>
      <c r="T835">
        <f t="shared" si="79"/>
        <v>148.78</v>
      </c>
      <c r="U835" s="14" t="s">
        <v>8323</v>
      </c>
      <c r="V835" t="s">
        <v>8324</v>
      </c>
    </row>
    <row r="836" spans="1:22" ht="48" hidden="1" x14ac:dyDescent="0.2">
      <c r="A836" s="9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7">
        <f t="shared" si="80"/>
        <v>41422.822824074072</v>
      </c>
      <c r="L836" s="17">
        <f t="shared" si="81"/>
        <v>41456.165972222225</v>
      </c>
      <c r="M836" s="9">
        <f t="shared" si="82"/>
        <v>5</v>
      </c>
      <c r="N836" s="9">
        <f t="shared" si="83"/>
        <v>2013</v>
      </c>
      <c r="O836" t="b">
        <v>0</v>
      </c>
      <c r="P836">
        <v>75</v>
      </c>
      <c r="Q836" t="b">
        <v>1</v>
      </c>
      <c r="R836" t="s">
        <v>8274</v>
      </c>
      <c r="S836" s="12">
        <f t="shared" si="78"/>
        <v>131</v>
      </c>
      <c r="T836">
        <f t="shared" si="79"/>
        <v>96.08</v>
      </c>
      <c r="U836" s="14" t="s">
        <v>8323</v>
      </c>
      <c r="V836" t="s">
        <v>8324</v>
      </c>
    </row>
    <row r="837" spans="1:22" ht="48" hidden="1" x14ac:dyDescent="0.2">
      <c r="A837" s="9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7">
        <f t="shared" si="80"/>
        <v>41005.45784722222</v>
      </c>
      <c r="L837" s="17">
        <f t="shared" si="81"/>
        <v>41048.125</v>
      </c>
      <c r="M837" s="9">
        <f t="shared" si="82"/>
        <v>4</v>
      </c>
      <c r="N837" s="9">
        <f t="shared" si="83"/>
        <v>2012</v>
      </c>
      <c r="O837" t="b">
        <v>0</v>
      </c>
      <c r="P837">
        <v>40</v>
      </c>
      <c r="Q837" t="b">
        <v>1</v>
      </c>
      <c r="R837" t="s">
        <v>8274</v>
      </c>
      <c r="S837" s="12">
        <f t="shared" si="78"/>
        <v>117</v>
      </c>
      <c r="T837">
        <f t="shared" si="79"/>
        <v>58.63</v>
      </c>
      <c r="U837" s="14" t="s">
        <v>8323</v>
      </c>
      <c r="V837" t="s">
        <v>8324</v>
      </c>
    </row>
    <row r="838" spans="1:22" ht="16" hidden="1" x14ac:dyDescent="0.2">
      <c r="A838" s="9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7">
        <f t="shared" si="80"/>
        <v>41524.056921296295</v>
      </c>
      <c r="L838" s="17">
        <f t="shared" si="81"/>
        <v>41554.056921296295</v>
      </c>
      <c r="M838" s="9">
        <f t="shared" si="82"/>
        <v>9</v>
      </c>
      <c r="N838" s="9">
        <f t="shared" si="83"/>
        <v>2013</v>
      </c>
      <c r="O838" t="b">
        <v>0</v>
      </c>
      <c r="P838">
        <v>46</v>
      </c>
      <c r="Q838" t="b">
        <v>1</v>
      </c>
      <c r="R838" t="s">
        <v>8274</v>
      </c>
      <c r="S838" s="12">
        <f t="shared" si="78"/>
        <v>101</v>
      </c>
      <c r="T838">
        <f t="shared" si="79"/>
        <v>109.71</v>
      </c>
      <c r="U838" s="14" t="s">
        <v>8323</v>
      </c>
      <c r="V838" t="s">
        <v>8324</v>
      </c>
    </row>
    <row r="839" spans="1:22" ht="32" hidden="1" x14ac:dyDescent="0.2">
      <c r="A839" s="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7">
        <f t="shared" si="80"/>
        <v>41730.998402777775</v>
      </c>
      <c r="L839" s="17">
        <f t="shared" si="81"/>
        <v>41760.998402777775</v>
      </c>
      <c r="M839" s="9">
        <f t="shared" si="82"/>
        <v>4</v>
      </c>
      <c r="N839" s="9">
        <f t="shared" si="83"/>
        <v>2014</v>
      </c>
      <c r="O839" t="b">
        <v>0</v>
      </c>
      <c r="P839">
        <v>62</v>
      </c>
      <c r="Q839" t="b">
        <v>1</v>
      </c>
      <c r="R839" t="s">
        <v>8274</v>
      </c>
      <c r="S839" s="12">
        <f t="shared" si="78"/>
        <v>122</v>
      </c>
      <c r="T839">
        <f t="shared" si="79"/>
        <v>49.11</v>
      </c>
      <c r="U839" s="14" t="s">
        <v>8323</v>
      </c>
      <c r="V839" t="s">
        <v>8324</v>
      </c>
    </row>
    <row r="840" spans="1:22" ht="48" hidden="1" x14ac:dyDescent="0.2">
      <c r="A840" s="9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7">
        <f t="shared" si="80"/>
        <v>40895.897974537038</v>
      </c>
      <c r="L840" s="17">
        <f t="shared" si="81"/>
        <v>40925.897974537038</v>
      </c>
      <c r="M840" s="9">
        <f t="shared" si="82"/>
        <v>12</v>
      </c>
      <c r="N840" s="9">
        <f t="shared" si="83"/>
        <v>2012</v>
      </c>
      <c r="O840" t="b">
        <v>0</v>
      </c>
      <c r="P840">
        <v>61</v>
      </c>
      <c r="Q840" t="b">
        <v>1</v>
      </c>
      <c r="R840" t="s">
        <v>8274</v>
      </c>
      <c r="S840" s="12">
        <f t="shared" si="78"/>
        <v>145</v>
      </c>
      <c r="T840">
        <f t="shared" si="79"/>
        <v>47.67</v>
      </c>
      <c r="U840" s="14" t="s">
        <v>8323</v>
      </c>
      <c r="V840" t="s">
        <v>8324</v>
      </c>
    </row>
    <row r="841" spans="1:22" ht="48" hidden="1" x14ac:dyDescent="0.2">
      <c r="A841" s="9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7">
        <f t="shared" si="80"/>
        <v>41144.763379629629</v>
      </c>
      <c r="L841" s="17">
        <f t="shared" si="81"/>
        <v>41174.763379629629</v>
      </c>
      <c r="M841" s="9">
        <f t="shared" si="82"/>
        <v>8</v>
      </c>
      <c r="N841" s="9">
        <f t="shared" si="83"/>
        <v>2012</v>
      </c>
      <c r="O841" t="b">
        <v>0</v>
      </c>
      <c r="P841">
        <v>96</v>
      </c>
      <c r="Q841" t="b">
        <v>1</v>
      </c>
      <c r="R841" t="s">
        <v>8274</v>
      </c>
      <c r="S841" s="12">
        <f t="shared" si="78"/>
        <v>117</v>
      </c>
      <c r="T841">
        <f t="shared" si="79"/>
        <v>60.74</v>
      </c>
      <c r="U841" s="14" t="s">
        <v>8323</v>
      </c>
      <c r="V841" t="s">
        <v>8324</v>
      </c>
    </row>
    <row r="842" spans="1:22" ht="32" hidden="1" x14ac:dyDescent="0.2">
      <c r="A842" s="9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7">
        <f t="shared" si="80"/>
        <v>42607.226701388892</v>
      </c>
      <c r="L842" s="17">
        <f t="shared" si="81"/>
        <v>42637.226701388892</v>
      </c>
      <c r="M842" s="9">
        <f t="shared" si="82"/>
        <v>8</v>
      </c>
      <c r="N842" s="9">
        <f t="shared" si="83"/>
        <v>2016</v>
      </c>
      <c r="O842" t="b">
        <v>0</v>
      </c>
      <c r="P842">
        <v>190</v>
      </c>
      <c r="Q842" t="b">
        <v>1</v>
      </c>
      <c r="R842" t="s">
        <v>8275</v>
      </c>
      <c r="S842" s="12">
        <f t="shared" si="78"/>
        <v>120</v>
      </c>
      <c r="T842">
        <f t="shared" si="79"/>
        <v>63.38</v>
      </c>
      <c r="U842" s="14" t="s">
        <v>8323</v>
      </c>
      <c r="V842" t="s">
        <v>8325</v>
      </c>
    </row>
    <row r="843" spans="1:22" ht="48" hidden="1" x14ac:dyDescent="0.2">
      <c r="A843" s="9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7">
        <f t="shared" si="80"/>
        <v>41923.838692129626</v>
      </c>
      <c r="L843" s="17">
        <f t="shared" si="81"/>
        <v>41953.88035879629</v>
      </c>
      <c r="M843" s="9">
        <f t="shared" si="82"/>
        <v>10</v>
      </c>
      <c r="N843" s="9">
        <f t="shared" si="83"/>
        <v>2014</v>
      </c>
      <c r="O843" t="b">
        <v>1</v>
      </c>
      <c r="P843">
        <v>94</v>
      </c>
      <c r="Q843" t="b">
        <v>1</v>
      </c>
      <c r="R843" t="s">
        <v>8275</v>
      </c>
      <c r="S843" s="12">
        <f t="shared" si="78"/>
        <v>101</v>
      </c>
      <c r="T843">
        <f t="shared" si="79"/>
        <v>53.89</v>
      </c>
      <c r="U843" s="14" t="s">
        <v>8323</v>
      </c>
      <c r="V843" t="s">
        <v>8325</v>
      </c>
    </row>
    <row r="844" spans="1:22" ht="48" hidden="1" x14ac:dyDescent="0.2">
      <c r="A844" s="9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7">
        <f t="shared" si="80"/>
        <v>41526.592395833337</v>
      </c>
      <c r="L844" s="17">
        <f t="shared" si="81"/>
        <v>41561.165972222225</v>
      </c>
      <c r="M844" s="9">
        <f t="shared" si="82"/>
        <v>9</v>
      </c>
      <c r="N844" s="9">
        <f t="shared" si="83"/>
        <v>2013</v>
      </c>
      <c r="O844" t="b">
        <v>1</v>
      </c>
      <c r="P844">
        <v>39</v>
      </c>
      <c r="Q844" t="b">
        <v>1</v>
      </c>
      <c r="R844" t="s">
        <v>8275</v>
      </c>
      <c r="S844" s="12">
        <f t="shared" si="78"/>
        <v>104</v>
      </c>
      <c r="T844">
        <f t="shared" si="79"/>
        <v>66.87</v>
      </c>
      <c r="U844" s="14" t="s">
        <v>8323</v>
      </c>
      <c r="V844" t="s">
        <v>8325</v>
      </c>
    </row>
    <row r="845" spans="1:22" ht="48" hidden="1" x14ac:dyDescent="0.2">
      <c r="A845" s="9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7">
        <f t="shared" si="80"/>
        <v>42695.257870370369</v>
      </c>
      <c r="L845" s="17">
        <f t="shared" si="81"/>
        <v>42712.333333333328</v>
      </c>
      <c r="M845" s="9">
        <f t="shared" si="82"/>
        <v>11</v>
      </c>
      <c r="N845" s="9">
        <f t="shared" si="83"/>
        <v>2016</v>
      </c>
      <c r="O845" t="b">
        <v>0</v>
      </c>
      <c r="P845">
        <v>127</v>
      </c>
      <c r="Q845" t="b">
        <v>1</v>
      </c>
      <c r="R845" t="s">
        <v>8275</v>
      </c>
      <c r="S845" s="12">
        <f t="shared" si="78"/>
        <v>267</v>
      </c>
      <c r="T845">
        <f t="shared" si="79"/>
        <v>63.1</v>
      </c>
      <c r="U845" s="14" t="s">
        <v>8323</v>
      </c>
      <c r="V845" t="s">
        <v>8325</v>
      </c>
    </row>
    <row r="846" spans="1:22" ht="48" hidden="1" x14ac:dyDescent="0.2">
      <c r="A846" s="9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7">
        <f t="shared" si="80"/>
        <v>41905.684629629628</v>
      </c>
      <c r="L846" s="17">
        <f t="shared" si="81"/>
        <v>41944.207638888889</v>
      </c>
      <c r="M846" s="9">
        <f t="shared" si="82"/>
        <v>9</v>
      </c>
      <c r="N846" s="9">
        <f t="shared" si="83"/>
        <v>2014</v>
      </c>
      <c r="O846" t="b">
        <v>1</v>
      </c>
      <c r="P846">
        <v>159</v>
      </c>
      <c r="Q846" t="b">
        <v>1</v>
      </c>
      <c r="R846" t="s">
        <v>8275</v>
      </c>
      <c r="S846" s="12">
        <f t="shared" si="78"/>
        <v>194</v>
      </c>
      <c r="T846">
        <f t="shared" si="79"/>
        <v>36.630000000000003</v>
      </c>
      <c r="U846" s="14" t="s">
        <v>8323</v>
      </c>
      <c r="V846" t="s">
        <v>8325</v>
      </c>
    </row>
    <row r="847" spans="1:22" ht="48" hidden="1" x14ac:dyDescent="0.2">
      <c r="A847" s="9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7">
        <f t="shared" si="80"/>
        <v>42578.205972222218</v>
      </c>
      <c r="L847" s="17">
        <f t="shared" si="81"/>
        <v>42618.165972222225</v>
      </c>
      <c r="M847" s="9">
        <f t="shared" si="82"/>
        <v>7</v>
      </c>
      <c r="N847" s="9">
        <f t="shared" si="83"/>
        <v>2016</v>
      </c>
      <c r="O847" t="b">
        <v>0</v>
      </c>
      <c r="P847">
        <v>177</v>
      </c>
      <c r="Q847" t="b">
        <v>1</v>
      </c>
      <c r="R847" t="s">
        <v>8275</v>
      </c>
      <c r="S847" s="12">
        <f t="shared" si="78"/>
        <v>120</v>
      </c>
      <c r="T847">
        <f t="shared" si="79"/>
        <v>34.01</v>
      </c>
      <c r="U847" s="14" t="s">
        <v>8323</v>
      </c>
      <c r="V847" t="s">
        <v>8325</v>
      </c>
    </row>
    <row r="848" spans="1:22" ht="32" hidden="1" x14ac:dyDescent="0.2">
      <c r="A848" s="9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7">
        <f t="shared" si="80"/>
        <v>41694.391840277778</v>
      </c>
      <c r="L848" s="17">
        <f t="shared" si="81"/>
        <v>41708.583333333336</v>
      </c>
      <c r="M848" s="9">
        <f t="shared" si="82"/>
        <v>2</v>
      </c>
      <c r="N848" s="9">
        <f t="shared" si="83"/>
        <v>2014</v>
      </c>
      <c r="O848" t="b">
        <v>0</v>
      </c>
      <c r="P848">
        <v>47</v>
      </c>
      <c r="Q848" t="b">
        <v>1</v>
      </c>
      <c r="R848" t="s">
        <v>8275</v>
      </c>
      <c r="S848" s="12">
        <f t="shared" si="78"/>
        <v>122</v>
      </c>
      <c r="T848">
        <f t="shared" si="79"/>
        <v>28.55</v>
      </c>
      <c r="U848" s="14" t="s">
        <v>8323</v>
      </c>
      <c r="V848" t="s">
        <v>8325</v>
      </c>
    </row>
    <row r="849" spans="1:22" ht="16" hidden="1" x14ac:dyDescent="0.2">
      <c r="A849" s="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7">
        <f t="shared" si="80"/>
        <v>42165.79833333334</v>
      </c>
      <c r="L849" s="17">
        <f t="shared" si="81"/>
        <v>42195.79833333334</v>
      </c>
      <c r="M849" s="9">
        <f t="shared" si="82"/>
        <v>6</v>
      </c>
      <c r="N849" s="9">
        <f t="shared" si="83"/>
        <v>2015</v>
      </c>
      <c r="O849" t="b">
        <v>0</v>
      </c>
      <c r="P849">
        <v>1</v>
      </c>
      <c r="Q849" t="b">
        <v>1</v>
      </c>
      <c r="R849" t="s">
        <v>8275</v>
      </c>
      <c r="S849" s="12">
        <f t="shared" si="78"/>
        <v>100</v>
      </c>
      <c r="T849">
        <f t="shared" si="79"/>
        <v>10</v>
      </c>
      <c r="U849" s="14" t="s">
        <v>8323</v>
      </c>
      <c r="V849" t="s">
        <v>8325</v>
      </c>
    </row>
    <row r="850" spans="1:22" ht="48" hidden="1" x14ac:dyDescent="0.2">
      <c r="A850" s="9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7">
        <f t="shared" si="80"/>
        <v>42078.792048611111</v>
      </c>
      <c r="L850" s="17">
        <f t="shared" si="81"/>
        <v>42108.792048611111</v>
      </c>
      <c r="M850" s="9">
        <f t="shared" si="82"/>
        <v>3</v>
      </c>
      <c r="N850" s="9">
        <f t="shared" si="83"/>
        <v>2015</v>
      </c>
      <c r="O850" t="b">
        <v>0</v>
      </c>
      <c r="P850">
        <v>16</v>
      </c>
      <c r="Q850" t="b">
        <v>1</v>
      </c>
      <c r="R850" t="s">
        <v>8275</v>
      </c>
      <c r="S850" s="12">
        <f t="shared" si="78"/>
        <v>100</v>
      </c>
      <c r="T850">
        <f t="shared" si="79"/>
        <v>18.75</v>
      </c>
      <c r="U850" s="14" t="s">
        <v>8323</v>
      </c>
      <c r="V850" t="s">
        <v>8325</v>
      </c>
    </row>
    <row r="851" spans="1:22" ht="64" hidden="1" x14ac:dyDescent="0.2">
      <c r="A851" s="9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7">
        <f t="shared" si="80"/>
        <v>42051.148888888885</v>
      </c>
      <c r="L851" s="17">
        <f t="shared" si="81"/>
        <v>42079.107222222221</v>
      </c>
      <c r="M851" s="9">
        <f t="shared" si="82"/>
        <v>2</v>
      </c>
      <c r="N851" s="9">
        <f t="shared" si="83"/>
        <v>2015</v>
      </c>
      <c r="O851" t="b">
        <v>0</v>
      </c>
      <c r="P851">
        <v>115</v>
      </c>
      <c r="Q851" t="b">
        <v>1</v>
      </c>
      <c r="R851" t="s">
        <v>8275</v>
      </c>
      <c r="S851" s="12">
        <f t="shared" si="78"/>
        <v>120</v>
      </c>
      <c r="T851">
        <f t="shared" si="79"/>
        <v>41.7</v>
      </c>
      <c r="U851" s="14" t="s">
        <v>8323</v>
      </c>
      <c r="V851" t="s">
        <v>8325</v>
      </c>
    </row>
    <row r="852" spans="1:22" ht="48" hidden="1" x14ac:dyDescent="0.2">
      <c r="A852" s="9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7">
        <f t="shared" si="80"/>
        <v>42452.827743055561</v>
      </c>
      <c r="L852" s="17">
        <f t="shared" si="81"/>
        <v>42485.207638888889</v>
      </c>
      <c r="M852" s="9">
        <f t="shared" si="82"/>
        <v>3</v>
      </c>
      <c r="N852" s="9">
        <f t="shared" si="83"/>
        <v>2016</v>
      </c>
      <c r="O852" t="b">
        <v>0</v>
      </c>
      <c r="P852">
        <v>133</v>
      </c>
      <c r="Q852" t="b">
        <v>1</v>
      </c>
      <c r="R852" t="s">
        <v>8275</v>
      </c>
      <c r="S852" s="12">
        <f t="shared" si="78"/>
        <v>155</v>
      </c>
      <c r="T852">
        <f t="shared" si="79"/>
        <v>46.67</v>
      </c>
      <c r="U852" s="14" t="s">
        <v>8323</v>
      </c>
      <c r="V852" t="s">
        <v>8325</v>
      </c>
    </row>
    <row r="853" spans="1:22" ht="32" hidden="1" x14ac:dyDescent="0.2">
      <c r="A853" s="9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7">
        <f t="shared" si="80"/>
        <v>42522.880243055552</v>
      </c>
      <c r="L853" s="17">
        <f t="shared" si="81"/>
        <v>42582.822916666672</v>
      </c>
      <c r="M853" s="9">
        <f t="shared" si="82"/>
        <v>6</v>
      </c>
      <c r="N853" s="9">
        <f t="shared" si="83"/>
        <v>2016</v>
      </c>
      <c r="O853" t="b">
        <v>0</v>
      </c>
      <c r="P853">
        <v>70</v>
      </c>
      <c r="Q853" t="b">
        <v>1</v>
      </c>
      <c r="R853" t="s">
        <v>8275</v>
      </c>
      <c r="S853" s="12">
        <f t="shared" si="78"/>
        <v>130</v>
      </c>
      <c r="T853">
        <f t="shared" si="79"/>
        <v>37.270000000000003</v>
      </c>
      <c r="U853" s="14" t="s">
        <v>8323</v>
      </c>
      <c r="V853" t="s">
        <v>8325</v>
      </c>
    </row>
    <row r="854" spans="1:22" ht="32" hidden="1" x14ac:dyDescent="0.2">
      <c r="A854" s="9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7">
        <f t="shared" si="80"/>
        <v>42656.805497685185</v>
      </c>
      <c r="L854" s="17">
        <f t="shared" si="81"/>
        <v>42667.875</v>
      </c>
      <c r="M854" s="9">
        <f t="shared" si="82"/>
        <v>10</v>
      </c>
      <c r="N854" s="9">
        <f t="shared" si="83"/>
        <v>2016</v>
      </c>
      <c r="O854" t="b">
        <v>0</v>
      </c>
      <c r="P854">
        <v>62</v>
      </c>
      <c r="Q854" t="b">
        <v>1</v>
      </c>
      <c r="R854" t="s">
        <v>8275</v>
      </c>
      <c r="S854" s="12">
        <f t="shared" si="78"/>
        <v>105</v>
      </c>
      <c r="T854">
        <f t="shared" si="79"/>
        <v>59.26</v>
      </c>
      <c r="U854" s="14" t="s">
        <v>8323</v>
      </c>
      <c r="V854" t="s">
        <v>8325</v>
      </c>
    </row>
    <row r="855" spans="1:22" ht="48" hidden="1" x14ac:dyDescent="0.2">
      <c r="A855" s="9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7">
        <f t="shared" si="80"/>
        <v>42021.832280092596</v>
      </c>
      <c r="L855" s="17">
        <f t="shared" si="81"/>
        <v>42051.832280092596</v>
      </c>
      <c r="M855" s="9">
        <f t="shared" si="82"/>
        <v>1</v>
      </c>
      <c r="N855" s="9">
        <f t="shared" si="83"/>
        <v>2015</v>
      </c>
      <c r="O855" t="b">
        <v>0</v>
      </c>
      <c r="P855">
        <v>10</v>
      </c>
      <c r="Q855" t="b">
        <v>1</v>
      </c>
      <c r="R855" t="s">
        <v>8275</v>
      </c>
      <c r="S855" s="12">
        <f t="shared" si="78"/>
        <v>100</v>
      </c>
      <c r="T855">
        <f t="shared" si="79"/>
        <v>30</v>
      </c>
      <c r="U855" s="14" t="s">
        <v>8323</v>
      </c>
      <c r="V855" t="s">
        <v>8325</v>
      </c>
    </row>
    <row r="856" spans="1:22" ht="48" hidden="1" x14ac:dyDescent="0.2">
      <c r="A856" s="9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7">
        <f t="shared" si="80"/>
        <v>42702.212337962963</v>
      </c>
      <c r="L856" s="17">
        <f t="shared" si="81"/>
        <v>42732.212337962963</v>
      </c>
      <c r="M856" s="9">
        <f t="shared" si="82"/>
        <v>11</v>
      </c>
      <c r="N856" s="9">
        <f t="shared" si="83"/>
        <v>2016</v>
      </c>
      <c r="O856" t="b">
        <v>0</v>
      </c>
      <c r="P856">
        <v>499</v>
      </c>
      <c r="Q856" t="b">
        <v>1</v>
      </c>
      <c r="R856" t="s">
        <v>8275</v>
      </c>
      <c r="S856" s="12">
        <f t="shared" si="78"/>
        <v>118</v>
      </c>
      <c r="T856">
        <f t="shared" si="79"/>
        <v>65.86</v>
      </c>
      <c r="U856" s="14" t="s">
        <v>8323</v>
      </c>
      <c r="V856" t="s">
        <v>8325</v>
      </c>
    </row>
    <row r="857" spans="1:22" ht="32" hidden="1" x14ac:dyDescent="0.2">
      <c r="A857" s="9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7">
        <f t="shared" si="80"/>
        <v>42545.125196759262</v>
      </c>
      <c r="L857" s="17">
        <f t="shared" si="81"/>
        <v>42575.125196759262</v>
      </c>
      <c r="M857" s="9">
        <f t="shared" si="82"/>
        <v>6</v>
      </c>
      <c r="N857" s="9">
        <f t="shared" si="83"/>
        <v>2016</v>
      </c>
      <c r="O857" t="b">
        <v>0</v>
      </c>
      <c r="P857">
        <v>47</v>
      </c>
      <c r="Q857" t="b">
        <v>1</v>
      </c>
      <c r="R857" t="s">
        <v>8275</v>
      </c>
      <c r="S857" s="12">
        <f t="shared" si="78"/>
        <v>103</v>
      </c>
      <c r="T857">
        <f t="shared" si="79"/>
        <v>31.91</v>
      </c>
      <c r="U857" s="14" t="s">
        <v>8323</v>
      </c>
      <c r="V857" t="s">
        <v>8325</v>
      </c>
    </row>
    <row r="858" spans="1:22" ht="48" hidden="1" x14ac:dyDescent="0.2">
      <c r="A858" s="9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7">
        <f t="shared" si="80"/>
        <v>42609.311990740738</v>
      </c>
      <c r="L858" s="17">
        <f t="shared" si="81"/>
        <v>42668.791666666672</v>
      </c>
      <c r="M858" s="9">
        <f t="shared" si="82"/>
        <v>8</v>
      </c>
      <c r="N858" s="9">
        <f t="shared" si="83"/>
        <v>2016</v>
      </c>
      <c r="O858" t="b">
        <v>0</v>
      </c>
      <c r="P858">
        <v>28</v>
      </c>
      <c r="Q858" t="b">
        <v>1</v>
      </c>
      <c r="R858" t="s">
        <v>8275</v>
      </c>
      <c r="S858" s="12">
        <f t="shared" si="78"/>
        <v>218</v>
      </c>
      <c r="T858">
        <f t="shared" si="79"/>
        <v>19.46</v>
      </c>
      <c r="U858" s="14" t="s">
        <v>8323</v>
      </c>
      <c r="V858" t="s">
        <v>8325</v>
      </c>
    </row>
    <row r="859" spans="1:22" ht="32" hidden="1" x14ac:dyDescent="0.2">
      <c r="A859" s="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7">
        <f t="shared" si="80"/>
        <v>42291.581377314811</v>
      </c>
      <c r="L859" s="17">
        <f t="shared" si="81"/>
        <v>42333.623043981483</v>
      </c>
      <c r="M859" s="9">
        <f t="shared" si="82"/>
        <v>10</v>
      </c>
      <c r="N859" s="9">
        <f t="shared" si="83"/>
        <v>2015</v>
      </c>
      <c r="O859" t="b">
        <v>0</v>
      </c>
      <c r="P859">
        <v>24</v>
      </c>
      <c r="Q859" t="b">
        <v>1</v>
      </c>
      <c r="R859" t="s">
        <v>8275</v>
      </c>
      <c r="S859" s="12">
        <f t="shared" si="78"/>
        <v>100</v>
      </c>
      <c r="T859">
        <f t="shared" si="79"/>
        <v>50</v>
      </c>
      <c r="U859" s="14" t="s">
        <v>8323</v>
      </c>
      <c r="V859" t="s">
        <v>8325</v>
      </c>
    </row>
    <row r="860" spans="1:22" ht="48" hidden="1" x14ac:dyDescent="0.2">
      <c r="A860" s="9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7">
        <f t="shared" si="80"/>
        <v>42079.745578703703</v>
      </c>
      <c r="L860" s="17">
        <f t="shared" si="81"/>
        <v>42109.957638888889</v>
      </c>
      <c r="M860" s="9">
        <f t="shared" si="82"/>
        <v>3</v>
      </c>
      <c r="N860" s="9">
        <f t="shared" si="83"/>
        <v>2015</v>
      </c>
      <c r="O860" t="b">
        <v>0</v>
      </c>
      <c r="P860">
        <v>76</v>
      </c>
      <c r="Q860" t="b">
        <v>1</v>
      </c>
      <c r="R860" t="s">
        <v>8275</v>
      </c>
      <c r="S860" s="12">
        <f t="shared" si="78"/>
        <v>144</v>
      </c>
      <c r="T860">
        <f t="shared" si="79"/>
        <v>22.74</v>
      </c>
      <c r="U860" s="14" t="s">
        <v>8323</v>
      </c>
      <c r="V860" t="s">
        <v>8325</v>
      </c>
    </row>
    <row r="861" spans="1:22" ht="32" hidden="1" x14ac:dyDescent="0.2">
      <c r="A861" s="9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7">
        <f t="shared" si="80"/>
        <v>42128.820231481484</v>
      </c>
      <c r="L861" s="17">
        <f t="shared" si="81"/>
        <v>42159</v>
      </c>
      <c r="M861" s="9">
        <f t="shared" si="82"/>
        <v>5</v>
      </c>
      <c r="N861" s="9">
        <f t="shared" si="83"/>
        <v>2015</v>
      </c>
      <c r="O861" t="b">
        <v>0</v>
      </c>
      <c r="P861">
        <v>98</v>
      </c>
      <c r="Q861" t="b">
        <v>1</v>
      </c>
      <c r="R861" t="s">
        <v>8275</v>
      </c>
      <c r="S861" s="12">
        <f t="shared" si="78"/>
        <v>105</v>
      </c>
      <c r="T861">
        <f t="shared" si="79"/>
        <v>42.72</v>
      </c>
      <c r="U861" s="14" t="s">
        <v>8323</v>
      </c>
      <c r="V861" t="s">
        <v>8325</v>
      </c>
    </row>
    <row r="862" spans="1:22" ht="48" hidden="1" x14ac:dyDescent="0.2">
      <c r="A862" s="9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7">
        <f t="shared" si="80"/>
        <v>41570.482789351852</v>
      </c>
      <c r="L862" s="17">
        <f t="shared" si="81"/>
        <v>41600.524456018517</v>
      </c>
      <c r="M862" s="9">
        <f t="shared" si="82"/>
        <v>10</v>
      </c>
      <c r="N862" s="9">
        <f t="shared" si="83"/>
        <v>2013</v>
      </c>
      <c r="O862" t="b">
        <v>0</v>
      </c>
      <c r="P862">
        <v>48</v>
      </c>
      <c r="Q862" t="b">
        <v>0</v>
      </c>
      <c r="R862" t="s">
        <v>8276</v>
      </c>
      <c r="S862" s="12">
        <f t="shared" si="78"/>
        <v>18</v>
      </c>
      <c r="T862">
        <f t="shared" si="79"/>
        <v>52.92</v>
      </c>
      <c r="U862" s="14" t="s">
        <v>8323</v>
      </c>
      <c r="V862" t="s">
        <v>8326</v>
      </c>
    </row>
    <row r="863" spans="1:22" ht="48" hidden="1" x14ac:dyDescent="0.2">
      <c r="A863" s="9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7">
        <f t="shared" si="80"/>
        <v>42599.965324074074</v>
      </c>
      <c r="L863" s="17">
        <f t="shared" si="81"/>
        <v>42629.965324074074</v>
      </c>
      <c r="M863" s="9">
        <f t="shared" si="82"/>
        <v>8</v>
      </c>
      <c r="N863" s="9">
        <f t="shared" si="83"/>
        <v>2016</v>
      </c>
      <c r="O863" t="b">
        <v>0</v>
      </c>
      <c r="P863">
        <v>2</v>
      </c>
      <c r="Q863" t="b">
        <v>0</v>
      </c>
      <c r="R863" t="s">
        <v>8276</v>
      </c>
      <c r="S863" s="12">
        <f t="shared" si="78"/>
        <v>2</v>
      </c>
      <c r="T863">
        <f t="shared" si="79"/>
        <v>50.5</v>
      </c>
      <c r="U863" s="14" t="s">
        <v>8323</v>
      </c>
      <c r="V863" t="s">
        <v>8326</v>
      </c>
    </row>
    <row r="864" spans="1:22" ht="48" hidden="1" x14ac:dyDescent="0.2">
      <c r="A864" s="9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7">
        <f t="shared" si="80"/>
        <v>41559.5549537037</v>
      </c>
      <c r="L864" s="17">
        <f t="shared" si="81"/>
        <v>41589.596620370372</v>
      </c>
      <c r="M864" s="9">
        <f t="shared" si="82"/>
        <v>10</v>
      </c>
      <c r="N864" s="9">
        <f t="shared" si="83"/>
        <v>2013</v>
      </c>
      <c r="O864" t="b">
        <v>0</v>
      </c>
      <c r="P864">
        <v>4</v>
      </c>
      <c r="Q864" t="b">
        <v>0</v>
      </c>
      <c r="R864" t="s">
        <v>8276</v>
      </c>
      <c r="S864" s="12">
        <f t="shared" si="78"/>
        <v>0</v>
      </c>
      <c r="T864">
        <f t="shared" si="79"/>
        <v>42.5</v>
      </c>
      <c r="U864" s="14" t="s">
        <v>8323</v>
      </c>
      <c r="V864" t="s">
        <v>8326</v>
      </c>
    </row>
    <row r="865" spans="1:22" ht="48" hidden="1" x14ac:dyDescent="0.2">
      <c r="A865" s="9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7">
        <f t="shared" si="80"/>
        <v>40921.117662037039</v>
      </c>
      <c r="L865" s="17">
        <f t="shared" si="81"/>
        <v>40951.117662037039</v>
      </c>
      <c r="M865" s="9">
        <f t="shared" si="82"/>
        <v>1</v>
      </c>
      <c r="N865" s="9">
        <f t="shared" si="83"/>
        <v>2012</v>
      </c>
      <c r="O865" t="b">
        <v>0</v>
      </c>
      <c r="P865">
        <v>5</v>
      </c>
      <c r="Q865" t="b">
        <v>0</v>
      </c>
      <c r="R865" t="s">
        <v>8276</v>
      </c>
      <c r="S865" s="12">
        <f t="shared" si="78"/>
        <v>5</v>
      </c>
      <c r="T865">
        <f t="shared" si="79"/>
        <v>18</v>
      </c>
      <c r="U865" s="14" t="s">
        <v>8323</v>
      </c>
      <c r="V865" t="s">
        <v>8326</v>
      </c>
    </row>
    <row r="866" spans="1:22" ht="48" hidden="1" x14ac:dyDescent="0.2">
      <c r="A866" s="9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7">
        <f t="shared" si="80"/>
        <v>41541.106921296298</v>
      </c>
      <c r="L866" s="17">
        <f t="shared" si="81"/>
        <v>41563.415972222225</v>
      </c>
      <c r="M866" s="9">
        <f t="shared" si="82"/>
        <v>9</v>
      </c>
      <c r="N866" s="9">
        <f t="shared" si="83"/>
        <v>2013</v>
      </c>
      <c r="O866" t="b">
        <v>0</v>
      </c>
      <c r="P866">
        <v>79</v>
      </c>
      <c r="Q866" t="b">
        <v>0</v>
      </c>
      <c r="R866" t="s">
        <v>8276</v>
      </c>
      <c r="S866" s="12">
        <f t="shared" si="78"/>
        <v>42</v>
      </c>
      <c r="T866">
        <f t="shared" si="79"/>
        <v>34.18</v>
      </c>
      <c r="U866" s="14" t="s">
        <v>8323</v>
      </c>
      <c r="V866" t="s">
        <v>8326</v>
      </c>
    </row>
    <row r="867" spans="1:22" ht="48" hidden="1" x14ac:dyDescent="0.2">
      <c r="A867" s="9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7">
        <f t="shared" si="80"/>
        <v>41230.77311342593</v>
      </c>
      <c r="L867" s="17">
        <f t="shared" si="81"/>
        <v>41290.77311342593</v>
      </c>
      <c r="M867" s="9">
        <f t="shared" si="82"/>
        <v>11</v>
      </c>
      <c r="N867" s="9">
        <f t="shared" si="83"/>
        <v>2013</v>
      </c>
      <c r="O867" t="b">
        <v>0</v>
      </c>
      <c r="P867">
        <v>2</v>
      </c>
      <c r="Q867" t="b">
        <v>0</v>
      </c>
      <c r="R867" t="s">
        <v>8276</v>
      </c>
      <c r="S867" s="12">
        <f t="shared" si="78"/>
        <v>2</v>
      </c>
      <c r="T867">
        <f t="shared" si="79"/>
        <v>22.5</v>
      </c>
      <c r="U867" s="14" t="s">
        <v>8323</v>
      </c>
      <c r="V867" t="s">
        <v>8326</v>
      </c>
    </row>
    <row r="868" spans="1:22" ht="48" hidden="1" x14ac:dyDescent="0.2">
      <c r="A868" s="9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7">
        <f t="shared" si="80"/>
        <v>42025.637939814813</v>
      </c>
      <c r="L868" s="17">
        <f t="shared" si="81"/>
        <v>42063.631944444445</v>
      </c>
      <c r="M868" s="9">
        <f t="shared" si="82"/>
        <v>1</v>
      </c>
      <c r="N868" s="9">
        <f t="shared" si="83"/>
        <v>2015</v>
      </c>
      <c r="O868" t="b">
        <v>0</v>
      </c>
      <c r="P868">
        <v>11</v>
      </c>
      <c r="Q868" t="b">
        <v>0</v>
      </c>
      <c r="R868" t="s">
        <v>8276</v>
      </c>
      <c r="S868" s="12">
        <f t="shared" si="78"/>
        <v>18</v>
      </c>
      <c r="T868">
        <f t="shared" si="79"/>
        <v>58.18</v>
      </c>
      <c r="U868" s="14" t="s">
        <v>8323</v>
      </c>
      <c r="V868" t="s">
        <v>8326</v>
      </c>
    </row>
    <row r="869" spans="1:22" ht="48" hidden="1" x14ac:dyDescent="0.2">
      <c r="A869" s="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7">
        <f t="shared" si="80"/>
        <v>40088.105393518519</v>
      </c>
      <c r="L869" s="17">
        <f t="shared" si="81"/>
        <v>40148.207638888889</v>
      </c>
      <c r="M869" s="9">
        <f t="shared" si="82"/>
        <v>10</v>
      </c>
      <c r="N869" s="9">
        <f t="shared" si="83"/>
        <v>2009</v>
      </c>
      <c r="O869" t="b">
        <v>0</v>
      </c>
      <c r="P869">
        <v>11</v>
      </c>
      <c r="Q869" t="b">
        <v>0</v>
      </c>
      <c r="R869" t="s">
        <v>8276</v>
      </c>
      <c r="S869" s="12">
        <f t="shared" si="78"/>
        <v>24</v>
      </c>
      <c r="T869">
        <f t="shared" si="79"/>
        <v>109.18</v>
      </c>
      <c r="U869" s="14" t="s">
        <v>8323</v>
      </c>
      <c r="V869" t="s">
        <v>8326</v>
      </c>
    </row>
    <row r="870" spans="1:22" ht="64" hidden="1" x14ac:dyDescent="0.2">
      <c r="A870" s="9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7">
        <f t="shared" si="80"/>
        <v>41616.027754629627</v>
      </c>
      <c r="L870" s="17">
        <f t="shared" si="81"/>
        <v>41646.027754629627</v>
      </c>
      <c r="M870" s="9">
        <f t="shared" si="82"/>
        <v>12</v>
      </c>
      <c r="N870" s="9">
        <f t="shared" si="83"/>
        <v>2014</v>
      </c>
      <c r="O870" t="b">
        <v>0</v>
      </c>
      <c r="P870">
        <v>1</v>
      </c>
      <c r="Q870" t="b">
        <v>0</v>
      </c>
      <c r="R870" t="s">
        <v>8276</v>
      </c>
      <c r="S870" s="12">
        <f t="shared" si="78"/>
        <v>0</v>
      </c>
      <c r="T870">
        <f t="shared" si="79"/>
        <v>50</v>
      </c>
      <c r="U870" s="14" t="s">
        <v>8323</v>
      </c>
      <c r="V870" t="s">
        <v>8326</v>
      </c>
    </row>
    <row r="871" spans="1:22" ht="48" hidden="1" x14ac:dyDescent="0.2">
      <c r="A871" s="9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7">
        <f t="shared" si="80"/>
        <v>41342.845567129632</v>
      </c>
      <c r="L871" s="17">
        <f t="shared" si="81"/>
        <v>41372.803900462961</v>
      </c>
      <c r="M871" s="9">
        <f t="shared" si="82"/>
        <v>3</v>
      </c>
      <c r="N871" s="9">
        <f t="shared" si="83"/>
        <v>2013</v>
      </c>
      <c r="O871" t="b">
        <v>0</v>
      </c>
      <c r="P871">
        <v>3</v>
      </c>
      <c r="Q871" t="b">
        <v>0</v>
      </c>
      <c r="R871" t="s">
        <v>8276</v>
      </c>
      <c r="S871" s="12">
        <f t="shared" si="78"/>
        <v>12</v>
      </c>
      <c r="T871">
        <f t="shared" si="79"/>
        <v>346.67</v>
      </c>
      <c r="U871" s="14" t="s">
        <v>8323</v>
      </c>
      <c r="V871" t="s">
        <v>8326</v>
      </c>
    </row>
    <row r="872" spans="1:22" ht="48" hidden="1" x14ac:dyDescent="0.2">
      <c r="A872" s="9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7">
        <f t="shared" si="80"/>
        <v>41488.022256944445</v>
      </c>
      <c r="L872" s="17">
        <f t="shared" si="81"/>
        <v>41518.022256944445</v>
      </c>
      <c r="M872" s="9">
        <f t="shared" si="82"/>
        <v>8</v>
      </c>
      <c r="N872" s="9">
        <f t="shared" si="83"/>
        <v>2013</v>
      </c>
      <c r="O872" t="b">
        <v>0</v>
      </c>
      <c r="P872">
        <v>5</v>
      </c>
      <c r="Q872" t="b">
        <v>0</v>
      </c>
      <c r="R872" t="s">
        <v>8276</v>
      </c>
      <c r="S872" s="12">
        <f t="shared" si="78"/>
        <v>0</v>
      </c>
      <c r="T872">
        <f t="shared" si="79"/>
        <v>12.4</v>
      </c>
      <c r="U872" s="14" t="s">
        <v>8323</v>
      </c>
      <c r="V872" t="s">
        <v>8326</v>
      </c>
    </row>
    <row r="873" spans="1:22" ht="48" hidden="1" x14ac:dyDescent="0.2">
      <c r="A873" s="9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7">
        <f t="shared" si="80"/>
        <v>41577.561284722222</v>
      </c>
      <c r="L873" s="17">
        <f t="shared" si="81"/>
        <v>41607.602951388886</v>
      </c>
      <c r="M873" s="9">
        <f t="shared" si="82"/>
        <v>10</v>
      </c>
      <c r="N873" s="9">
        <f t="shared" si="83"/>
        <v>2013</v>
      </c>
      <c r="O873" t="b">
        <v>0</v>
      </c>
      <c r="P873">
        <v>12</v>
      </c>
      <c r="Q873" t="b">
        <v>0</v>
      </c>
      <c r="R873" t="s">
        <v>8276</v>
      </c>
      <c r="S873" s="12">
        <f t="shared" si="78"/>
        <v>5</v>
      </c>
      <c r="T873">
        <f t="shared" si="79"/>
        <v>27.08</v>
      </c>
      <c r="U873" s="14" t="s">
        <v>8323</v>
      </c>
      <c r="V873" t="s">
        <v>8326</v>
      </c>
    </row>
    <row r="874" spans="1:22" ht="48" hidden="1" x14ac:dyDescent="0.2">
      <c r="A874" s="9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7">
        <f t="shared" si="80"/>
        <v>40567.825543981482</v>
      </c>
      <c r="L874" s="17">
        <f t="shared" si="81"/>
        <v>40612.825543981482</v>
      </c>
      <c r="M874" s="9">
        <f t="shared" si="82"/>
        <v>1</v>
      </c>
      <c r="N874" s="9">
        <f t="shared" si="83"/>
        <v>2011</v>
      </c>
      <c r="O874" t="b">
        <v>0</v>
      </c>
      <c r="P874">
        <v>2</v>
      </c>
      <c r="Q874" t="b">
        <v>0</v>
      </c>
      <c r="R874" t="s">
        <v>8276</v>
      </c>
      <c r="S874" s="12">
        <f t="shared" si="78"/>
        <v>1</v>
      </c>
      <c r="T874">
        <f t="shared" si="79"/>
        <v>32.5</v>
      </c>
      <c r="U874" s="14" t="s">
        <v>8323</v>
      </c>
      <c r="V874" t="s">
        <v>8326</v>
      </c>
    </row>
    <row r="875" spans="1:22" ht="32" hidden="1" x14ac:dyDescent="0.2">
      <c r="A875" s="9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7">
        <f t="shared" si="80"/>
        <v>41184.167129629634</v>
      </c>
      <c r="L875" s="17">
        <f t="shared" si="81"/>
        <v>41224.208796296298</v>
      </c>
      <c r="M875" s="9">
        <f t="shared" si="82"/>
        <v>10</v>
      </c>
      <c r="N875" s="9">
        <f t="shared" si="83"/>
        <v>2012</v>
      </c>
      <c r="O875" t="b">
        <v>0</v>
      </c>
      <c r="P875">
        <v>5</v>
      </c>
      <c r="Q875" t="b">
        <v>0</v>
      </c>
      <c r="R875" t="s">
        <v>8276</v>
      </c>
      <c r="S875" s="12">
        <f t="shared" si="78"/>
        <v>1</v>
      </c>
      <c r="T875">
        <f t="shared" si="79"/>
        <v>9</v>
      </c>
      <c r="U875" s="14" t="s">
        <v>8323</v>
      </c>
      <c r="V875" t="s">
        <v>8326</v>
      </c>
    </row>
    <row r="876" spans="1:22" ht="48" hidden="1" x14ac:dyDescent="0.2">
      <c r="A876" s="9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7">
        <f t="shared" si="80"/>
        <v>41368.583726851852</v>
      </c>
      <c r="L876" s="17">
        <f t="shared" si="81"/>
        <v>41398.583726851852</v>
      </c>
      <c r="M876" s="9">
        <f t="shared" si="82"/>
        <v>4</v>
      </c>
      <c r="N876" s="9">
        <f t="shared" si="83"/>
        <v>2013</v>
      </c>
      <c r="O876" t="b">
        <v>0</v>
      </c>
      <c r="P876">
        <v>21</v>
      </c>
      <c r="Q876" t="b">
        <v>0</v>
      </c>
      <c r="R876" t="s">
        <v>8276</v>
      </c>
      <c r="S876" s="12">
        <f t="shared" si="78"/>
        <v>24</v>
      </c>
      <c r="T876">
        <f t="shared" si="79"/>
        <v>34.76</v>
      </c>
      <c r="U876" s="14" t="s">
        <v>8323</v>
      </c>
      <c r="V876" t="s">
        <v>8326</v>
      </c>
    </row>
    <row r="877" spans="1:22" ht="64" hidden="1" x14ac:dyDescent="0.2">
      <c r="A877" s="9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7">
        <f t="shared" si="80"/>
        <v>42248.723738425921</v>
      </c>
      <c r="L877" s="17">
        <f t="shared" si="81"/>
        <v>42268.723738425921</v>
      </c>
      <c r="M877" s="9">
        <f t="shared" si="82"/>
        <v>9</v>
      </c>
      <c r="N877" s="9">
        <f t="shared" si="83"/>
        <v>2015</v>
      </c>
      <c r="O877" t="b">
        <v>0</v>
      </c>
      <c r="P877">
        <v>0</v>
      </c>
      <c r="Q877" t="b">
        <v>0</v>
      </c>
      <c r="R877" t="s">
        <v>8276</v>
      </c>
      <c r="S877" s="12">
        <f t="shared" si="78"/>
        <v>0</v>
      </c>
      <c r="T877">
        <f t="shared" si="79"/>
        <v>0</v>
      </c>
      <c r="U877" s="14" t="s">
        <v>8323</v>
      </c>
      <c r="V877" t="s">
        <v>8326</v>
      </c>
    </row>
    <row r="878" spans="1:22" ht="16" hidden="1" x14ac:dyDescent="0.2">
      <c r="A878" s="9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7">
        <f t="shared" si="80"/>
        <v>41276.496840277774</v>
      </c>
      <c r="L878" s="17">
        <f t="shared" si="81"/>
        <v>41309.496840277774</v>
      </c>
      <c r="M878" s="9">
        <f t="shared" si="82"/>
        <v>1</v>
      </c>
      <c r="N878" s="9">
        <f t="shared" si="83"/>
        <v>2013</v>
      </c>
      <c r="O878" t="b">
        <v>0</v>
      </c>
      <c r="P878">
        <v>45</v>
      </c>
      <c r="Q878" t="b">
        <v>0</v>
      </c>
      <c r="R878" t="s">
        <v>8276</v>
      </c>
      <c r="S878" s="12">
        <f t="shared" si="78"/>
        <v>41</v>
      </c>
      <c r="T878">
        <f t="shared" si="79"/>
        <v>28.58</v>
      </c>
      <c r="U878" s="14" t="s">
        <v>8323</v>
      </c>
      <c r="V878" t="s">
        <v>8326</v>
      </c>
    </row>
    <row r="879" spans="1:22" ht="48" hidden="1" x14ac:dyDescent="0.2">
      <c r="A879" s="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7">
        <f t="shared" si="80"/>
        <v>41597.788888888892</v>
      </c>
      <c r="L879" s="17">
        <f t="shared" si="81"/>
        <v>41627.788888888892</v>
      </c>
      <c r="M879" s="9">
        <f t="shared" si="82"/>
        <v>11</v>
      </c>
      <c r="N879" s="9">
        <f t="shared" si="83"/>
        <v>2013</v>
      </c>
      <c r="O879" t="b">
        <v>0</v>
      </c>
      <c r="P879">
        <v>29</v>
      </c>
      <c r="Q879" t="b">
        <v>0</v>
      </c>
      <c r="R879" t="s">
        <v>8276</v>
      </c>
      <c r="S879" s="12">
        <f t="shared" si="78"/>
        <v>68</v>
      </c>
      <c r="T879">
        <f t="shared" si="79"/>
        <v>46.59</v>
      </c>
      <c r="U879" s="14" t="s">
        <v>8323</v>
      </c>
      <c r="V879" t="s">
        <v>8326</v>
      </c>
    </row>
    <row r="880" spans="1:22" ht="48" hidden="1" x14ac:dyDescent="0.2">
      <c r="A880" s="9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7">
        <f t="shared" si="80"/>
        <v>40505.232916666668</v>
      </c>
      <c r="L880" s="17">
        <f t="shared" si="81"/>
        <v>40535.232916666668</v>
      </c>
      <c r="M880" s="9">
        <f t="shared" si="82"/>
        <v>11</v>
      </c>
      <c r="N880" s="9">
        <f t="shared" si="83"/>
        <v>2010</v>
      </c>
      <c r="O880" t="b">
        <v>0</v>
      </c>
      <c r="P880">
        <v>2</v>
      </c>
      <c r="Q880" t="b">
        <v>0</v>
      </c>
      <c r="R880" t="s">
        <v>8276</v>
      </c>
      <c r="S880" s="12">
        <f t="shared" si="78"/>
        <v>1</v>
      </c>
      <c r="T880">
        <f t="shared" si="79"/>
        <v>32.5</v>
      </c>
      <c r="U880" s="14" t="s">
        <v>8323</v>
      </c>
      <c r="V880" t="s">
        <v>8326</v>
      </c>
    </row>
    <row r="881" spans="1:22" ht="48" hidden="1" x14ac:dyDescent="0.2">
      <c r="A881" s="9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7">
        <f t="shared" si="80"/>
        <v>41037.829918981479</v>
      </c>
      <c r="L881" s="17">
        <f t="shared" si="81"/>
        <v>41058.829918981479</v>
      </c>
      <c r="M881" s="9">
        <f t="shared" si="82"/>
        <v>5</v>
      </c>
      <c r="N881" s="9">
        <f t="shared" si="83"/>
        <v>2012</v>
      </c>
      <c r="O881" t="b">
        <v>0</v>
      </c>
      <c r="P881">
        <v>30</v>
      </c>
      <c r="Q881" t="b">
        <v>0</v>
      </c>
      <c r="R881" t="s">
        <v>8276</v>
      </c>
      <c r="S881" s="12">
        <f t="shared" si="78"/>
        <v>31</v>
      </c>
      <c r="T881">
        <f t="shared" si="79"/>
        <v>21.47</v>
      </c>
      <c r="U881" s="14" t="s">
        <v>8323</v>
      </c>
      <c r="V881" t="s">
        <v>8326</v>
      </c>
    </row>
    <row r="882" spans="1:22" ht="48" hidden="1" x14ac:dyDescent="0.2">
      <c r="A882" s="9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7">
        <f t="shared" si="80"/>
        <v>41179.32104166667</v>
      </c>
      <c r="L882" s="17">
        <f t="shared" si="81"/>
        <v>41212.32104166667</v>
      </c>
      <c r="M882" s="9">
        <f t="shared" si="82"/>
        <v>9</v>
      </c>
      <c r="N882" s="9">
        <f t="shared" si="83"/>
        <v>2012</v>
      </c>
      <c r="O882" t="b">
        <v>0</v>
      </c>
      <c r="P882">
        <v>8</v>
      </c>
      <c r="Q882" t="b">
        <v>0</v>
      </c>
      <c r="R882" t="s">
        <v>8277</v>
      </c>
      <c r="S882" s="12">
        <f t="shared" si="78"/>
        <v>3</v>
      </c>
      <c r="T882">
        <f t="shared" si="79"/>
        <v>14.13</v>
      </c>
      <c r="U882" s="14" t="s">
        <v>8323</v>
      </c>
      <c r="V882" t="s">
        <v>8327</v>
      </c>
    </row>
    <row r="883" spans="1:22" ht="48" hidden="1" x14ac:dyDescent="0.2">
      <c r="A883" s="9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7">
        <f t="shared" si="80"/>
        <v>40877.25099537037</v>
      </c>
      <c r="L883" s="17">
        <f t="shared" si="81"/>
        <v>40922.25099537037</v>
      </c>
      <c r="M883" s="9">
        <f t="shared" si="82"/>
        <v>11</v>
      </c>
      <c r="N883" s="9">
        <f t="shared" si="83"/>
        <v>2012</v>
      </c>
      <c r="O883" t="b">
        <v>0</v>
      </c>
      <c r="P883">
        <v>1</v>
      </c>
      <c r="Q883" t="b">
        <v>0</v>
      </c>
      <c r="R883" t="s">
        <v>8277</v>
      </c>
      <c r="S883" s="12">
        <f t="shared" si="78"/>
        <v>1</v>
      </c>
      <c r="T883">
        <f t="shared" si="79"/>
        <v>30</v>
      </c>
      <c r="U883" s="14" t="s">
        <v>8323</v>
      </c>
      <c r="V883" t="s">
        <v>8327</v>
      </c>
    </row>
    <row r="884" spans="1:22" ht="48" hidden="1" x14ac:dyDescent="0.2">
      <c r="A884" s="9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7">
        <f t="shared" si="80"/>
        <v>40759.860532407409</v>
      </c>
      <c r="L884" s="17">
        <f t="shared" si="81"/>
        <v>40792.860532407409</v>
      </c>
      <c r="M884" s="9">
        <f t="shared" si="82"/>
        <v>8</v>
      </c>
      <c r="N884" s="9">
        <f t="shared" si="83"/>
        <v>2011</v>
      </c>
      <c r="O884" t="b">
        <v>0</v>
      </c>
      <c r="P884">
        <v>14</v>
      </c>
      <c r="Q884" t="b">
        <v>0</v>
      </c>
      <c r="R884" t="s">
        <v>8277</v>
      </c>
      <c r="S884" s="12">
        <f t="shared" si="78"/>
        <v>20</v>
      </c>
      <c r="T884">
        <f t="shared" si="79"/>
        <v>21.57</v>
      </c>
      <c r="U884" s="14" t="s">
        <v>8323</v>
      </c>
      <c r="V884" t="s">
        <v>8327</v>
      </c>
    </row>
    <row r="885" spans="1:22" ht="48" hidden="1" x14ac:dyDescent="0.2">
      <c r="A885" s="9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7">
        <f t="shared" si="80"/>
        <v>42371.935590277775</v>
      </c>
      <c r="L885" s="17">
        <f t="shared" si="81"/>
        <v>42431.935590277775</v>
      </c>
      <c r="M885" s="9">
        <f t="shared" si="82"/>
        <v>1</v>
      </c>
      <c r="N885" s="9">
        <f t="shared" si="83"/>
        <v>2016</v>
      </c>
      <c r="O885" t="b">
        <v>0</v>
      </c>
      <c r="P885">
        <v>24</v>
      </c>
      <c r="Q885" t="b">
        <v>0</v>
      </c>
      <c r="R885" t="s">
        <v>8277</v>
      </c>
      <c r="S885" s="12">
        <f t="shared" si="78"/>
        <v>40</v>
      </c>
      <c r="T885">
        <f t="shared" si="79"/>
        <v>83.38</v>
      </c>
      <c r="U885" s="14" t="s">
        <v>8323</v>
      </c>
      <c r="V885" t="s">
        <v>8327</v>
      </c>
    </row>
    <row r="886" spans="1:22" ht="48" hidden="1" x14ac:dyDescent="0.2">
      <c r="A886" s="9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7">
        <f t="shared" si="80"/>
        <v>40981.802615740737</v>
      </c>
      <c r="L886" s="17">
        <f t="shared" si="81"/>
        <v>41041.104861111111</v>
      </c>
      <c r="M886" s="9">
        <f t="shared" si="82"/>
        <v>3</v>
      </c>
      <c r="N886" s="9">
        <f t="shared" si="83"/>
        <v>2012</v>
      </c>
      <c r="O886" t="b">
        <v>0</v>
      </c>
      <c r="P886">
        <v>2</v>
      </c>
      <c r="Q886" t="b">
        <v>0</v>
      </c>
      <c r="R886" t="s">
        <v>8277</v>
      </c>
      <c r="S886" s="12">
        <f t="shared" si="78"/>
        <v>1</v>
      </c>
      <c r="T886">
        <f t="shared" si="79"/>
        <v>10</v>
      </c>
      <c r="U886" s="14" t="s">
        <v>8323</v>
      </c>
      <c r="V886" t="s">
        <v>8327</v>
      </c>
    </row>
    <row r="887" spans="1:22" ht="48" hidden="1" x14ac:dyDescent="0.2">
      <c r="A887" s="9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7">
        <f t="shared" si="80"/>
        <v>42713.941099537042</v>
      </c>
      <c r="L887" s="17">
        <f t="shared" si="81"/>
        <v>42734.941099537042</v>
      </c>
      <c r="M887" s="9">
        <f t="shared" si="82"/>
        <v>12</v>
      </c>
      <c r="N887" s="9">
        <f t="shared" si="83"/>
        <v>2016</v>
      </c>
      <c r="O887" t="b">
        <v>0</v>
      </c>
      <c r="P887">
        <v>21</v>
      </c>
      <c r="Q887" t="b">
        <v>0</v>
      </c>
      <c r="R887" t="s">
        <v>8277</v>
      </c>
      <c r="S887" s="12">
        <f t="shared" si="78"/>
        <v>75</v>
      </c>
      <c r="T887">
        <f t="shared" si="79"/>
        <v>35.71</v>
      </c>
      <c r="U887" s="14" t="s">
        <v>8323</v>
      </c>
      <c r="V887" t="s">
        <v>8327</v>
      </c>
    </row>
    <row r="888" spans="1:22" ht="48" hidden="1" x14ac:dyDescent="0.2">
      <c r="A888" s="9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7">
        <f t="shared" si="80"/>
        <v>42603.870520833334</v>
      </c>
      <c r="L888" s="17">
        <f t="shared" si="81"/>
        <v>42628.870520833334</v>
      </c>
      <c r="M888" s="9">
        <f t="shared" si="82"/>
        <v>8</v>
      </c>
      <c r="N888" s="9">
        <f t="shared" si="83"/>
        <v>2016</v>
      </c>
      <c r="O888" t="b">
        <v>0</v>
      </c>
      <c r="P888">
        <v>7</v>
      </c>
      <c r="Q888" t="b">
        <v>0</v>
      </c>
      <c r="R888" t="s">
        <v>8277</v>
      </c>
      <c r="S888" s="12">
        <f t="shared" si="78"/>
        <v>41</v>
      </c>
      <c r="T888">
        <f t="shared" si="79"/>
        <v>29.29</v>
      </c>
      <c r="U888" s="14" t="s">
        <v>8323</v>
      </c>
      <c r="V888" t="s">
        <v>8327</v>
      </c>
    </row>
    <row r="889" spans="1:22" ht="48" hidden="1" x14ac:dyDescent="0.2">
      <c r="A889" s="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7">
        <f t="shared" si="80"/>
        <v>41026.958969907406</v>
      </c>
      <c r="L889" s="17">
        <f t="shared" si="81"/>
        <v>41056.958969907406</v>
      </c>
      <c r="M889" s="9">
        <f t="shared" si="82"/>
        <v>4</v>
      </c>
      <c r="N889" s="9">
        <f t="shared" si="83"/>
        <v>2012</v>
      </c>
      <c r="O889" t="b">
        <v>0</v>
      </c>
      <c r="P889">
        <v>0</v>
      </c>
      <c r="Q889" t="b">
        <v>0</v>
      </c>
      <c r="R889" t="s">
        <v>8277</v>
      </c>
      <c r="S889" s="12">
        <f t="shared" si="78"/>
        <v>0</v>
      </c>
      <c r="T889">
        <f t="shared" si="79"/>
        <v>0</v>
      </c>
      <c r="U889" s="14" t="s">
        <v>8323</v>
      </c>
      <c r="V889" t="s">
        <v>8327</v>
      </c>
    </row>
    <row r="890" spans="1:22" ht="48" hidden="1" x14ac:dyDescent="0.2">
      <c r="A890" s="9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7">
        <f t="shared" si="80"/>
        <v>40751.753298611111</v>
      </c>
      <c r="L890" s="17">
        <f t="shared" si="81"/>
        <v>40787.25</v>
      </c>
      <c r="M890" s="9">
        <f t="shared" si="82"/>
        <v>7</v>
      </c>
      <c r="N890" s="9">
        <f t="shared" si="83"/>
        <v>2011</v>
      </c>
      <c r="O890" t="b">
        <v>0</v>
      </c>
      <c r="P890">
        <v>4</v>
      </c>
      <c r="Q890" t="b">
        <v>0</v>
      </c>
      <c r="R890" t="s">
        <v>8277</v>
      </c>
      <c r="S890" s="12">
        <f t="shared" si="78"/>
        <v>7</v>
      </c>
      <c r="T890">
        <f t="shared" si="79"/>
        <v>18</v>
      </c>
      <c r="U890" s="14" t="s">
        <v>8323</v>
      </c>
      <c r="V890" t="s">
        <v>8327</v>
      </c>
    </row>
    <row r="891" spans="1:22" ht="48" hidden="1" x14ac:dyDescent="0.2">
      <c r="A891" s="9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7">
        <f t="shared" si="80"/>
        <v>41887.784062500003</v>
      </c>
      <c r="L891" s="17">
        <f t="shared" si="81"/>
        <v>41917.784062500003</v>
      </c>
      <c r="M891" s="9">
        <f t="shared" si="82"/>
        <v>9</v>
      </c>
      <c r="N891" s="9">
        <f t="shared" si="83"/>
        <v>2014</v>
      </c>
      <c r="O891" t="b">
        <v>0</v>
      </c>
      <c r="P891">
        <v>32</v>
      </c>
      <c r="Q891" t="b">
        <v>0</v>
      </c>
      <c r="R891" t="s">
        <v>8277</v>
      </c>
      <c r="S891" s="12">
        <f t="shared" si="78"/>
        <v>9</v>
      </c>
      <c r="T891">
        <f t="shared" si="79"/>
        <v>73.760000000000005</v>
      </c>
      <c r="U891" s="14" t="s">
        <v>8323</v>
      </c>
      <c r="V891" t="s">
        <v>8327</v>
      </c>
    </row>
    <row r="892" spans="1:22" ht="48" hidden="1" x14ac:dyDescent="0.2">
      <c r="A892" s="9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7">
        <f t="shared" si="80"/>
        <v>41569.698831018519</v>
      </c>
      <c r="L892" s="17">
        <f t="shared" si="81"/>
        <v>41599.740497685183</v>
      </c>
      <c r="M892" s="9">
        <f t="shared" si="82"/>
        <v>10</v>
      </c>
      <c r="N892" s="9">
        <f t="shared" si="83"/>
        <v>2013</v>
      </c>
      <c r="O892" t="b">
        <v>0</v>
      </c>
      <c r="P892">
        <v>4</v>
      </c>
      <c r="Q892" t="b">
        <v>0</v>
      </c>
      <c r="R892" t="s">
        <v>8277</v>
      </c>
      <c r="S892" s="12">
        <f t="shared" si="78"/>
        <v>4</v>
      </c>
      <c r="T892">
        <f t="shared" si="79"/>
        <v>31.25</v>
      </c>
      <c r="U892" s="14" t="s">
        <v>8323</v>
      </c>
      <c r="V892" t="s">
        <v>8327</v>
      </c>
    </row>
    <row r="893" spans="1:22" ht="48" hidden="1" x14ac:dyDescent="0.2">
      <c r="A893" s="9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7">
        <f t="shared" si="80"/>
        <v>41842.031597222223</v>
      </c>
      <c r="L893" s="17">
        <f t="shared" si="81"/>
        <v>41872.031597222223</v>
      </c>
      <c r="M893" s="9">
        <f t="shared" si="82"/>
        <v>7</v>
      </c>
      <c r="N893" s="9">
        <f t="shared" si="83"/>
        <v>2014</v>
      </c>
      <c r="O893" t="b">
        <v>0</v>
      </c>
      <c r="P893">
        <v>9</v>
      </c>
      <c r="Q893" t="b">
        <v>0</v>
      </c>
      <c r="R893" t="s">
        <v>8277</v>
      </c>
      <c r="S893" s="12">
        <f t="shared" si="78"/>
        <v>3</v>
      </c>
      <c r="T893">
        <f t="shared" si="79"/>
        <v>28.89</v>
      </c>
      <c r="U893" s="14" t="s">
        <v>8323</v>
      </c>
      <c r="V893" t="s">
        <v>8327</v>
      </c>
    </row>
    <row r="894" spans="1:22" ht="48" hidden="1" x14ac:dyDescent="0.2">
      <c r="A894" s="9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7">
        <f t="shared" si="80"/>
        <v>40304.20003472222</v>
      </c>
      <c r="L894" s="17">
        <f t="shared" si="81"/>
        <v>40391.166666666664</v>
      </c>
      <c r="M894" s="9">
        <f t="shared" si="82"/>
        <v>5</v>
      </c>
      <c r="N894" s="9">
        <f t="shared" si="83"/>
        <v>2010</v>
      </c>
      <c r="O894" t="b">
        <v>0</v>
      </c>
      <c r="P894">
        <v>17</v>
      </c>
      <c r="Q894" t="b">
        <v>0</v>
      </c>
      <c r="R894" t="s">
        <v>8277</v>
      </c>
      <c r="S894" s="12">
        <f t="shared" si="78"/>
        <v>41</v>
      </c>
      <c r="T894">
        <f t="shared" si="79"/>
        <v>143.82</v>
      </c>
      <c r="U894" s="14" t="s">
        <v>8323</v>
      </c>
      <c r="V894" t="s">
        <v>8327</v>
      </c>
    </row>
    <row r="895" spans="1:22" ht="48" hidden="1" x14ac:dyDescent="0.2">
      <c r="A895" s="9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7">
        <f t="shared" si="80"/>
        <v>42065.897719907407</v>
      </c>
      <c r="L895" s="17">
        <f t="shared" si="81"/>
        <v>42095.856053240743</v>
      </c>
      <c r="M895" s="9">
        <f t="shared" si="82"/>
        <v>3</v>
      </c>
      <c r="N895" s="9">
        <f t="shared" si="83"/>
        <v>2015</v>
      </c>
      <c r="O895" t="b">
        <v>0</v>
      </c>
      <c r="P895">
        <v>5</v>
      </c>
      <c r="Q895" t="b">
        <v>0</v>
      </c>
      <c r="R895" t="s">
        <v>8277</v>
      </c>
      <c r="S895" s="12">
        <f t="shared" si="78"/>
        <v>10</v>
      </c>
      <c r="T895">
        <f t="shared" si="79"/>
        <v>40</v>
      </c>
      <c r="U895" s="14" t="s">
        <v>8323</v>
      </c>
      <c r="V895" t="s">
        <v>8327</v>
      </c>
    </row>
    <row r="896" spans="1:22" ht="48" hidden="1" x14ac:dyDescent="0.2">
      <c r="A896" s="9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7">
        <f t="shared" si="80"/>
        <v>42496.981597222228</v>
      </c>
      <c r="L896" s="17">
        <f t="shared" si="81"/>
        <v>42526.981597222228</v>
      </c>
      <c r="M896" s="9">
        <f t="shared" si="82"/>
        <v>5</v>
      </c>
      <c r="N896" s="9">
        <f t="shared" si="83"/>
        <v>2016</v>
      </c>
      <c r="O896" t="b">
        <v>0</v>
      </c>
      <c r="P896">
        <v>53</v>
      </c>
      <c r="Q896" t="b">
        <v>0</v>
      </c>
      <c r="R896" t="s">
        <v>8277</v>
      </c>
      <c r="S896" s="12">
        <f t="shared" si="78"/>
        <v>39</v>
      </c>
      <c r="T896">
        <f t="shared" si="79"/>
        <v>147.81</v>
      </c>
      <c r="U896" s="14" t="s">
        <v>8323</v>
      </c>
      <c r="V896" t="s">
        <v>8327</v>
      </c>
    </row>
    <row r="897" spans="1:22" ht="48" hidden="1" x14ac:dyDescent="0.2">
      <c r="A897" s="9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7">
        <f t="shared" si="80"/>
        <v>40431.127650462964</v>
      </c>
      <c r="L897" s="17">
        <f t="shared" si="81"/>
        <v>40476.127650462964</v>
      </c>
      <c r="M897" s="9">
        <f t="shared" si="82"/>
        <v>9</v>
      </c>
      <c r="N897" s="9">
        <f t="shared" si="83"/>
        <v>2010</v>
      </c>
      <c r="O897" t="b">
        <v>0</v>
      </c>
      <c r="P897">
        <v>7</v>
      </c>
      <c r="Q897" t="b">
        <v>0</v>
      </c>
      <c r="R897" t="s">
        <v>8277</v>
      </c>
      <c r="S897" s="12">
        <f t="shared" si="78"/>
        <v>2</v>
      </c>
      <c r="T897">
        <f t="shared" si="79"/>
        <v>27.86</v>
      </c>
      <c r="U897" s="14" t="s">
        <v>8323</v>
      </c>
      <c r="V897" t="s">
        <v>8327</v>
      </c>
    </row>
    <row r="898" spans="1:22" ht="48" hidden="1" x14ac:dyDescent="0.2">
      <c r="A898" s="9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7">
        <f t="shared" si="80"/>
        <v>42218.872986111113</v>
      </c>
      <c r="L898" s="17">
        <f t="shared" si="81"/>
        <v>42244.166666666672</v>
      </c>
      <c r="M898" s="9">
        <f t="shared" si="82"/>
        <v>8</v>
      </c>
      <c r="N898" s="9">
        <f t="shared" si="83"/>
        <v>2015</v>
      </c>
      <c r="O898" t="b">
        <v>0</v>
      </c>
      <c r="P898">
        <v>72</v>
      </c>
      <c r="Q898" t="b">
        <v>0</v>
      </c>
      <c r="R898" t="s">
        <v>8277</v>
      </c>
      <c r="S898" s="12">
        <f t="shared" ref="S898:S961" si="84">ROUND(E898/D898*100,0)</f>
        <v>40</v>
      </c>
      <c r="T898">
        <f t="shared" ref="T898:T961" si="85">IFERROR(ROUND(E898/P898,2),0)</f>
        <v>44.44</v>
      </c>
      <c r="U898" s="14" t="s">
        <v>8323</v>
      </c>
      <c r="V898" t="s">
        <v>8327</v>
      </c>
    </row>
    <row r="899" spans="1:22" ht="48" hidden="1" x14ac:dyDescent="0.2">
      <c r="A899" s="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7">
        <f t="shared" ref="K899:K962" si="86">+(((J899/60)/60)/24)+DATE(1970,1,1)</f>
        <v>41211.688750000001</v>
      </c>
      <c r="L899" s="17">
        <f t="shared" ref="L899:L962" si="87">+(((I899/60)/60)/24)+DATE(1970,1,1)</f>
        <v>41241.730416666665</v>
      </c>
      <c r="M899" s="9">
        <f t="shared" ref="M899:M962" si="88">+MONTH(K899)</f>
        <v>10</v>
      </c>
      <c r="N899" s="9">
        <f t="shared" ref="N899:N962" si="89">+YEAR(L899)</f>
        <v>2012</v>
      </c>
      <c r="O899" t="b">
        <v>0</v>
      </c>
      <c r="P899">
        <v>0</v>
      </c>
      <c r="Q899" t="b">
        <v>0</v>
      </c>
      <c r="R899" t="s">
        <v>8277</v>
      </c>
      <c r="S899" s="12">
        <f t="shared" si="84"/>
        <v>0</v>
      </c>
      <c r="T899">
        <f t="shared" si="85"/>
        <v>0</v>
      </c>
      <c r="U899" s="14" t="s">
        <v>8323</v>
      </c>
      <c r="V899" t="s">
        <v>8327</v>
      </c>
    </row>
    <row r="900" spans="1:22" ht="48" hidden="1" x14ac:dyDescent="0.2">
      <c r="A900" s="9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7">
        <f t="shared" si="86"/>
        <v>40878.758217592593</v>
      </c>
      <c r="L900" s="17">
        <f t="shared" si="87"/>
        <v>40923.758217592593</v>
      </c>
      <c r="M900" s="9">
        <f t="shared" si="88"/>
        <v>12</v>
      </c>
      <c r="N900" s="9">
        <f t="shared" si="89"/>
        <v>2012</v>
      </c>
      <c r="O900" t="b">
        <v>0</v>
      </c>
      <c r="P900">
        <v>2</v>
      </c>
      <c r="Q900" t="b">
        <v>0</v>
      </c>
      <c r="R900" t="s">
        <v>8277</v>
      </c>
      <c r="S900" s="12">
        <f t="shared" si="84"/>
        <v>3</v>
      </c>
      <c r="T900">
        <f t="shared" si="85"/>
        <v>35</v>
      </c>
      <c r="U900" s="14" t="s">
        <v>8323</v>
      </c>
      <c r="V900" t="s">
        <v>8327</v>
      </c>
    </row>
    <row r="901" spans="1:22" ht="48" hidden="1" x14ac:dyDescent="0.2">
      <c r="A901" s="9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7">
        <f t="shared" si="86"/>
        <v>40646.099097222221</v>
      </c>
      <c r="L901" s="17">
        <f t="shared" si="87"/>
        <v>40691.099097222221</v>
      </c>
      <c r="M901" s="9">
        <f t="shared" si="88"/>
        <v>4</v>
      </c>
      <c r="N901" s="9">
        <f t="shared" si="89"/>
        <v>2011</v>
      </c>
      <c r="O901" t="b">
        <v>0</v>
      </c>
      <c r="P901">
        <v>8</v>
      </c>
      <c r="Q901" t="b">
        <v>0</v>
      </c>
      <c r="R901" t="s">
        <v>8277</v>
      </c>
      <c r="S901" s="12">
        <f t="shared" si="84"/>
        <v>37</v>
      </c>
      <c r="T901">
        <f t="shared" si="85"/>
        <v>35</v>
      </c>
      <c r="U901" s="14" t="s">
        <v>8323</v>
      </c>
      <c r="V901" t="s">
        <v>8327</v>
      </c>
    </row>
    <row r="902" spans="1:22" ht="32" hidden="1" x14ac:dyDescent="0.2">
      <c r="A902" s="9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7">
        <f t="shared" si="86"/>
        <v>42429.84956018519</v>
      </c>
      <c r="L902" s="17">
        <f t="shared" si="87"/>
        <v>42459.807893518519</v>
      </c>
      <c r="M902" s="9">
        <f t="shared" si="88"/>
        <v>2</v>
      </c>
      <c r="N902" s="9">
        <f t="shared" si="89"/>
        <v>2016</v>
      </c>
      <c r="O902" t="b">
        <v>0</v>
      </c>
      <c r="P902">
        <v>2</v>
      </c>
      <c r="Q902" t="b">
        <v>0</v>
      </c>
      <c r="R902" t="s">
        <v>8276</v>
      </c>
      <c r="S902" s="12">
        <f t="shared" si="84"/>
        <v>0</v>
      </c>
      <c r="T902">
        <f t="shared" si="85"/>
        <v>10.5</v>
      </c>
      <c r="U902" s="14" t="s">
        <v>8323</v>
      </c>
      <c r="V902" t="s">
        <v>8326</v>
      </c>
    </row>
    <row r="903" spans="1:22" ht="64" hidden="1" x14ac:dyDescent="0.2">
      <c r="A903" s="9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7">
        <f t="shared" si="86"/>
        <v>40291.81150462963</v>
      </c>
      <c r="L903" s="17">
        <f t="shared" si="87"/>
        <v>40337.799305555556</v>
      </c>
      <c r="M903" s="9">
        <f t="shared" si="88"/>
        <v>4</v>
      </c>
      <c r="N903" s="9">
        <f t="shared" si="89"/>
        <v>2010</v>
      </c>
      <c r="O903" t="b">
        <v>0</v>
      </c>
      <c r="P903">
        <v>0</v>
      </c>
      <c r="Q903" t="b">
        <v>0</v>
      </c>
      <c r="R903" t="s">
        <v>8276</v>
      </c>
      <c r="S903" s="12">
        <f t="shared" si="84"/>
        <v>0</v>
      </c>
      <c r="T903">
        <f t="shared" si="85"/>
        <v>0</v>
      </c>
      <c r="U903" s="14" t="s">
        <v>8323</v>
      </c>
      <c r="V903" t="s">
        <v>8326</v>
      </c>
    </row>
    <row r="904" spans="1:22" ht="48" hidden="1" x14ac:dyDescent="0.2">
      <c r="A904" s="9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7">
        <f t="shared" si="86"/>
        <v>41829.965532407405</v>
      </c>
      <c r="L904" s="17">
        <f t="shared" si="87"/>
        <v>41881.645833333336</v>
      </c>
      <c r="M904" s="9">
        <f t="shared" si="88"/>
        <v>7</v>
      </c>
      <c r="N904" s="9">
        <f t="shared" si="89"/>
        <v>2014</v>
      </c>
      <c r="O904" t="b">
        <v>0</v>
      </c>
      <c r="P904">
        <v>3</v>
      </c>
      <c r="Q904" t="b">
        <v>0</v>
      </c>
      <c r="R904" t="s">
        <v>8276</v>
      </c>
      <c r="S904" s="12">
        <f t="shared" si="84"/>
        <v>0</v>
      </c>
      <c r="T904">
        <f t="shared" si="85"/>
        <v>30</v>
      </c>
      <c r="U904" s="14" t="s">
        <v>8323</v>
      </c>
      <c r="V904" t="s">
        <v>8326</v>
      </c>
    </row>
    <row r="905" spans="1:22" ht="48" hidden="1" x14ac:dyDescent="0.2">
      <c r="A905" s="9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7">
        <f t="shared" si="86"/>
        <v>41149.796064814815</v>
      </c>
      <c r="L905" s="17">
        <f t="shared" si="87"/>
        <v>41175.100694444445</v>
      </c>
      <c r="M905" s="9">
        <f t="shared" si="88"/>
        <v>8</v>
      </c>
      <c r="N905" s="9">
        <f t="shared" si="89"/>
        <v>2012</v>
      </c>
      <c r="O905" t="b">
        <v>0</v>
      </c>
      <c r="P905">
        <v>4</v>
      </c>
      <c r="Q905" t="b">
        <v>0</v>
      </c>
      <c r="R905" t="s">
        <v>8276</v>
      </c>
      <c r="S905" s="12">
        <f t="shared" si="84"/>
        <v>3</v>
      </c>
      <c r="T905">
        <f t="shared" si="85"/>
        <v>40</v>
      </c>
      <c r="U905" s="14" t="s">
        <v>8323</v>
      </c>
      <c r="V905" t="s">
        <v>8326</v>
      </c>
    </row>
    <row r="906" spans="1:22" ht="48" hidden="1" x14ac:dyDescent="0.2">
      <c r="A906" s="9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7">
        <f t="shared" si="86"/>
        <v>42342.080289351856</v>
      </c>
      <c r="L906" s="17">
        <f t="shared" si="87"/>
        <v>42372.080289351856</v>
      </c>
      <c r="M906" s="9">
        <f t="shared" si="88"/>
        <v>12</v>
      </c>
      <c r="N906" s="9">
        <f t="shared" si="89"/>
        <v>2016</v>
      </c>
      <c r="O906" t="b">
        <v>0</v>
      </c>
      <c r="P906">
        <v>3</v>
      </c>
      <c r="Q906" t="b">
        <v>0</v>
      </c>
      <c r="R906" t="s">
        <v>8276</v>
      </c>
      <c r="S906" s="12">
        <f t="shared" si="84"/>
        <v>0</v>
      </c>
      <c r="T906">
        <f t="shared" si="85"/>
        <v>50.33</v>
      </c>
      <c r="U906" s="14" t="s">
        <v>8323</v>
      </c>
      <c r="V906" t="s">
        <v>8326</v>
      </c>
    </row>
    <row r="907" spans="1:22" ht="48" hidden="1" x14ac:dyDescent="0.2">
      <c r="A907" s="9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7">
        <f t="shared" si="86"/>
        <v>40507.239884259259</v>
      </c>
      <c r="L907" s="17">
        <f t="shared" si="87"/>
        <v>40567.239884259259</v>
      </c>
      <c r="M907" s="9">
        <f t="shared" si="88"/>
        <v>11</v>
      </c>
      <c r="N907" s="9">
        <f t="shared" si="89"/>
        <v>2011</v>
      </c>
      <c r="O907" t="b">
        <v>0</v>
      </c>
      <c r="P907">
        <v>6</v>
      </c>
      <c r="Q907" t="b">
        <v>0</v>
      </c>
      <c r="R907" t="s">
        <v>8276</v>
      </c>
      <c r="S907" s="12">
        <f t="shared" si="84"/>
        <v>3</v>
      </c>
      <c r="T907">
        <f t="shared" si="85"/>
        <v>32.67</v>
      </c>
      <c r="U907" s="14" t="s">
        <v>8323</v>
      </c>
      <c r="V907" t="s">
        <v>8326</v>
      </c>
    </row>
    <row r="908" spans="1:22" ht="32" hidden="1" x14ac:dyDescent="0.2">
      <c r="A908" s="9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7">
        <f t="shared" si="86"/>
        <v>41681.189699074072</v>
      </c>
      <c r="L908" s="17">
        <f t="shared" si="87"/>
        <v>41711.148032407407</v>
      </c>
      <c r="M908" s="9">
        <f t="shared" si="88"/>
        <v>2</v>
      </c>
      <c r="N908" s="9">
        <f t="shared" si="89"/>
        <v>2014</v>
      </c>
      <c r="O908" t="b">
        <v>0</v>
      </c>
      <c r="P908">
        <v>0</v>
      </c>
      <c r="Q908" t="b">
        <v>0</v>
      </c>
      <c r="R908" t="s">
        <v>8276</v>
      </c>
      <c r="S908" s="12">
        <f t="shared" si="84"/>
        <v>0</v>
      </c>
      <c r="T908">
        <f t="shared" si="85"/>
        <v>0</v>
      </c>
      <c r="U908" s="14" t="s">
        <v>8323</v>
      </c>
      <c r="V908" t="s">
        <v>8326</v>
      </c>
    </row>
    <row r="909" spans="1:22" ht="32" hidden="1" x14ac:dyDescent="0.2">
      <c r="A909" s="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7">
        <f t="shared" si="86"/>
        <v>40767.192395833335</v>
      </c>
      <c r="L909" s="17">
        <f t="shared" si="87"/>
        <v>40797.192395833335</v>
      </c>
      <c r="M909" s="9">
        <f t="shared" si="88"/>
        <v>8</v>
      </c>
      <c r="N909" s="9">
        <f t="shared" si="89"/>
        <v>2011</v>
      </c>
      <c r="O909" t="b">
        <v>0</v>
      </c>
      <c r="P909">
        <v>0</v>
      </c>
      <c r="Q909" t="b">
        <v>0</v>
      </c>
      <c r="R909" t="s">
        <v>8276</v>
      </c>
      <c r="S909" s="12">
        <f t="shared" si="84"/>
        <v>0</v>
      </c>
      <c r="T909">
        <f t="shared" si="85"/>
        <v>0</v>
      </c>
      <c r="U909" s="14" t="s">
        <v>8323</v>
      </c>
      <c r="V909" t="s">
        <v>8326</v>
      </c>
    </row>
    <row r="910" spans="1:22" ht="48" hidden="1" x14ac:dyDescent="0.2">
      <c r="A910" s="9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7">
        <f t="shared" si="86"/>
        <v>40340.801562499997</v>
      </c>
      <c r="L910" s="17">
        <f t="shared" si="87"/>
        <v>40386.207638888889</v>
      </c>
      <c r="M910" s="9">
        <f t="shared" si="88"/>
        <v>6</v>
      </c>
      <c r="N910" s="9">
        <f t="shared" si="89"/>
        <v>2010</v>
      </c>
      <c r="O910" t="b">
        <v>0</v>
      </c>
      <c r="P910">
        <v>0</v>
      </c>
      <c r="Q910" t="b">
        <v>0</v>
      </c>
      <c r="R910" t="s">
        <v>8276</v>
      </c>
      <c r="S910" s="12">
        <f t="shared" si="84"/>
        <v>0</v>
      </c>
      <c r="T910">
        <f t="shared" si="85"/>
        <v>0</v>
      </c>
      <c r="U910" s="14" t="s">
        <v>8323</v>
      </c>
      <c r="V910" t="s">
        <v>8326</v>
      </c>
    </row>
    <row r="911" spans="1:22" ht="48" hidden="1" x14ac:dyDescent="0.2">
      <c r="A911" s="9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7">
        <f t="shared" si="86"/>
        <v>41081.69027777778</v>
      </c>
      <c r="L911" s="17">
        <f t="shared" si="87"/>
        <v>41113.166666666664</v>
      </c>
      <c r="M911" s="9">
        <f t="shared" si="88"/>
        <v>6</v>
      </c>
      <c r="N911" s="9">
        <f t="shared" si="89"/>
        <v>2012</v>
      </c>
      <c r="O911" t="b">
        <v>0</v>
      </c>
      <c r="P911">
        <v>8</v>
      </c>
      <c r="Q911" t="b">
        <v>0</v>
      </c>
      <c r="R911" t="s">
        <v>8276</v>
      </c>
      <c r="S911" s="12">
        <f t="shared" si="84"/>
        <v>3</v>
      </c>
      <c r="T911">
        <f t="shared" si="85"/>
        <v>65</v>
      </c>
      <c r="U911" s="14" t="s">
        <v>8323</v>
      </c>
      <c r="V911" t="s">
        <v>8326</v>
      </c>
    </row>
    <row r="912" spans="1:22" ht="48" hidden="1" x14ac:dyDescent="0.2">
      <c r="A912" s="9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7">
        <f t="shared" si="86"/>
        <v>42737.545358796298</v>
      </c>
      <c r="L912" s="17">
        <f t="shared" si="87"/>
        <v>42797.545358796298</v>
      </c>
      <c r="M912" s="9">
        <f t="shared" si="88"/>
        <v>1</v>
      </c>
      <c r="N912" s="9">
        <f t="shared" si="89"/>
        <v>2017</v>
      </c>
      <c r="O912" t="b">
        <v>0</v>
      </c>
      <c r="P912">
        <v>5</v>
      </c>
      <c r="Q912" t="b">
        <v>0</v>
      </c>
      <c r="R912" t="s">
        <v>8276</v>
      </c>
      <c r="S912" s="12">
        <f t="shared" si="84"/>
        <v>22</v>
      </c>
      <c r="T912">
        <f t="shared" si="85"/>
        <v>24.6</v>
      </c>
      <c r="U912" s="14" t="s">
        <v>8323</v>
      </c>
      <c r="V912" t="s">
        <v>8326</v>
      </c>
    </row>
    <row r="913" spans="1:22" ht="48" hidden="1" x14ac:dyDescent="0.2">
      <c r="A913" s="9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7">
        <f t="shared" si="86"/>
        <v>41642.005150462966</v>
      </c>
      <c r="L913" s="17">
        <f t="shared" si="87"/>
        <v>41663.005150462966</v>
      </c>
      <c r="M913" s="9">
        <f t="shared" si="88"/>
        <v>1</v>
      </c>
      <c r="N913" s="9">
        <f t="shared" si="89"/>
        <v>2014</v>
      </c>
      <c r="O913" t="b">
        <v>0</v>
      </c>
      <c r="P913">
        <v>0</v>
      </c>
      <c r="Q913" t="b">
        <v>0</v>
      </c>
      <c r="R913" t="s">
        <v>8276</v>
      </c>
      <c r="S913" s="12">
        <f t="shared" si="84"/>
        <v>0</v>
      </c>
      <c r="T913">
        <f t="shared" si="85"/>
        <v>0</v>
      </c>
      <c r="U913" s="14" t="s">
        <v>8323</v>
      </c>
      <c r="V913" t="s">
        <v>8326</v>
      </c>
    </row>
    <row r="914" spans="1:22" ht="48" hidden="1" x14ac:dyDescent="0.2">
      <c r="A914" s="9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7">
        <f t="shared" si="86"/>
        <v>41194.109340277777</v>
      </c>
      <c r="L914" s="17">
        <f t="shared" si="87"/>
        <v>41254.151006944441</v>
      </c>
      <c r="M914" s="9">
        <f t="shared" si="88"/>
        <v>10</v>
      </c>
      <c r="N914" s="9">
        <f t="shared" si="89"/>
        <v>2012</v>
      </c>
      <c r="O914" t="b">
        <v>0</v>
      </c>
      <c r="P914">
        <v>2</v>
      </c>
      <c r="Q914" t="b">
        <v>0</v>
      </c>
      <c r="R914" t="s">
        <v>8276</v>
      </c>
      <c r="S914" s="12">
        <f t="shared" si="84"/>
        <v>1</v>
      </c>
      <c r="T914">
        <f t="shared" si="85"/>
        <v>15</v>
      </c>
      <c r="U914" s="14" t="s">
        <v>8323</v>
      </c>
      <c r="V914" t="s">
        <v>8326</v>
      </c>
    </row>
    <row r="915" spans="1:22" ht="48" hidden="1" x14ac:dyDescent="0.2">
      <c r="A915" s="9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7">
        <f t="shared" si="86"/>
        <v>41004.139108796298</v>
      </c>
      <c r="L915" s="17">
        <f t="shared" si="87"/>
        <v>41034.139108796298</v>
      </c>
      <c r="M915" s="9">
        <f t="shared" si="88"/>
        <v>4</v>
      </c>
      <c r="N915" s="9">
        <f t="shared" si="89"/>
        <v>2012</v>
      </c>
      <c r="O915" t="b">
        <v>0</v>
      </c>
      <c r="P915">
        <v>24</v>
      </c>
      <c r="Q915" t="b">
        <v>0</v>
      </c>
      <c r="R915" t="s">
        <v>8276</v>
      </c>
      <c r="S915" s="12">
        <f t="shared" si="84"/>
        <v>7</v>
      </c>
      <c r="T915">
        <f t="shared" si="85"/>
        <v>82.58</v>
      </c>
      <c r="U915" s="14" t="s">
        <v>8323</v>
      </c>
      <c r="V915" t="s">
        <v>8326</v>
      </c>
    </row>
    <row r="916" spans="1:22" ht="48" hidden="1" x14ac:dyDescent="0.2">
      <c r="A916" s="9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7">
        <f t="shared" si="86"/>
        <v>41116.763275462967</v>
      </c>
      <c r="L916" s="17">
        <f t="shared" si="87"/>
        <v>41146.763275462967</v>
      </c>
      <c r="M916" s="9">
        <f t="shared" si="88"/>
        <v>7</v>
      </c>
      <c r="N916" s="9">
        <f t="shared" si="89"/>
        <v>2012</v>
      </c>
      <c r="O916" t="b">
        <v>0</v>
      </c>
      <c r="P916">
        <v>0</v>
      </c>
      <c r="Q916" t="b">
        <v>0</v>
      </c>
      <c r="R916" t="s">
        <v>8276</v>
      </c>
      <c r="S916" s="12">
        <f t="shared" si="84"/>
        <v>0</v>
      </c>
      <c r="T916">
        <f t="shared" si="85"/>
        <v>0</v>
      </c>
      <c r="U916" s="14" t="s">
        <v>8323</v>
      </c>
      <c r="V916" t="s">
        <v>8326</v>
      </c>
    </row>
    <row r="917" spans="1:22" ht="48" hidden="1" x14ac:dyDescent="0.2">
      <c r="A917" s="9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7">
        <f t="shared" si="86"/>
        <v>40937.679560185185</v>
      </c>
      <c r="L917" s="17">
        <f t="shared" si="87"/>
        <v>40969.207638888889</v>
      </c>
      <c r="M917" s="9">
        <f t="shared" si="88"/>
        <v>1</v>
      </c>
      <c r="N917" s="9">
        <f t="shared" si="89"/>
        <v>2012</v>
      </c>
      <c r="O917" t="b">
        <v>0</v>
      </c>
      <c r="P917">
        <v>9</v>
      </c>
      <c r="Q917" t="b">
        <v>0</v>
      </c>
      <c r="R917" t="s">
        <v>8276</v>
      </c>
      <c r="S917" s="12">
        <f t="shared" si="84"/>
        <v>6</v>
      </c>
      <c r="T917">
        <f t="shared" si="85"/>
        <v>41.67</v>
      </c>
      <c r="U917" s="14" t="s">
        <v>8323</v>
      </c>
      <c r="V917" t="s">
        <v>8326</v>
      </c>
    </row>
    <row r="918" spans="1:22" ht="48" hidden="1" x14ac:dyDescent="0.2">
      <c r="A918" s="9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7">
        <f t="shared" si="86"/>
        <v>40434.853402777779</v>
      </c>
      <c r="L918" s="17">
        <f t="shared" si="87"/>
        <v>40473.208333333336</v>
      </c>
      <c r="M918" s="9">
        <f t="shared" si="88"/>
        <v>9</v>
      </c>
      <c r="N918" s="9">
        <f t="shared" si="89"/>
        <v>2010</v>
      </c>
      <c r="O918" t="b">
        <v>0</v>
      </c>
      <c r="P918">
        <v>0</v>
      </c>
      <c r="Q918" t="b">
        <v>0</v>
      </c>
      <c r="R918" t="s">
        <v>8276</v>
      </c>
      <c r="S918" s="12">
        <f t="shared" si="84"/>
        <v>0</v>
      </c>
      <c r="T918">
        <f t="shared" si="85"/>
        <v>0</v>
      </c>
      <c r="U918" s="14" t="s">
        <v>8323</v>
      </c>
      <c r="V918" t="s">
        <v>8326</v>
      </c>
    </row>
    <row r="919" spans="1:22" ht="48" hidden="1" x14ac:dyDescent="0.2">
      <c r="A919" s="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7">
        <f t="shared" si="86"/>
        <v>41802.94363425926</v>
      </c>
      <c r="L919" s="17">
        <f t="shared" si="87"/>
        <v>41834.104166666664</v>
      </c>
      <c r="M919" s="9">
        <f t="shared" si="88"/>
        <v>6</v>
      </c>
      <c r="N919" s="9">
        <f t="shared" si="89"/>
        <v>2014</v>
      </c>
      <c r="O919" t="b">
        <v>0</v>
      </c>
      <c r="P919">
        <v>1</v>
      </c>
      <c r="Q919" t="b">
        <v>0</v>
      </c>
      <c r="R919" t="s">
        <v>8276</v>
      </c>
      <c r="S919" s="12">
        <f t="shared" si="84"/>
        <v>1</v>
      </c>
      <c r="T919">
        <f t="shared" si="85"/>
        <v>30</v>
      </c>
      <c r="U919" s="14" t="s">
        <v>8323</v>
      </c>
      <c r="V919" t="s">
        <v>8326</v>
      </c>
    </row>
    <row r="920" spans="1:22" ht="48" hidden="1" x14ac:dyDescent="0.2">
      <c r="A920" s="9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7">
        <f t="shared" si="86"/>
        <v>41944.916215277779</v>
      </c>
      <c r="L920" s="17">
        <f t="shared" si="87"/>
        <v>41974.957881944443</v>
      </c>
      <c r="M920" s="9">
        <f t="shared" si="88"/>
        <v>11</v>
      </c>
      <c r="N920" s="9">
        <f t="shared" si="89"/>
        <v>2014</v>
      </c>
      <c r="O920" t="b">
        <v>0</v>
      </c>
      <c r="P920">
        <v>10</v>
      </c>
      <c r="Q920" t="b">
        <v>0</v>
      </c>
      <c r="R920" t="s">
        <v>8276</v>
      </c>
      <c r="S920" s="12">
        <f t="shared" si="84"/>
        <v>5</v>
      </c>
      <c r="T920">
        <f t="shared" si="85"/>
        <v>19.600000000000001</v>
      </c>
      <c r="U920" s="14" t="s">
        <v>8323</v>
      </c>
      <c r="V920" t="s">
        <v>8326</v>
      </c>
    </row>
    <row r="921" spans="1:22" ht="16" hidden="1" x14ac:dyDescent="0.2">
      <c r="A921" s="9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7">
        <f t="shared" si="86"/>
        <v>41227.641724537039</v>
      </c>
      <c r="L921" s="17">
        <f t="shared" si="87"/>
        <v>41262.641724537039</v>
      </c>
      <c r="M921" s="9">
        <f t="shared" si="88"/>
        <v>11</v>
      </c>
      <c r="N921" s="9">
        <f t="shared" si="89"/>
        <v>2012</v>
      </c>
      <c r="O921" t="b">
        <v>0</v>
      </c>
      <c r="P921">
        <v>1</v>
      </c>
      <c r="Q921" t="b">
        <v>0</v>
      </c>
      <c r="R921" t="s">
        <v>8276</v>
      </c>
      <c r="S921" s="12">
        <f t="shared" si="84"/>
        <v>1</v>
      </c>
      <c r="T921">
        <f t="shared" si="85"/>
        <v>100</v>
      </c>
      <c r="U921" s="14" t="s">
        <v>8323</v>
      </c>
      <c r="V921" t="s">
        <v>8326</v>
      </c>
    </row>
    <row r="922" spans="1:22" ht="48" hidden="1" x14ac:dyDescent="0.2">
      <c r="A922" s="9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7">
        <f t="shared" si="86"/>
        <v>41562.67155092593</v>
      </c>
      <c r="L922" s="17">
        <f t="shared" si="87"/>
        <v>41592.713217592594</v>
      </c>
      <c r="M922" s="9">
        <f t="shared" si="88"/>
        <v>10</v>
      </c>
      <c r="N922" s="9">
        <f t="shared" si="89"/>
        <v>2013</v>
      </c>
      <c r="O922" t="b">
        <v>0</v>
      </c>
      <c r="P922">
        <v>0</v>
      </c>
      <c r="Q922" t="b">
        <v>0</v>
      </c>
      <c r="R922" t="s">
        <v>8276</v>
      </c>
      <c r="S922" s="12">
        <f t="shared" si="84"/>
        <v>0</v>
      </c>
      <c r="T922">
        <f t="shared" si="85"/>
        <v>0</v>
      </c>
      <c r="U922" s="14" t="s">
        <v>8323</v>
      </c>
      <c r="V922" t="s">
        <v>8326</v>
      </c>
    </row>
    <row r="923" spans="1:22" ht="48" hidden="1" x14ac:dyDescent="0.2">
      <c r="A923" s="9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7">
        <f t="shared" si="86"/>
        <v>40847.171018518515</v>
      </c>
      <c r="L923" s="17">
        <f t="shared" si="87"/>
        <v>40889.212685185186</v>
      </c>
      <c r="M923" s="9">
        <f t="shared" si="88"/>
        <v>10</v>
      </c>
      <c r="N923" s="9">
        <f t="shared" si="89"/>
        <v>2011</v>
      </c>
      <c r="O923" t="b">
        <v>0</v>
      </c>
      <c r="P923">
        <v>20</v>
      </c>
      <c r="Q923" t="b">
        <v>0</v>
      </c>
      <c r="R923" t="s">
        <v>8276</v>
      </c>
      <c r="S923" s="12">
        <f t="shared" si="84"/>
        <v>31</v>
      </c>
      <c r="T923">
        <f t="shared" si="85"/>
        <v>231.75</v>
      </c>
      <c r="U923" s="14" t="s">
        <v>8323</v>
      </c>
      <c r="V923" t="s">
        <v>8326</v>
      </c>
    </row>
    <row r="924" spans="1:22" ht="48" hidden="1" x14ac:dyDescent="0.2">
      <c r="A924" s="9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7">
        <f t="shared" si="86"/>
        <v>41878.530011574076</v>
      </c>
      <c r="L924" s="17">
        <f t="shared" si="87"/>
        <v>41913.530011574076</v>
      </c>
      <c r="M924" s="9">
        <f t="shared" si="88"/>
        <v>8</v>
      </c>
      <c r="N924" s="9">
        <f t="shared" si="89"/>
        <v>2014</v>
      </c>
      <c r="O924" t="b">
        <v>0</v>
      </c>
      <c r="P924">
        <v>30</v>
      </c>
      <c r="Q924" t="b">
        <v>0</v>
      </c>
      <c r="R924" t="s">
        <v>8276</v>
      </c>
      <c r="S924" s="12">
        <f t="shared" si="84"/>
        <v>21</v>
      </c>
      <c r="T924">
        <f t="shared" si="85"/>
        <v>189.33</v>
      </c>
      <c r="U924" s="14" t="s">
        <v>8323</v>
      </c>
      <c r="V924" t="s">
        <v>8326</v>
      </c>
    </row>
    <row r="925" spans="1:22" ht="48" hidden="1" x14ac:dyDescent="0.2">
      <c r="A925" s="9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7">
        <f t="shared" si="86"/>
        <v>41934.959756944445</v>
      </c>
      <c r="L925" s="17">
        <f t="shared" si="87"/>
        <v>41965.001423611116</v>
      </c>
      <c r="M925" s="9">
        <f t="shared" si="88"/>
        <v>10</v>
      </c>
      <c r="N925" s="9">
        <f t="shared" si="89"/>
        <v>2014</v>
      </c>
      <c r="O925" t="b">
        <v>0</v>
      </c>
      <c r="P925">
        <v>6</v>
      </c>
      <c r="Q925" t="b">
        <v>0</v>
      </c>
      <c r="R925" t="s">
        <v>8276</v>
      </c>
      <c r="S925" s="12">
        <f t="shared" si="84"/>
        <v>2</v>
      </c>
      <c r="T925">
        <f t="shared" si="85"/>
        <v>55</v>
      </c>
      <c r="U925" s="14" t="s">
        <v>8323</v>
      </c>
      <c r="V925" t="s">
        <v>8326</v>
      </c>
    </row>
    <row r="926" spans="1:22" ht="48" hidden="1" x14ac:dyDescent="0.2">
      <c r="A926" s="9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7">
        <f t="shared" si="86"/>
        <v>41288.942928240744</v>
      </c>
      <c r="L926" s="17">
        <f t="shared" si="87"/>
        <v>41318.942928240744</v>
      </c>
      <c r="M926" s="9">
        <f t="shared" si="88"/>
        <v>1</v>
      </c>
      <c r="N926" s="9">
        <f t="shared" si="89"/>
        <v>2013</v>
      </c>
      <c r="O926" t="b">
        <v>0</v>
      </c>
      <c r="P926">
        <v>15</v>
      </c>
      <c r="Q926" t="b">
        <v>0</v>
      </c>
      <c r="R926" t="s">
        <v>8276</v>
      </c>
      <c r="S926" s="12">
        <f t="shared" si="84"/>
        <v>11</v>
      </c>
      <c r="T926">
        <f t="shared" si="85"/>
        <v>21.8</v>
      </c>
      <c r="U926" s="14" t="s">
        <v>8323</v>
      </c>
      <c r="V926" t="s">
        <v>8326</v>
      </c>
    </row>
    <row r="927" spans="1:22" ht="48" hidden="1" x14ac:dyDescent="0.2">
      <c r="A927" s="9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7">
        <f t="shared" si="86"/>
        <v>41575.880914351852</v>
      </c>
      <c r="L927" s="17">
        <f t="shared" si="87"/>
        <v>41605.922581018516</v>
      </c>
      <c r="M927" s="9">
        <f t="shared" si="88"/>
        <v>10</v>
      </c>
      <c r="N927" s="9">
        <f t="shared" si="89"/>
        <v>2013</v>
      </c>
      <c r="O927" t="b">
        <v>0</v>
      </c>
      <c r="P927">
        <v>5</v>
      </c>
      <c r="Q927" t="b">
        <v>0</v>
      </c>
      <c r="R927" t="s">
        <v>8276</v>
      </c>
      <c r="S927" s="12">
        <f t="shared" si="84"/>
        <v>3</v>
      </c>
      <c r="T927">
        <f t="shared" si="85"/>
        <v>32</v>
      </c>
      <c r="U927" s="14" t="s">
        <v>8323</v>
      </c>
      <c r="V927" t="s">
        <v>8326</v>
      </c>
    </row>
    <row r="928" spans="1:22" ht="64" hidden="1" x14ac:dyDescent="0.2">
      <c r="A928" s="9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7">
        <f t="shared" si="86"/>
        <v>40338.02002314815</v>
      </c>
      <c r="L928" s="17">
        <f t="shared" si="87"/>
        <v>40367.944444444445</v>
      </c>
      <c r="M928" s="9">
        <f t="shared" si="88"/>
        <v>6</v>
      </c>
      <c r="N928" s="9">
        <f t="shared" si="89"/>
        <v>2010</v>
      </c>
      <c r="O928" t="b">
        <v>0</v>
      </c>
      <c r="P928">
        <v>0</v>
      </c>
      <c r="Q928" t="b">
        <v>0</v>
      </c>
      <c r="R928" t="s">
        <v>8276</v>
      </c>
      <c r="S928" s="12">
        <f t="shared" si="84"/>
        <v>0</v>
      </c>
      <c r="T928">
        <f t="shared" si="85"/>
        <v>0</v>
      </c>
      <c r="U928" s="14" t="s">
        <v>8323</v>
      </c>
      <c r="V928" t="s">
        <v>8326</v>
      </c>
    </row>
    <row r="929" spans="1:22" ht="32" hidden="1" x14ac:dyDescent="0.2">
      <c r="A929" s="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7">
        <f t="shared" si="86"/>
        <v>41013.822858796295</v>
      </c>
      <c r="L929" s="17">
        <f t="shared" si="87"/>
        <v>41043.822858796295</v>
      </c>
      <c r="M929" s="9">
        <f t="shared" si="88"/>
        <v>4</v>
      </c>
      <c r="N929" s="9">
        <f t="shared" si="89"/>
        <v>2012</v>
      </c>
      <c r="O929" t="b">
        <v>0</v>
      </c>
      <c r="P929">
        <v>0</v>
      </c>
      <c r="Q929" t="b">
        <v>0</v>
      </c>
      <c r="R929" t="s">
        <v>8276</v>
      </c>
      <c r="S929" s="12">
        <f t="shared" si="84"/>
        <v>0</v>
      </c>
      <c r="T929">
        <f t="shared" si="85"/>
        <v>0</v>
      </c>
      <c r="U929" s="14" t="s">
        <v>8323</v>
      </c>
      <c r="V929" t="s">
        <v>8326</v>
      </c>
    </row>
    <row r="930" spans="1:22" ht="48" hidden="1" x14ac:dyDescent="0.2">
      <c r="A930" s="9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7">
        <f t="shared" si="86"/>
        <v>41180.86241898148</v>
      </c>
      <c r="L930" s="17">
        <f t="shared" si="87"/>
        <v>41231</v>
      </c>
      <c r="M930" s="9">
        <f t="shared" si="88"/>
        <v>9</v>
      </c>
      <c r="N930" s="9">
        <f t="shared" si="89"/>
        <v>2012</v>
      </c>
      <c r="O930" t="b">
        <v>0</v>
      </c>
      <c r="P930">
        <v>28</v>
      </c>
      <c r="Q930" t="b">
        <v>0</v>
      </c>
      <c r="R930" t="s">
        <v>8276</v>
      </c>
      <c r="S930" s="12">
        <f t="shared" si="84"/>
        <v>11</v>
      </c>
      <c r="T930">
        <f t="shared" si="85"/>
        <v>56.25</v>
      </c>
      <c r="U930" s="14" t="s">
        <v>8323</v>
      </c>
      <c r="V930" t="s">
        <v>8326</v>
      </c>
    </row>
    <row r="931" spans="1:22" ht="48" hidden="1" x14ac:dyDescent="0.2">
      <c r="A931" s="9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7">
        <f t="shared" si="86"/>
        <v>40978.238067129627</v>
      </c>
      <c r="L931" s="17">
        <f t="shared" si="87"/>
        <v>41008.196400462963</v>
      </c>
      <c r="M931" s="9">
        <f t="shared" si="88"/>
        <v>3</v>
      </c>
      <c r="N931" s="9">
        <f t="shared" si="89"/>
        <v>2012</v>
      </c>
      <c r="O931" t="b">
        <v>0</v>
      </c>
      <c r="P931">
        <v>0</v>
      </c>
      <c r="Q931" t="b">
        <v>0</v>
      </c>
      <c r="R931" t="s">
        <v>8276</v>
      </c>
      <c r="S931" s="12">
        <f t="shared" si="84"/>
        <v>0</v>
      </c>
      <c r="T931">
        <f t="shared" si="85"/>
        <v>0</v>
      </c>
      <c r="U931" s="14" t="s">
        <v>8323</v>
      </c>
      <c r="V931" t="s">
        <v>8326</v>
      </c>
    </row>
    <row r="932" spans="1:22" ht="48" hidden="1" x14ac:dyDescent="0.2">
      <c r="A932" s="9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7">
        <f t="shared" si="86"/>
        <v>40312.915578703702</v>
      </c>
      <c r="L932" s="17">
        <f t="shared" si="87"/>
        <v>40354.897222222222</v>
      </c>
      <c r="M932" s="9">
        <f t="shared" si="88"/>
        <v>5</v>
      </c>
      <c r="N932" s="9">
        <f t="shared" si="89"/>
        <v>2010</v>
      </c>
      <c r="O932" t="b">
        <v>0</v>
      </c>
      <c r="P932">
        <v>5</v>
      </c>
      <c r="Q932" t="b">
        <v>0</v>
      </c>
      <c r="R932" t="s">
        <v>8276</v>
      </c>
      <c r="S932" s="12">
        <f t="shared" si="84"/>
        <v>38</v>
      </c>
      <c r="T932">
        <f t="shared" si="85"/>
        <v>69</v>
      </c>
      <c r="U932" s="14" t="s">
        <v>8323</v>
      </c>
      <c r="V932" t="s">
        <v>8326</v>
      </c>
    </row>
    <row r="933" spans="1:22" ht="48" hidden="1" x14ac:dyDescent="0.2">
      <c r="A933" s="9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7">
        <f t="shared" si="86"/>
        <v>41680.359976851854</v>
      </c>
      <c r="L933" s="17">
        <f t="shared" si="87"/>
        <v>41714.916666666664</v>
      </c>
      <c r="M933" s="9">
        <f t="shared" si="88"/>
        <v>2</v>
      </c>
      <c r="N933" s="9">
        <f t="shared" si="89"/>
        <v>2014</v>
      </c>
      <c r="O933" t="b">
        <v>0</v>
      </c>
      <c r="P933">
        <v>7</v>
      </c>
      <c r="Q933" t="b">
        <v>0</v>
      </c>
      <c r="R933" t="s">
        <v>8276</v>
      </c>
      <c r="S933" s="12">
        <f t="shared" si="84"/>
        <v>7</v>
      </c>
      <c r="T933">
        <f t="shared" si="85"/>
        <v>18.71</v>
      </c>
      <c r="U933" s="14" t="s">
        <v>8323</v>
      </c>
      <c r="V933" t="s">
        <v>8326</v>
      </c>
    </row>
    <row r="934" spans="1:22" ht="32" hidden="1" x14ac:dyDescent="0.2">
      <c r="A934" s="9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7">
        <f t="shared" si="86"/>
        <v>41310.969270833331</v>
      </c>
      <c r="L934" s="17">
        <f t="shared" si="87"/>
        <v>41355.927604166667</v>
      </c>
      <c r="M934" s="9">
        <f t="shared" si="88"/>
        <v>2</v>
      </c>
      <c r="N934" s="9">
        <f t="shared" si="89"/>
        <v>2013</v>
      </c>
      <c r="O934" t="b">
        <v>0</v>
      </c>
      <c r="P934">
        <v>30</v>
      </c>
      <c r="Q934" t="b">
        <v>0</v>
      </c>
      <c r="R934" t="s">
        <v>8276</v>
      </c>
      <c r="S934" s="12">
        <f t="shared" si="84"/>
        <v>15</v>
      </c>
      <c r="T934">
        <f t="shared" si="85"/>
        <v>46.03</v>
      </c>
      <c r="U934" s="14" t="s">
        <v>8323</v>
      </c>
      <c r="V934" t="s">
        <v>8326</v>
      </c>
    </row>
    <row r="935" spans="1:22" ht="48" hidden="1" x14ac:dyDescent="0.2">
      <c r="A935" s="9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7">
        <f t="shared" si="86"/>
        <v>41711.169085648151</v>
      </c>
      <c r="L935" s="17">
        <f t="shared" si="87"/>
        <v>41771.169085648151</v>
      </c>
      <c r="M935" s="9">
        <f t="shared" si="88"/>
        <v>3</v>
      </c>
      <c r="N935" s="9">
        <f t="shared" si="89"/>
        <v>2014</v>
      </c>
      <c r="O935" t="b">
        <v>0</v>
      </c>
      <c r="P935">
        <v>2</v>
      </c>
      <c r="Q935" t="b">
        <v>0</v>
      </c>
      <c r="R935" t="s">
        <v>8276</v>
      </c>
      <c r="S935" s="12">
        <f t="shared" si="84"/>
        <v>6</v>
      </c>
      <c r="T935">
        <f t="shared" si="85"/>
        <v>60</v>
      </c>
      <c r="U935" s="14" t="s">
        <v>8323</v>
      </c>
      <c r="V935" t="s">
        <v>8326</v>
      </c>
    </row>
    <row r="936" spans="1:22" ht="48" hidden="1" x14ac:dyDescent="0.2">
      <c r="A936" s="9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7">
        <f t="shared" si="86"/>
        <v>41733.737083333333</v>
      </c>
      <c r="L936" s="17">
        <f t="shared" si="87"/>
        <v>41763.25</v>
      </c>
      <c r="M936" s="9">
        <f t="shared" si="88"/>
        <v>4</v>
      </c>
      <c r="N936" s="9">
        <f t="shared" si="89"/>
        <v>2014</v>
      </c>
      <c r="O936" t="b">
        <v>0</v>
      </c>
      <c r="P936">
        <v>30</v>
      </c>
      <c r="Q936" t="b">
        <v>0</v>
      </c>
      <c r="R936" t="s">
        <v>8276</v>
      </c>
      <c r="S936" s="12">
        <f t="shared" si="84"/>
        <v>30</v>
      </c>
      <c r="T936">
        <f t="shared" si="85"/>
        <v>50.67</v>
      </c>
      <c r="U936" s="14" t="s">
        <v>8323</v>
      </c>
      <c r="V936" t="s">
        <v>8326</v>
      </c>
    </row>
    <row r="937" spans="1:22" ht="48" hidden="1" x14ac:dyDescent="0.2">
      <c r="A937" s="9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7">
        <f t="shared" si="86"/>
        <v>42368.333668981482</v>
      </c>
      <c r="L937" s="17">
        <f t="shared" si="87"/>
        <v>42398.333668981482</v>
      </c>
      <c r="M937" s="9">
        <f t="shared" si="88"/>
        <v>12</v>
      </c>
      <c r="N937" s="9">
        <f t="shared" si="89"/>
        <v>2016</v>
      </c>
      <c r="O937" t="b">
        <v>0</v>
      </c>
      <c r="P937">
        <v>2</v>
      </c>
      <c r="Q937" t="b">
        <v>0</v>
      </c>
      <c r="R937" t="s">
        <v>8276</v>
      </c>
      <c r="S937" s="12">
        <f t="shared" si="84"/>
        <v>1</v>
      </c>
      <c r="T937">
        <f t="shared" si="85"/>
        <v>25</v>
      </c>
      <c r="U937" s="14" t="s">
        <v>8323</v>
      </c>
      <c r="V937" t="s">
        <v>8326</v>
      </c>
    </row>
    <row r="938" spans="1:22" ht="48" hidden="1" x14ac:dyDescent="0.2">
      <c r="A938" s="9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7">
        <f t="shared" si="86"/>
        <v>40883.024178240739</v>
      </c>
      <c r="L938" s="17">
        <f t="shared" si="87"/>
        <v>40926.833333333336</v>
      </c>
      <c r="M938" s="9">
        <f t="shared" si="88"/>
        <v>12</v>
      </c>
      <c r="N938" s="9">
        <f t="shared" si="89"/>
        <v>2012</v>
      </c>
      <c r="O938" t="b">
        <v>0</v>
      </c>
      <c r="P938">
        <v>0</v>
      </c>
      <c r="Q938" t="b">
        <v>0</v>
      </c>
      <c r="R938" t="s">
        <v>8276</v>
      </c>
      <c r="S938" s="12">
        <f t="shared" si="84"/>
        <v>0</v>
      </c>
      <c r="T938">
        <f t="shared" si="85"/>
        <v>0</v>
      </c>
      <c r="U938" s="14" t="s">
        <v>8323</v>
      </c>
      <c r="V938" t="s">
        <v>8326</v>
      </c>
    </row>
    <row r="939" spans="1:22" ht="48" hidden="1" x14ac:dyDescent="0.2">
      <c r="A939" s="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7">
        <f t="shared" si="86"/>
        <v>41551.798113425924</v>
      </c>
      <c r="L939" s="17">
        <f t="shared" si="87"/>
        <v>41581.839780092596</v>
      </c>
      <c r="M939" s="9">
        <f t="shared" si="88"/>
        <v>10</v>
      </c>
      <c r="N939" s="9">
        <f t="shared" si="89"/>
        <v>2013</v>
      </c>
      <c r="O939" t="b">
        <v>0</v>
      </c>
      <c r="P939">
        <v>2</v>
      </c>
      <c r="Q939" t="b">
        <v>0</v>
      </c>
      <c r="R939" t="s">
        <v>8276</v>
      </c>
      <c r="S939" s="12">
        <f t="shared" si="84"/>
        <v>1</v>
      </c>
      <c r="T939">
        <f t="shared" si="85"/>
        <v>20</v>
      </c>
      <c r="U939" s="14" t="s">
        <v>8323</v>
      </c>
      <c r="V939" t="s">
        <v>8326</v>
      </c>
    </row>
    <row r="940" spans="1:22" ht="48" hidden="1" x14ac:dyDescent="0.2">
      <c r="A940" s="9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7">
        <f t="shared" si="86"/>
        <v>41124.479722222226</v>
      </c>
      <c r="L940" s="17">
        <f t="shared" si="87"/>
        <v>41154.479722222226</v>
      </c>
      <c r="M940" s="9">
        <f t="shared" si="88"/>
        <v>8</v>
      </c>
      <c r="N940" s="9">
        <f t="shared" si="89"/>
        <v>2012</v>
      </c>
      <c r="O940" t="b">
        <v>0</v>
      </c>
      <c r="P940">
        <v>1</v>
      </c>
      <c r="Q940" t="b">
        <v>0</v>
      </c>
      <c r="R940" t="s">
        <v>8276</v>
      </c>
      <c r="S940" s="12">
        <f t="shared" si="84"/>
        <v>0</v>
      </c>
      <c r="T940">
        <f t="shared" si="85"/>
        <v>25</v>
      </c>
      <c r="U940" s="14" t="s">
        <v>8323</v>
      </c>
      <c r="V940" t="s">
        <v>8326</v>
      </c>
    </row>
    <row r="941" spans="1:22" ht="48" hidden="1" x14ac:dyDescent="0.2">
      <c r="A941" s="9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7">
        <f t="shared" si="86"/>
        <v>41416.763171296298</v>
      </c>
      <c r="L941" s="17">
        <f t="shared" si="87"/>
        <v>41455.831944444442</v>
      </c>
      <c r="M941" s="9">
        <f t="shared" si="88"/>
        <v>5</v>
      </c>
      <c r="N941" s="9">
        <f t="shared" si="89"/>
        <v>2013</v>
      </c>
      <c r="O941" t="b">
        <v>0</v>
      </c>
      <c r="P941">
        <v>2</v>
      </c>
      <c r="Q941" t="b">
        <v>0</v>
      </c>
      <c r="R941" t="s">
        <v>8276</v>
      </c>
      <c r="S941" s="12">
        <f t="shared" si="84"/>
        <v>1</v>
      </c>
      <c r="T941">
        <f t="shared" si="85"/>
        <v>20</v>
      </c>
      <c r="U941" s="14" t="s">
        <v>8323</v>
      </c>
      <c r="V941" t="s">
        <v>8326</v>
      </c>
    </row>
    <row r="942" spans="1:22" ht="48" hidden="1" x14ac:dyDescent="0.2">
      <c r="A942" s="9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7">
        <f t="shared" si="86"/>
        <v>42182.008402777778</v>
      </c>
      <c r="L942" s="17">
        <f t="shared" si="87"/>
        <v>42227.008402777778</v>
      </c>
      <c r="M942" s="9">
        <f t="shared" si="88"/>
        <v>6</v>
      </c>
      <c r="N942" s="9">
        <f t="shared" si="89"/>
        <v>2015</v>
      </c>
      <c r="O942" t="b">
        <v>0</v>
      </c>
      <c r="P942">
        <v>14</v>
      </c>
      <c r="Q942" t="b">
        <v>0</v>
      </c>
      <c r="R942" t="s">
        <v>8271</v>
      </c>
      <c r="S942" s="12">
        <f t="shared" si="84"/>
        <v>17</v>
      </c>
      <c r="T942">
        <f t="shared" si="85"/>
        <v>110.29</v>
      </c>
      <c r="U942" s="14" t="s">
        <v>8317</v>
      </c>
      <c r="V942" t="s">
        <v>8319</v>
      </c>
    </row>
    <row r="943" spans="1:22" ht="48" hidden="1" x14ac:dyDescent="0.2">
      <c r="A943" s="9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7">
        <f t="shared" si="86"/>
        <v>42746.096585648149</v>
      </c>
      <c r="L943" s="17">
        <f t="shared" si="87"/>
        <v>42776.096585648149</v>
      </c>
      <c r="M943" s="9">
        <f t="shared" si="88"/>
        <v>1</v>
      </c>
      <c r="N943" s="9">
        <f t="shared" si="89"/>
        <v>2017</v>
      </c>
      <c r="O943" t="b">
        <v>0</v>
      </c>
      <c r="P943">
        <v>31</v>
      </c>
      <c r="Q943" t="b">
        <v>0</v>
      </c>
      <c r="R943" t="s">
        <v>8271</v>
      </c>
      <c r="S943" s="12">
        <f t="shared" si="84"/>
        <v>2</v>
      </c>
      <c r="T943">
        <f t="shared" si="85"/>
        <v>37.450000000000003</v>
      </c>
      <c r="U943" s="14" t="s">
        <v>8317</v>
      </c>
      <c r="V943" t="s">
        <v>8319</v>
      </c>
    </row>
    <row r="944" spans="1:22" ht="48" hidden="1" x14ac:dyDescent="0.2">
      <c r="A944" s="9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7">
        <f t="shared" si="86"/>
        <v>42382.843287037031</v>
      </c>
      <c r="L944" s="17">
        <f t="shared" si="87"/>
        <v>42418.843287037031</v>
      </c>
      <c r="M944" s="9">
        <f t="shared" si="88"/>
        <v>1</v>
      </c>
      <c r="N944" s="9">
        <f t="shared" si="89"/>
        <v>2016</v>
      </c>
      <c r="O944" t="b">
        <v>0</v>
      </c>
      <c r="P944">
        <v>16</v>
      </c>
      <c r="Q944" t="b">
        <v>0</v>
      </c>
      <c r="R944" t="s">
        <v>8271</v>
      </c>
      <c r="S944" s="12">
        <f t="shared" si="84"/>
        <v>9</v>
      </c>
      <c r="T944">
        <f t="shared" si="85"/>
        <v>41.75</v>
      </c>
      <c r="U944" s="14" t="s">
        <v>8317</v>
      </c>
      <c r="V944" t="s">
        <v>8319</v>
      </c>
    </row>
    <row r="945" spans="1:22" ht="32" hidden="1" x14ac:dyDescent="0.2">
      <c r="A945" s="9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7">
        <f t="shared" si="86"/>
        <v>42673.66788194445</v>
      </c>
      <c r="L945" s="17">
        <f t="shared" si="87"/>
        <v>42703.709548611107</v>
      </c>
      <c r="M945" s="9">
        <f t="shared" si="88"/>
        <v>10</v>
      </c>
      <c r="N945" s="9">
        <f t="shared" si="89"/>
        <v>2016</v>
      </c>
      <c r="O945" t="b">
        <v>0</v>
      </c>
      <c r="P945">
        <v>12</v>
      </c>
      <c r="Q945" t="b">
        <v>0</v>
      </c>
      <c r="R945" t="s">
        <v>8271</v>
      </c>
      <c r="S945" s="12">
        <f t="shared" si="84"/>
        <v>10</v>
      </c>
      <c r="T945">
        <f t="shared" si="85"/>
        <v>24.08</v>
      </c>
      <c r="U945" s="14" t="s">
        <v>8317</v>
      </c>
      <c r="V945" t="s">
        <v>8319</v>
      </c>
    </row>
    <row r="946" spans="1:22" ht="48" hidden="1" x14ac:dyDescent="0.2">
      <c r="A946" s="9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7">
        <f t="shared" si="86"/>
        <v>42444.583912037036</v>
      </c>
      <c r="L946" s="17">
        <f t="shared" si="87"/>
        <v>42478.583333333328</v>
      </c>
      <c r="M946" s="9">
        <f t="shared" si="88"/>
        <v>3</v>
      </c>
      <c r="N946" s="9">
        <f t="shared" si="89"/>
        <v>2016</v>
      </c>
      <c r="O946" t="b">
        <v>0</v>
      </c>
      <c r="P946">
        <v>96</v>
      </c>
      <c r="Q946" t="b">
        <v>0</v>
      </c>
      <c r="R946" t="s">
        <v>8271</v>
      </c>
      <c r="S946" s="12">
        <f t="shared" si="84"/>
        <v>13</v>
      </c>
      <c r="T946">
        <f t="shared" si="85"/>
        <v>69.41</v>
      </c>
      <c r="U946" s="14" t="s">
        <v>8317</v>
      </c>
      <c r="V946" t="s">
        <v>8319</v>
      </c>
    </row>
    <row r="947" spans="1:22" ht="48" hidden="1" x14ac:dyDescent="0.2">
      <c r="A947" s="9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7">
        <f t="shared" si="86"/>
        <v>42732.872986111113</v>
      </c>
      <c r="L947" s="17">
        <f t="shared" si="87"/>
        <v>42784.999305555553</v>
      </c>
      <c r="M947" s="9">
        <f t="shared" si="88"/>
        <v>12</v>
      </c>
      <c r="N947" s="9">
        <f t="shared" si="89"/>
        <v>2017</v>
      </c>
      <c r="O947" t="b">
        <v>0</v>
      </c>
      <c r="P947">
        <v>16</v>
      </c>
      <c r="Q947" t="b">
        <v>0</v>
      </c>
      <c r="R947" t="s">
        <v>8271</v>
      </c>
      <c r="S947" s="12">
        <f t="shared" si="84"/>
        <v>2</v>
      </c>
      <c r="T947">
        <f t="shared" si="85"/>
        <v>155.25</v>
      </c>
      <c r="U947" s="14" t="s">
        <v>8317</v>
      </c>
      <c r="V947" t="s">
        <v>8319</v>
      </c>
    </row>
    <row r="948" spans="1:22" ht="32" hidden="1" x14ac:dyDescent="0.2">
      <c r="A948" s="9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7">
        <f t="shared" si="86"/>
        <v>42592.750555555554</v>
      </c>
      <c r="L948" s="17">
        <f t="shared" si="87"/>
        <v>42622.750555555554</v>
      </c>
      <c r="M948" s="9">
        <f t="shared" si="88"/>
        <v>8</v>
      </c>
      <c r="N948" s="9">
        <f t="shared" si="89"/>
        <v>2016</v>
      </c>
      <c r="O948" t="b">
        <v>0</v>
      </c>
      <c r="P948">
        <v>5</v>
      </c>
      <c r="Q948" t="b">
        <v>0</v>
      </c>
      <c r="R948" t="s">
        <v>8271</v>
      </c>
      <c r="S948" s="12">
        <f t="shared" si="84"/>
        <v>2</v>
      </c>
      <c r="T948">
        <f t="shared" si="85"/>
        <v>57.2</v>
      </c>
      <c r="U948" s="14" t="s">
        <v>8317</v>
      </c>
      <c r="V948" t="s">
        <v>8319</v>
      </c>
    </row>
    <row r="949" spans="1:22" ht="48" hidden="1" x14ac:dyDescent="0.2">
      <c r="A949" s="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7">
        <f t="shared" si="86"/>
        <v>42491.781319444446</v>
      </c>
      <c r="L949" s="17">
        <f t="shared" si="87"/>
        <v>42551.781319444446</v>
      </c>
      <c r="M949" s="9">
        <f t="shared" si="88"/>
        <v>5</v>
      </c>
      <c r="N949" s="9">
        <f t="shared" si="89"/>
        <v>2016</v>
      </c>
      <c r="O949" t="b">
        <v>0</v>
      </c>
      <c r="P949">
        <v>0</v>
      </c>
      <c r="Q949" t="b">
        <v>0</v>
      </c>
      <c r="R949" t="s">
        <v>8271</v>
      </c>
      <c r="S949" s="12">
        <f t="shared" si="84"/>
        <v>0</v>
      </c>
      <c r="T949">
        <f t="shared" si="85"/>
        <v>0</v>
      </c>
      <c r="U949" s="14" t="s">
        <v>8317</v>
      </c>
      <c r="V949" t="s">
        <v>8319</v>
      </c>
    </row>
    <row r="950" spans="1:22" ht="48" hidden="1" x14ac:dyDescent="0.2">
      <c r="A950" s="9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7">
        <f t="shared" si="86"/>
        <v>42411.828287037039</v>
      </c>
      <c r="L950" s="17">
        <f t="shared" si="87"/>
        <v>42441.828287037039</v>
      </c>
      <c r="M950" s="9">
        <f t="shared" si="88"/>
        <v>2</v>
      </c>
      <c r="N950" s="9">
        <f t="shared" si="89"/>
        <v>2016</v>
      </c>
      <c r="O950" t="b">
        <v>0</v>
      </c>
      <c r="P950">
        <v>8</v>
      </c>
      <c r="Q950" t="b">
        <v>0</v>
      </c>
      <c r="R950" t="s">
        <v>8271</v>
      </c>
      <c r="S950" s="12">
        <f t="shared" si="84"/>
        <v>12</v>
      </c>
      <c r="T950">
        <f t="shared" si="85"/>
        <v>60</v>
      </c>
      <c r="U950" s="14" t="s">
        <v>8317</v>
      </c>
      <c r="V950" t="s">
        <v>8319</v>
      </c>
    </row>
    <row r="951" spans="1:22" ht="48" hidden="1" x14ac:dyDescent="0.2">
      <c r="A951" s="9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7">
        <f t="shared" si="86"/>
        <v>42361.043703703705</v>
      </c>
      <c r="L951" s="17">
        <f t="shared" si="87"/>
        <v>42421.043703703705</v>
      </c>
      <c r="M951" s="9">
        <f t="shared" si="88"/>
        <v>12</v>
      </c>
      <c r="N951" s="9">
        <f t="shared" si="89"/>
        <v>2016</v>
      </c>
      <c r="O951" t="b">
        <v>0</v>
      </c>
      <c r="P951">
        <v>7</v>
      </c>
      <c r="Q951" t="b">
        <v>0</v>
      </c>
      <c r="R951" t="s">
        <v>8271</v>
      </c>
      <c r="S951" s="12">
        <f t="shared" si="84"/>
        <v>1</v>
      </c>
      <c r="T951">
        <f t="shared" si="85"/>
        <v>39</v>
      </c>
      <c r="U951" s="14" t="s">
        <v>8317</v>
      </c>
      <c r="V951" t="s">
        <v>8319</v>
      </c>
    </row>
    <row r="952" spans="1:22" ht="48" hidden="1" x14ac:dyDescent="0.2">
      <c r="A952" s="9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7">
        <f t="shared" si="86"/>
        <v>42356.750706018516</v>
      </c>
      <c r="L952" s="17">
        <f t="shared" si="87"/>
        <v>42386.750706018516</v>
      </c>
      <c r="M952" s="9">
        <f t="shared" si="88"/>
        <v>12</v>
      </c>
      <c r="N952" s="9">
        <f t="shared" si="89"/>
        <v>2016</v>
      </c>
      <c r="O952" t="b">
        <v>0</v>
      </c>
      <c r="P952">
        <v>24</v>
      </c>
      <c r="Q952" t="b">
        <v>0</v>
      </c>
      <c r="R952" t="s">
        <v>8271</v>
      </c>
      <c r="S952" s="12">
        <f t="shared" si="84"/>
        <v>28</v>
      </c>
      <c r="T952">
        <f t="shared" si="85"/>
        <v>58.42</v>
      </c>
      <c r="U952" s="14" t="s">
        <v>8317</v>
      </c>
      <c r="V952" t="s">
        <v>8319</v>
      </c>
    </row>
    <row r="953" spans="1:22" ht="16" hidden="1" x14ac:dyDescent="0.2">
      <c r="A953" s="9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7">
        <f t="shared" si="86"/>
        <v>42480.653611111105</v>
      </c>
      <c r="L953" s="17">
        <f t="shared" si="87"/>
        <v>42525.653611111105</v>
      </c>
      <c r="M953" s="9">
        <f t="shared" si="88"/>
        <v>4</v>
      </c>
      <c r="N953" s="9">
        <f t="shared" si="89"/>
        <v>2016</v>
      </c>
      <c r="O953" t="b">
        <v>0</v>
      </c>
      <c r="P953">
        <v>121</v>
      </c>
      <c r="Q953" t="b">
        <v>0</v>
      </c>
      <c r="R953" t="s">
        <v>8271</v>
      </c>
      <c r="S953" s="12">
        <f t="shared" si="84"/>
        <v>38</v>
      </c>
      <c r="T953">
        <f t="shared" si="85"/>
        <v>158.63999999999999</v>
      </c>
      <c r="U953" s="14" t="s">
        <v>8317</v>
      </c>
      <c r="V953" t="s">
        <v>8319</v>
      </c>
    </row>
    <row r="954" spans="1:22" ht="32" hidden="1" x14ac:dyDescent="0.2">
      <c r="A954" s="9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7">
        <f t="shared" si="86"/>
        <v>42662.613564814819</v>
      </c>
      <c r="L954" s="17">
        <f t="shared" si="87"/>
        <v>42692.655231481483</v>
      </c>
      <c r="M954" s="9">
        <f t="shared" si="88"/>
        <v>10</v>
      </c>
      <c r="N954" s="9">
        <f t="shared" si="89"/>
        <v>2016</v>
      </c>
      <c r="O954" t="b">
        <v>0</v>
      </c>
      <c r="P954">
        <v>196</v>
      </c>
      <c r="Q954" t="b">
        <v>0</v>
      </c>
      <c r="R954" t="s">
        <v>8271</v>
      </c>
      <c r="S954" s="12">
        <f t="shared" si="84"/>
        <v>40</v>
      </c>
      <c r="T954">
        <f t="shared" si="85"/>
        <v>99.86</v>
      </c>
      <c r="U954" s="14" t="s">
        <v>8317</v>
      </c>
      <c r="V954" t="s">
        <v>8319</v>
      </c>
    </row>
    <row r="955" spans="1:22" ht="48" hidden="1" x14ac:dyDescent="0.2">
      <c r="A955" s="9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7">
        <f t="shared" si="86"/>
        <v>41999.164340277777</v>
      </c>
      <c r="L955" s="17">
        <f t="shared" si="87"/>
        <v>42029.164340277777</v>
      </c>
      <c r="M955" s="9">
        <f t="shared" si="88"/>
        <v>12</v>
      </c>
      <c r="N955" s="9">
        <f t="shared" si="89"/>
        <v>2015</v>
      </c>
      <c r="O955" t="b">
        <v>0</v>
      </c>
      <c r="P955">
        <v>5</v>
      </c>
      <c r="Q955" t="b">
        <v>0</v>
      </c>
      <c r="R955" t="s">
        <v>8271</v>
      </c>
      <c r="S955" s="12">
        <f t="shared" si="84"/>
        <v>1</v>
      </c>
      <c r="T955">
        <f t="shared" si="85"/>
        <v>25.2</v>
      </c>
      <c r="U955" s="14" t="s">
        <v>8317</v>
      </c>
      <c r="V955" t="s">
        <v>8319</v>
      </c>
    </row>
    <row r="956" spans="1:22" ht="48" hidden="1" x14ac:dyDescent="0.2">
      <c r="A956" s="9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7">
        <f t="shared" si="86"/>
        <v>42194.833784722221</v>
      </c>
      <c r="L956" s="17">
        <f t="shared" si="87"/>
        <v>42236.833784722221</v>
      </c>
      <c r="M956" s="9">
        <f t="shared" si="88"/>
        <v>7</v>
      </c>
      <c r="N956" s="9">
        <f t="shared" si="89"/>
        <v>2015</v>
      </c>
      <c r="O956" t="b">
        <v>0</v>
      </c>
      <c r="P956">
        <v>73</v>
      </c>
      <c r="Q956" t="b">
        <v>0</v>
      </c>
      <c r="R956" t="s">
        <v>8271</v>
      </c>
      <c r="S956" s="12">
        <f t="shared" si="84"/>
        <v>43</v>
      </c>
      <c r="T956">
        <f t="shared" si="85"/>
        <v>89.19</v>
      </c>
      <c r="U956" s="14" t="s">
        <v>8317</v>
      </c>
      <c r="V956" t="s">
        <v>8319</v>
      </c>
    </row>
    <row r="957" spans="1:22" ht="48" hidden="1" x14ac:dyDescent="0.2">
      <c r="A957" s="9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7">
        <f t="shared" si="86"/>
        <v>42586.295138888891</v>
      </c>
      <c r="L957" s="17">
        <f t="shared" si="87"/>
        <v>42626.295138888891</v>
      </c>
      <c r="M957" s="9">
        <f t="shared" si="88"/>
        <v>8</v>
      </c>
      <c r="N957" s="9">
        <f t="shared" si="89"/>
        <v>2016</v>
      </c>
      <c r="O957" t="b">
        <v>0</v>
      </c>
      <c r="P957">
        <v>93</v>
      </c>
      <c r="Q957" t="b">
        <v>0</v>
      </c>
      <c r="R957" t="s">
        <v>8271</v>
      </c>
      <c r="S957" s="12">
        <f t="shared" si="84"/>
        <v>6</v>
      </c>
      <c r="T957">
        <f t="shared" si="85"/>
        <v>182.62</v>
      </c>
      <c r="U957" s="14" t="s">
        <v>8317</v>
      </c>
      <c r="V957" t="s">
        <v>8319</v>
      </c>
    </row>
    <row r="958" spans="1:22" ht="64" hidden="1" x14ac:dyDescent="0.2">
      <c r="A958" s="9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7">
        <f t="shared" si="86"/>
        <v>42060.913877314815</v>
      </c>
      <c r="L958" s="17">
        <f t="shared" si="87"/>
        <v>42120.872210648144</v>
      </c>
      <c r="M958" s="9">
        <f t="shared" si="88"/>
        <v>2</v>
      </c>
      <c r="N958" s="9">
        <f t="shared" si="89"/>
        <v>2015</v>
      </c>
      <c r="O958" t="b">
        <v>0</v>
      </c>
      <c r="P958">
        <v>17</v>
      </c>
      <c r="Q958" t="b">
        <v>0</v>
      </c>
      <c r="R958" t="s">
        <v>8271</v>
      </c>
      <c r="S958" s="12">
        <f t="shared" si="84"/>
        <v>2</v>
      </c>
      <c r="T958">
        <f t="shared" si="85"/>
        <v>50.65</v>
      </c>
      <c r="U958" s="14" t="s">
        <v>8317</v>
      </c>
      <c r="V958" t="s">
        <v>8319</v>
      </c>
    </row>
    <row r="959" spans="1:22" ht="32" hidden="1" x14ac:dyDescent="0.2">
      <c r="A959" s="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7">
        <f t="shared" si="86"/>
        <v>42660.552465277782</v>
      </c>
      <c r="L959" s="17">
        <f t="shared" si="87"/>
        <v>42691.594131944439</v>
      </c>
      <c r="M959" s="9">
        <f t="shared" si="88"/>
        <v>10</v>
      </c>
      <c r="N959" s="9">
        <f t="shared" si="89"/>
        <v>2016</v>
      </c>
      <c r="O959" t="b">
        <v>0</v>
      </c>
      <c r="P959">
        <v>7</v>
      </c>
      <c r="Q959" t="b">
        <v>0</v>
      </c>
      <c r="R959" t="s">
        <v>8271</v>
      </c>
      <c r="S959" s="12">
        <f t="shared" si="84"/>
        <v>2</v>
      </c>
      <c r="T959">
        <f t="shared" si="85"/>
        <v>33.29</v>
      </c>
      <c r="U959" s="14" t="s">
        <v>8317</v>
      </c>
      <c r="V959" t="s">
        <v>8319</v>
      </c>
    </row>
    <row r="960" spans="1:22" ht="48" hidden="1" x14ac:dyDescent="0.2">
      <c r="A960" s="9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7">
        <f t="shared" si="86"/>
        <v>42082.802812499998</v>
      </c>
      <c r="L960" s="17">
        <f t="shared" si="87"/>
        <v>42104.207638888889</v>
      </c>
      <c r="M960" s="9">
        <f t="shared" si="88"/>
        <v>3</v>
      </c>
      <c r="N960" s="9">
        <f t="shared" si="89"/>
        <v>2015</v>
      </c>
      <c r="O960" t="b">
        <v>0</v>
      </c>
      <c r="P960">
        <v>17</v>
      </c>
      <c r="Q960" t="b">
        <v>0</v>
      </c>
      <c r="R960" t="s">
        <v>8271</v>
      </c>
      <c r="S960" s="12">
        <f t="shared" si="84"/>
        <v>11</v>
      </c>
      <c r="T960">
        <f t="shared" si="85"/>
        <v>51.82</v>
      </c>
      <c r="U960" s="14" t="s">
        <v>8317</v>
      </c>
      <c r="V960" t="s">
        <v>8319</v>
      </c>
    </row>
    <row r="961" spans="1:22" ht="48" hidden="1" x14ac:dyDescent="0.2">
      <c r="A961" s="9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7">
        <f t="shared" si="86"/>
        <v>41993.174363425926</v>
      </c>
      <c r="L961" s="17">
        <f t="shared" si="87"/>
        <v>42023.174363425926</v>
      </c>
      <c r="M961" s="9">
        <f t="shared" si="88"/>
        <v>12</v>
      </c>
      <c r="N961" s="9">
        <f t="shared" si="89"/>
        <v>2015</v>
      </c>
      <c r="O961" t="b">
        <v>0</v>
      </c>
      <c r="P961">
        <v>171</v>
      </c>
      <c r="Q961" t="b">
        <v>0</v>
      </c>
      <c r="R961" t="s">
        <v>8271</v>
      </c>
      <c r="S961" s="12">
        <f t="shared" si="84"/>
        <v>39</v>
      </c>
      <c r="T961">
        <f t="shared" si="85"/>
        <v>113.63</v>
      </c>
      <c r="U961" s="14" t="s">
        <v>8317</v>
      </c>
      <c r="V961" t="s">
        <v>8319</v>
      </c>
    </row>
    <row r="962" spans="1:22" ht="48" hidden="1" x14ac:dyDescent="0.2">
      <c r="A962" s="9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7">
        <f t="shared" si="86"/>
        <v>42766.626793981486</v>
      </c>
      <c r="L962" s="17">
        <f t="shared" si="87"/>
        <v>42808.585127314815</v>
      </c>
      <c r="M962" s="9">
        <f t="shared" si="88"/>
        <v>1</v>
      </c>
      <c r="N962" s="9">
        <f t="shared" si="89"/>
        <v>2017</v>
      </c>
      <c r="O962" t="b">
        <v>0</v>
      </c>
      <c r="P962">
        <v>188</v>
      </c>
      <c r="Q962" t="b">
        <v>0</v>
      </c>
      <c r="R962" t="s">
        <v>8271</v>
      </c>
      <c r="S962" s="12">
        <f t="shared" ref="S962:S1025" si="90">ROUND(E962/D962*100,0)</f>
        <v>46</v>
      </c>
      <c r="T962">
        <f t="shared" ref="T962:T1025" si="91">IFERROR(ROUND(E962/P962,2),0)</f>
        <v>136.46</v>
      </c>
      <c r="U962" s="14" t="s">
        <v>8317</v>
      </c>
      <c r="V962" t="s">
        <v>8319</v>
      </c>
    </row>
    <row r="963" spans="1:22" ht="48" hidden="1" x14ac:dyDescent="0.2">
      <c r="A963" s="9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7">
        <f t="shared" ref="K963:K1026" si="92">+(((J963/60)/60)/24)+DATE(1970,1,1)</f>
        <v>42740.693692129629</v>
      </c>
      <c r="L963" s="17">
        <f t="shared" ref="L963:L1026" si="93">+(((I963/60)/60)/24)+DATE(1970,1,1)</f>
        <v>42786.791666666672</v>
      </c>
      <c r="M963" s="9">
        <f t="shared" ref="M963:M1026" si="94">+MONTH(K963)</f>
        <v>1</v>
      </c>
      <c r="N963" s="9">
        <f t="shared" ref="N963:N1026" si="95">+YEAR(L963)</f>
        <v>2017</v>
      </c>
      <c r="O963" t="b">
        <v>0</v>
      </c>
      <c r="P963">
        <v>110</v>
      </c>
      <c r="Q963" t="b">
        <v>0</v>
      </c>
      <c r="R963" t="s">
        <v>8271</v>
      </c>
      <c r="S963" s="12">
        <f t="shared" si="90"/>
        <v>42</v>
      </c>
      <c r="T963">
        <f t="shared" si="91"/>
        <v>364.35</v>
      </c>
      <c r="U963" s="14" t="s">
        <v>8317</v>
      </c>
      <c r="V963" t="s">
        <v>8319</v>
      </c>
    </row>
    <row r="964" spans="1:22" ht="48" hidden="1" x14ac:dyDescent="0.2">
      <c r="A964" s="9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7">
        <f t="shared" si="92"/>
        <v>42373.712418981479</v>
      </c>
      <c r="L964" s="17">
        <f t="shared" si="93"/>
        <v>42411.712418981479</v>
      </c>
      <c r="M964" s="9">
        <f t="shared" si="94"/>
        <v>1</v>
      </c>
      <c r="N964" s="9">
        <f t="shared" si="95"/>
        <v>2016</v>
      </c>
      <c r="O964" t="b">
        <v>0</v>
      </c>
      <c r="P964">
        <v>37</v>
      </c>
      <c r="Q964" t="b">
        <v>0</v>
      </c>
      <c r="R964" t="s">
        <v>8271</v>
      </c>
      <c r="S964" s="12">
        <f t="shared" si="90"/>
        <v>28</v>
      </c>
      <c r="T964">
        <f t="shared" si="91"/>
        <v>19.239999999999998</v>
      </c>
      <c r="U964" s="14" t="s">
        <v>8317</v>
      </c>
      <c r="V964" t="s">
        <v>8319</v>
      </c>
    </row>
    <row r="965" spans="1:22" ht="32" hidden="1" x14ac:dyDescent="0.2">
      <c r="A965" s="9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7">
        <f t="shared" si="92"/>
        <v>42625.635636574079</v>
      </c>
      <c r="L965" s="17">
        <f t="shared" si="93"/>
        <v>42660.635636574079</v>
      </c>
      <c r="M965" s="9">
        <f t="shared" si="94"/>
        <v>9</v>
      </c>
      <c r="N965" s="9">
        <f t="shared" si="95"/>
        <v>2016</v>
      </c>
      <c r="O965" t="b">
        <v>0</v>
      </c>
      <c r="P965">
        <v>9</v>
      </c>
      <c r="Q965" t="b">
        <v>0</v>
      </c>
      <c r="R965" t="s">
        <v>8271</v>
      </c>
      <c r="S965" s="12">
        <f t="shared" si="90"/>
        <v>1</v>
      </c>
      <c r="T965">
        <f t="shared" si="91"/>
        <v>41.89</v>
      </c>
      <c r="U965" s="14" t="s">
        <v>8317</v>
      </c>
      <c r="V965" t="s">
        <v>8319</v>
      </c>
    </row>
    <row r="966" spans="1:22" ht="48" hidden="1" x14ac:dyDescent="0.2">
      <c r="A966" s="9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7">
        <f t="shared" si="92"/>
        <v>42208.628692129627</v>
      </c>
      <c r="L966" s="17">
        <f t="shared" si="93"/>
        <v>42248.628692129627</v>
      </c>
      <c r="M966" s="9">
        <f t="shared" si="94"/>
        <v>7</v>
      </c>
      <c r="N966" s="9">
        <f t="shared" si="95"/>
        <v>2015</v>
      </c>
      <c r="O966" t="b">
        <v>0</v>
      </c>
      <c r="P966">
        <v>29</v>
      </c>
      <c r="Q966" t="b">
        <v>0</v>
      </c>
      <c r="R966" t="s">
        <v>8271</v>
      </c>
      <c r="S966" s="12">
        <f t="shared" si="90"/>
        <v>1</v>
      </c>
      <c r="T966">
        <f t="shared" si="91"/>
        <v>30.31</v>
      </c>
      <c r="U966" s="14" t="s">
        <v>8317</v>
      </c>
      <c r="V966" t="s">
        <v>8319</v>
      </c>
    </row>
    <row r="967" spans="1:22" ht="48" hidden="1" x14ac:dyDescent="0.2">
      <c r="A967" s="9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7">
        <f t="shared" si="92"/>
        <v>42637.016736111109</v>
      </c>
      <c r="L967" s="17">
        <f t="shared" si="93"/>
        <v>42669.165972222225</v>
      </c>
      <c r="M967" s="9">
        <f t="shared" si="94"/>
        <v>9</v>
      </c>
      <c r="N967" s="9">
        <f t="shared" si="95"/>
        <v>2016</v>
      </c>
      <c r="O967" t="b">
        <v>0</v>
      </c>
      <c r="P967">
        <v>6</v>
      </c>
      <c r="Q967" t="b">
        <v>0</v>
      </c>
      <c r="R967" t="s">
        <v>8271</v>
      </c>
      <c r="S967" s="12">
        <f t="shared" si="90"/>
        <v>1</v>
      </c>
      <c r="T967">
        <f t="shared" si="91"/>
        <v>49.67</v>
      </c>
      <c r="U967" s="14" t="s">
        <v>8317</v>
      </c>
      <c r="V967" t="s">
        <v>8319</v>
      </c>
    </row>
    <row r="968" spans="1:22" ht="48" hidden="1" x14ac:dyDescent="0.2">
      <c r="A968" s="9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7">
        <f t="shared" si="92"/>
        <v>42619.635787037041</v>
      </c>
      <c r="L968" s="17">
        <f t="shared" si="93"/>
        <v>42649.635787037041</v>
      </c>
      <c r="M968" s="9">
        <f t="shared" si="94"/>
        <v>9</v>
      </c>
      <c r="N968" s="9">
        <f t="shared" si="95"/>
        <v>2016</v>
      </c>
      <c r="O968" t="b">
        <v>0</v>
      </c>
      <c r="P968">
        <v>30</v>
      </c>
      <c r="Q968" t="b">
        <v>0</v>
      </c>
      <c r="R968" t="s">
        <v>8271</v>
      </c>
      <c r="S968" s="12">
        <f t="shared" si="90"/>
        <v>15</v>
      </c>
      <c r="T968">
        <f t="shared" si="91"/>
        <v>59.2</v>
      </c>
      <c r="U968" s="14" t="s">
        <v>8317</v>
      </c>
      <c r="V968" t="s">
        <v>8319</v>
      </c>
    </row>
    <row r="969" spans="1:22" ht="48" hidden="1" x14ac:dyDescent="0.2">
      <c r="A969" s="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7">
        <f t="shared" si="92"/>
        <v>42422.254328703704</v>
      </c>
      <c r="L969" s="17">
        <f t="shared" si="93"/>
        <v>42482.21266203704</v>
      </c>
      <c r="M969" s="9">
        <f t="shared" si="94"/>
        <v>2</v>
      </c>
      <c r="N969" s="9">
        <f t="shared" si="95"/>
        <v>2016</v>
      </c>
      <c r="O969" t="b">
        <v>0</v>
      </c>
      <c r="P969">
        <v>81</v>
      </c>
      <c r="Q969" t="b">
        <v>0</v>
      </c>
      <c r="R969" t="s">
        <v>8271</v>
      </c>
      <c r="S969" s="12">
        <f t="shared" si="90"/>
        <v>18</v>
      </c>
      <c r="T969">
        <f t="shared" si="91"/>
        <v>43.98</v>
      </c>
      <c r="U969" s="14" t="s">
        <v>8317</v>
      </c>
      <c r="V969" t="s">
        <v>8319</v>
      </c>
    </row>
    <row r="970" spans="1:22" ht="48" hidden="1" x14ac:dyDescent="0.2">
      <c r="A970" s="9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7">
        <f t="shared" si="92"/>
        <v>41836.847615740742</v>
      </c>
      <c r="L970" s="17">
        <f t="shared" si="93"/>
        <v>41866.847615740742</v>
      </c>
      <c r="M970" s="9">
        <f t="shared" si="94"/>
        <v>7</v>
      </c>
      <c r="N970" s="9">
        <f t="shared" si="95"/>
        <v>2014</v>
      </c>
      <c r="O970" t="b">
        <v>0</v>
      </c>
      <c r="P970">
        <v>4</v>
      </c>
      <c r="Q970" t="b">
        <v>0</v>
      </c>
      <c r="R970" t="s">
        <v>8271</v>
      </c>
      <c r="S970" s="12">
        <f t="shared" si="90"/>
        <v>1</v>
      </c>
      <c r="T970">
        <f t="shared" si="91"/>
        <v>26.5</v>
      </c>
      <c r="U970" s="14" t="s">
        <v>8317</v>
      </c>
      <c r="V970" t="s">
        <v>8319</v>
      </c>
    </row>
    <row r="971" spans="1:22" ht="32" hidden="1" x14ac:dyDescent="0.2">
      <c r="A971" s="9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7">
        <f t="shared" si="92"/>
        <v>42742.30332175926</v>
      </c>
      <c r="L971" s="17">
        <f t="shared" si="93"/>
        <v>42775.30332175926</v>
      </c>
      <c r="M971" s="9">
        <f t="shared" si="94"/>
        <v>1</v>
      </c>
      <c r="N971" s="9">
        <f t="shared" si="95"/>
        <v>2017</v>
      </c>
      <c r="O971" t="b">
        <v>0</v>
      </c>
      <c r="P971">
        <v>11</v>
      </c>
      <c r="Q971" t="b">
        <v>0</v>
      </c>
      <c r="R971" t="s">
        <v>8271</v>
      </c>
      <c r="S971" s="12">
        <f t="shared" si="90"/>
        <v>47</v>
      </c>
      <c r="T971">
        <f t="shared" si="91"/>
        <v>1272.73</v>
      </c>
      <c r="U971" s="14" t="s">
        <v>8317</v>
      </c>
      <c r="V971" t="s">
        <v>8319</v>
      </c>
    </row>
    <row r="972" spans="1:22" ht="48" hidden="1" x14ac:dyDescent="0.2">
      <c r="A972" s="9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7">
        <f t="shared" si="92"/>
        <v>42721.220520833333</v>
      </c>
      <c r="L972" s="17">
        <f t="shared" si="93"/>
        <v>42758.207638888889</v>
      </c>
      <c r="M972" s="9">
        <f t="shared" si="94"/>
        <v>12</v>
      </c>
      <c r="N972" s="9">
        <f t="shared" si="95"/>
        <v>2017</v>
      </c>
      <c r="O972" t="b">
        <v>0</v>
      </c>
      <c r="P972">
        <v>14</v>
      </c>
      <c r="Q972" t="b">
        <v>0</v>
      </c>
      <c r="R972" t="s">
        <v>8271</v>
      </c>
      <c r="S972" s="12">
        <f t="shared" si="90"/>
        <v>46</v>
      </c>
      <c r="T972">
        <f t="shared" si="91"/>
        <v>164</v>
      </c>
      <c r="U972" s="14" t="s">
        <v>8317</v>
      </c>
      <c r="V972" t="s">
        <v>8319</v>
      </c>
    </row>
    <row r="973" spans="1:22" ht="48" hidden="1" x14ac:dyDescent="0.2">
      <c r="A973" s="9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7">
        <f t="shared" si="92"/>
        <v>42111.709027777775</v>
      </c>
      <c r="L973" s="17">
        <f t="shared" si="93"/>
        <v>42156.709027777775</v>
      </c>
      <c r="M973" s="9">
        <f t="shared" si="94"/>
        <v>4</v>
      </c>
      <c r="N973" s="9">
        <f t="shared" si="95"/>
        <v>2015</v>
      </c>
      <c r="O973" t="b">
        <v>0</v>
      </c>
      <c r="P973">
        <v>5</v>
      </c>
      <c r="Q973" t="b">
        <v>0</v>
      </c>
      <c r="R973" t="s">
        <v>8271</v>
      </c>
      <c r="S973" s="12">
        <f t="shared" si="90"/>
        <v>0</v>
      </c>
      <c r="T973">
        <f t="shared" si="91"/>
        <v>45.2</v>
      </c>
      <c r="U973" s="14" t="s">
        <v>8317</v>
      </c>
      <c r="V973" t="s">
        <v>8319</v>
      </c>
    </row>
    <row r="974" spans="1:22" ht="48" hidden="1" x14ac:dyDescent="0.2">
      <c r="A974" s="9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7">
        <f t="shared" si="92"/>
        <v>41856.865717592591</v>
      </c>
      <c r="L974" s="17">
        <f t="shared" si="93"/>
        <v>41886.290972222225</v>
      </c>
      <c r="M974" s="9">
        <f t="shared" si="94"/>
        <v>8</v>
      </c>
      <c r="N974" s="9">
        <f t="shared" si="95"/>
        <v>2014</v>
      </c>
      <c r="O974" t="b">
        <v>0</v>
      </c>
      <c r="P974">
        <v>45</v>
      </c>
      <c r="Q974" t="b">
        <v>0</v>
      </c>
      <c r="R974" t="s">
        <v>8271</v>
      </c>
      <c r="S974" s="12">
        <f t="shared" si="90"/>
        <v>35</v>
      </c>
      <c r="T974">
        <f t="shared" si="91"/>
        <v>153.88999999999999</v>
      </c>
      <c r="U974" s="14" t="s">
        <v>8317</v>
      </c>
      <c r="V974" t="s">
        <v>8319</v>
      </c>
    </row>
    <row r="975" spans="1:22" ht="48" hidden="1" x14ac:dyDescent="0.2">
      <c r="A975" s="9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7">
        <f t="shared" si="92"/>
        <v>42257.014965277776</v>
      </c>
      <c r="L975" s="17">
        <f t="shared" si="93"/>
        <v>42317.056631944448</v>
      </c>
      <c r="M975" s="9">
        <f t="shared" si="94"/>
        <v>9</v>
      </c>
      <c r="N975" s="9">
        <f t="shared" si="95"/>
        <v>2015</v>
      </c>
      <c r="O975" t="b">
        <v>0</v>
      </c>
      <c r="P975">
        <v>8</v>
      </c>
      <c r="Q975" t="b">
        <v>0</v>
      </c>
      <c r="R975" t="s">
        <v>8271</v>
      </c>
      <c r="S975" s="12">
        <f t="shared" si="90"/>
        <v>2</v>
      </c>
      <c r="T975">
        <f t="shared" si="91"/>
        <v>51.38</v>
      </c>
      <c r="U975" s="14" t="s">
        <v>8317</v>
      </c>
      <c r="V975" t="s">
        <v>8319</v>
      </c>
    </row>
    <row r="976" spans="1:22" ht="48" hidden="1" x14ac:dyDescent="0.2">
      <c r="A976" s="9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7">
        <f t="shared" si="92"/>
        <v>42424.749490740738</v>
      </c>
      <c r="L976" s="17">
        <f t="shared" si="93"/>
        <v>42454.707824074074</v>
      </c>
      <c r="M976" s="9">
        <f t="shared" si="94"/>
        <v>2</v>
      </c>
      <c r="N976" s="9">
        <f t="shared" si="95"/>
        <v>2016</v>
      </c>
      <c r="O976" t="b">
        <v>0</v>
      </c>
      <c r="P976">
        <v>3</v>
      </c>
      <c r="Q976" t="b">
        <v>0</v>
      </c>
      <c r="R976" t="s">
        <v>8271</v>
      </c>
      <c r="S976" s="12">
        <f t="shared" si="90"/>
        <v>1</v>
      </c>
      <c r="T976">
        <f t="shared" si="91"/>
        <v>93.33</v>
      </c>
      <c r="U976" s="14" t="s">
        <v>8317</v>
      </c>
      <c r="V976" t="s">
        <v>8319</v>
      </c>
    </row>
    <row r="977" spans="1:22" ht="48" hidden="1" x14ac:dyDescent="0.2">
      <c r="A977" s="9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7">
        <f t="shared" si="92"/>
        <v>42489.696585648147</v>
      </c>
      <c r="L977" s="17">
        <f t="shared" si="93"/>
        <v>42549.696585648147</v>
      </c>
      <c r="M977" s="9">
        <f t="shared" si="94"/>
        <v>4</v>
      </c>
      <c r="N977" s="9">
        <f t="shared" si="95"/>
        <v>2016</v>
      </c>
      <c r="O977" t="b">
        <v>0</v>
      </c>
      <c r="P977">
        <v>24</v>
      </c>
      <c r="Q977" t="b">
        <v>0</v>
      </c>
      <c r="R977" t="s">
        <v>8271</v>
      </c>
      <c r="S977" s="12">
        <f t="shared" si="90"/>
        <v>3</v>
      </c>
      <c r="T977">
        <f t="shared" si="91"/>
        <v>108.63</v>
      </c>
      <c r="U977" s="14" t="s">
        <v>8317</v>
      </c>
      <c r="V977" t="s">
        <v>8319</v>
      </c>
    </row>
    <row r="978" spans="1:22" ht="48" hidden="1" x14ac:dyDescent="0.2">
      <c r="A978" s="9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7">
        <f t="shared" si="92"/>
        <v>42185.058993055558</v>
      </c>
      <c r="L978" s="17">
        <f t="shared" si="93"/>
        <v>42230.058993055558</v>
      </c>
      <c r="M978" s="9">
        <f t="shared" si="94"/>
        <v>6</v>
      </c>
      <c r="N978" s="9">
        <f t="shared" si="95"/>
        <v>2015</v>
      </c>
      <c r="O978" t="b">
        <v>0</v>
      </c>
      <c r="P978">
        <v>18</v>
      </c>
      <c r="Q978" t="b">
        <v>0</v>
      </c>
      <c r="R978" t="s">
        <v>8271</v>
      </c>
      <c r="S978" s="12">
        <f t="shared" si="90"/>
        <v>2</v>
      </c>
      <c r="T978">
        <f t="shared" si="91"/>
        <v>160.5</v>
      </c>
      <c r="U978" s="14" t="s">
        <v>8317</v>
      </c>
      <c r="V978" t="s">
        <v>8319</v>
      </c>
    </row>
    <row r="979" spans="1:22" ht="48" hidden="1" x14ac:dyDescent="0.2">
      <c r="A979" s="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7">
        <f t="shared" si="92"/>
        <v>42391.942094907412</v>
      </c>
      <c r="L979" s="17">
        <f t="shared" si="93"/>
        <v>42421.942094907412</v>
      </c>
      <c r="M979" s="9">
        <f t="shared" si="94"/>
        <v>1</v>
      </c>
      <c r="N979" s="9">
        <f t="shared" si="95"/>
        <v>2016</v>
      </c>
      <c r="O979" t="b">
        <v>0</v>
      </c>
      <c r="P979">
        <v>12</v>
      </c>
      <c r="Q979" t="b">
        <v>0</v>
      </c>
      <c r="R979" t="s">
        <v>8271</v>
      </c>
      <c r="S979" s="12">
        <f t="shared" si="90"/>
        <v>34</v>
      </c>
      <c r="T979">
        <f t="shared" si="91"/>
        <v>75.75</v>
      </c>
      <c r="U979" s="14" t="s">
        <v>8317</v>
      </c>
      <c r="V979" t="s">
        <v>8319</v>
      </c>
    </row>
    <row r="980" spans="1:22" ht="48" hidden="1" x14ac:dyDescent="0.2">
      <c r="A980" s="9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7">
        <f t="shared" si="92"/>
        <v>42395.309039351851</v>
      </c>
      <c r="L980" s="17">
        <f t="shared" si="93"/>
        <v>42425.309039351851</v>
      </c>
      <c r="M980" s="9">
        <f t="shared" si="94"/>
        <v>1</v>
      </c>
      <c r="N980" s="9">
        <f t="shared" si="95"/>
        <v>2016</v>
      </c>
      <c r="O980" t="b">
        <v>0</v>
      </c>
      <c r="P980">
        <v>123</v>
      </c>
      <c r="Q980" t="b">
        <v>0</v>
      </c>
      <c r="R980" t="s">
        <v>8271</v>
      </c>
      <c r="S980" s="12">
        <f t="shared" si="90"/>
        <v>56</v>
      </c>
      <c r="T980">
        <f t="shared" si="91"/>
        <v>790.84</v>
      </c>
      <c r="U980" s="14" t="s">
        <v>8317</v>
      </c>
      <c r="V980" t="s">
        <v>8319</v>
      </c>
    </row>
    <row r="981" spans="1:22" ht="48" hidden="1" x14ac:dyDescent="0.2">
      <c r="A981" s="9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7">
        <f t="shared" si="92"/>
        <v>42506.416990740734</v>
      </c>
      <c r="L981" s="17">
        <f t="shared" si="93"/>
        <v>42541.790972222225</v>
      </c>
      <c r="M981" s="9">
        <f t="shared" si="94"/>
        <v>5</v>
      </c>
      <c r="N981" s="9">
        <f t="shared" si="95"/>
        <v>2016</v>
      </c>
      <c r="O981" t="b">
        <v>0</v>
      </c>
      <c r="P981">
        <v>96</v>
      </c>
      <c r="Q981" t="b">
        <v>0</v>
      </c>
      <c r="R981" t="s">
        <v>8271</v>
      </c>
      <c r="S981" s="12">
        <f t="shared" si="90"/>
        <v>83</v>
      </c>
      <c r="T981">
        <f t="shared" si="91"/>
        <v>301.94</v>
      </c>
      <c r="U981" s="14" t="s">
        <v>8317</v>
      </c>
      <c r="V981" t="s">
        <v>8319</v>
      </c>
    </row>
    <row r="982" spans="1:22" ht="48" hidden="1" x14ac:dyDescent="0.2">
      <c r="A982" s="9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7">
        <f t="shared" si="92"/>
        <v>41928.904189814813</v>
      </c>
      <c r="L982" s="17">
        <f t="shared" si="93"/>
        <v>41973.945856481485</v>
      </c>
      <c r="M982" s="9">
        <f t="shared" si="94"/>
        <v>10</v>
      </c>
      <c r="N982" s="9">
        <f t="shared" si="95"/>
        <v>2014</v>
      </c>
      <c r="O982" t="b">
        <v>0</v>
      </c>
      <c r="P982">
        <v>31</v>
      </c>
      <c r="Q982" t="b">
        <v>0</v>
      </c>
      <c r="R982" t="s">
        <v>8271</v>
      </c>
      <c r="S982" s="12">
        <f t="shared" si="90"/>
        <v>15</v>
      </c>
      <c r="T982">
        <f t="shared" si="91"/>
        <v>47.94</v>
      </c>
      <c r="U982" s="14" t="s">
        <v>8317</v>
      </c>
      <c r="V982" t="s">
        <v>8319</v>
      </c>
    </row>
    <row r="983" spans="1:22" ht="48" hidden="1" x14ac:dyDescent="0.2">
      <c r="A983" s="9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7">
        <f t="shared" si="92"/>
        <v>41830.947013888886</v>
      </c>
      <c r="L983" s="17">
        <f t="shared" si="93"/>
        <v>41860.947013888886</v>
      </c>
      <c r="M983" s="9">
        <f t="shared" si="94"/>
        <v>7</v>
      </c>
      <c r="N983" s="9">
        <f t="shared" si="95"/>
        <v>2014</v>
      </c>
      <c r="O983" t="b">
        <v>0</v>
      </c>
      <c r="P983">
        <v>4</v>
      </c>
      <c r="Q983" t="b">
        <v>0</v>
      </c>
      <c r="R983" t="s">
        <v>8271</v>
      </c>
      <c r="S983" s="12">
        <f t="shared" si="90"/>
        <v>0</v>
      </c>
      <c r="T983">
        <f t="shared" si="91"/>
        <v>2.75</v>
      </c>
      <c r="U983" s="14" t="s">
        <v>8317</v>
      </c>
      <c r="V983" t="s">
        <v>8319</v>
      </c>
    </row>
    <row r="984" spans="1:22" ht="32" hidden="1" x14ac:dyDescent="0.2">
      <c r="A984" s="9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7">
        <f t="shared" si="92"/>
        <v>42615.753310185188</v>
      </c>
      <c r="L984" s="17">
        <f t="shared" si="93"/>
        <v>42645.753310185188</v>
      </c>
      <c r="M984" s="9">
        <f t="shared" si="94"/>
        <v>9</v>
      </c>
      <c r="N984" s="9">
        <f t="shared" si="95"/>
        <v>2016</v>
      </c>
      <c r="O984" t="b">
        <v>0</v>
      </c>
      <c r="P984">
        <v>3</v>
      </c>
      <c r="Q984" t="b">
        <v>0</v>
      </c>
      <c r="R984" t="s">
        <v>8271</v>
      </c>
      <c r="S984" s="12">
        <f t="shared" si="90"/>
        <v>0</v>
      </c>
      <c r="T984">
        <f t="shared" si="91"/>
        <v>1</v>
      </c>
      <c r="U984" s="14" t="s">
        <v>8317</v>
      </c>
      <c r="V984" t="s">
        <v>8319</v>
      </c>
    </row>
    <row r="985" spans="1:22" ht="48" hidden="1" x14ac:dyDescent="0.2">
      <c r="A985" s="9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7">
        <f t="shared" si="92"/>
        <v>42574.667650462965</v>
      </c>
      <c r="L985" s="17">
        <f t="shared" si="93"/>
        <v>42605.870833333334</v>
      </c>
      <c r="M985" s="9">
        <f t="shared" si="94"/>
        <v>7</v>
      </c>
      <c r="N985" s="9">
        <f t="shared" si="95"/>
        <v>2016</v>
      </c>
      <c r="O985" t="b">
        <v>0</v>
      </c>
      <c r="P985">
        <v>179</v>
      </c>
      <c r="Q985" t="b">
        <v>0</v>
      </c>
      <c r="R985" t="s">
        <v>8271</v>
      </c>
      <c r="S985" s="12">
        <f t="shared" si="90"/>
        <v>30</v>
      </c>
      <c r="T985">
        <f t="shared" si="91"/>
        <v>171.79</v>
      </c>
      <c r="U985" s="14" t="s">
        <v>8317</v>
      </c>
      <c r="V985" t="s">
        <v>8319</v>
      </c>
    </row>
    <row r="986" spans="1:22" ht="80" hidden="1" x14ac:dyDescent="0.2">
      <c r="A986" s="9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7">
        <f t="shared" si="92"/>
        <v>42061.11583333333</v>
      </c>
      <c r="L986" s="17">
        <f t="shared" si="93"/>
        <v>42091.074166666673</v>
      </c>
      <c r="M986" s="9">
        <f t="shared" si="94"/>
        <v>2</v>
      </c>
      <c r="N986" s="9">
        <f t="shared" si="95"/>
        <v>2015</v>
      </c>
      <c r="O986" t="b">
        <v>0</v>
      </c>
      <c r="P986">
        <v>3</v>
      </c>
      <c r="Q986" t="b">
        <v>0</v>
      </c>
      <c r="R986" t="s">
        <v>8271</v>
      </c>
      <c r="S986" s="12">
        <f t="shared" si="90"/>
        <v>1</v>
      </c>
      <c r="T986">
        <f t="shared" si="91"/>
        <v>35.33</v>
      </c>
      <c r="U986" s="14" t="s">
        <v>8317</v>
      </c>
      <c r="V986" t="s">
        <v>8319</v>
      </c>
    </row>
    <row r="987" spans="1:22" ht="48" hidden="1" x14ac:dyDescent="0.2">
      <c r="A987" s="9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7">
        <f t="shared" si="92"/>
        <v>42339.967708333337</v>
      </c>
      <c r="L987" s="17">
        <f t="shared" si="93"/>
        <v>42369.958333333328</v>
      </c>
      <c r="M987" s="9">
        <f t="shared" si="94"/>
        <v>12</v>
      </c>
      <c r="N987" s="9">
        <f t="shared" si="95"/>
        <v>2015</v>
      </c>
      <c r="O987" t="b">
        <v>0</v>
      </c>
      <c r="P987">
        <v>23</v>
      </c>
      <c r="Q987" t="b">
        <v>0</v>
      </c>
      <c r="R987" t="s">
        <v>8271</v>
      </c>
      <c r="S987" s="12">
        <f t="shared" si="90"/>
        <v>6</v>
      </c>
      <c r="T987">
        <f t="shared" si="91"/>
        <v>82.09</v>
      </c>
      <c r="U987" s="14" t="s">
        <v>8317</v>
      </c>
      <c r="V987" t="s">
        <v>8319</v>
      </c>
    </row>
    <row r="988" spans="1:22" ht="48" hidden="1" x14ac:dyDescent="0.2">
      <c r="A988" s="9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7">
        <f t="shared" si="92"/>
        <v>42324.767361111109</v>
      </c>
      <c r="L988" s="17">
        <f t="shared" si="93"/>
        <v>42379</v>
      </c>
      <c r="M988" s="9">
        <f t="shared" si="94"/>
        <v>11</v>
      </c>
      <c r="N988" s="9">
        <f t="shared" si="95"/>
        <v>2016</v>
      </c>
      <c r="O988" t="b">
        <v>0</v>
      </c>
      <c r="P988">
        <v>23</v>
      </c>
      <c r="Q988" t="b">
        <v>0</v>
      </c>
      <c r="R988" t="s">
        <v>8271</v>
      </c>
      <c r="S988" s="12">
        <f t="shared" si="90"/>
        <v>13</v>
      </c>
      <c r="T988">
        <f t="shared" si="91"/>
        <v>110.87</v>
      </c>
      <c r="U988" s="14" t="s">
        <v>8317</v>
      </c>
      <c r="V988" t="s">
        <v>8319</v>
      </c>
    </row>
    <row r="989" spans="1:22" ht="48" hidden="1" x14ac:dyDescent="0.2">
      <c r="A989" s="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7">
        <f t="shared" si="92"/>
        <v>41773.294560185182</v>
      </c>
      <c r="L989" s="17">
        <f t="shared" si="93"/>
        <v>41813.294560185182</v>
      </c>
      <c r="M989" s="9">
        <f t="shared" si="94"/>
        <v>5</v>
      </c>
      <c r="N989" s="9">
        <f t="shared" si="95"/>
        <v>2014</v>
      </c>
      <c r="O989" t="b">
        <v>0</v>
      </c>
      <c r="P989">
        <v>41</v>
      </c>
      <c r="Q989" t="b">
        <v>0</v>
      </c>
      <c r="R989" t="s">
        <v>8271</v>
      </c>
      <c r="S989" s="12">
        <f t="shared" si="90"/>
        <v>13</v>
      </c>
      <c r="T989">
        <f t="shared" si="91"/>
        <v>161.22</v>
      </c>
      <c r="U989" s="14" t="s">
        <v>8317</v>
      </c>
      <c r="V989" t="s">
        <v>8319</v>
      </c>
    </row>
    <row r="990" spans="1:22" ht="48" hidden="1" x14ac:dyDescent="0.2">
      <c r="A990" s="9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7">
        <f t="shared" si="92"/>
        <v>42614.356770833328</v>
      </c>
      <c r="L990" s="17">
        <f t="shared" si="93"/>
        <v>42644.356770833328</v>
      </c>
      <c r="M990" s="9">
        <f t="shared" si="94"/>
        <v>9</v>
      </c>
      <c r="N990" s="9">
        <f t="shared" si="95"/>
        <v>2016</v>
      </c>
      <c r="O990" t="b">
        <v>0</v>
      </c>
      <c r="P990">
        <v>0</v>
      </c>
      <c r="Q990" t="b">
        <v>0</v>
      </c>
      <c r="R990" t="s">
        <v>8271</v>
      </c>
      <c r="S990" s="12">
        <f t="shared" si="90"/>
        <v>0</v>
      </c>
      <c r="T990">
        <f t="shared" si="91"/>
        <v>0</v>
      </c>
      <c r="U990" s="14" t="s">
        <v>8317</v>
      </c>
      <c r="V990" t="s">
        <v>8319</v>
      </c>
    </row>
    <row r="991" spans="1:22" ht="16" hidden="1" x14ac:dyDescent="0.2">
      <c r="A991" s="9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7">
        <f t="shared" si="92"/>
        <v>42611.933969907404</v>
      </c>
      <c r="L991" s="17">
        <f t="shared" si="93"/>
        <v>42641.933969907404</v>
      </c>
      <c r="M991" s="9">
        <f t="shared" si="94"/>
        <v>8</v>
      </c>
      <c r="N991" s="9">
        <f t="shared" si="95"/>
        <v>2016</v>
      </c>
      <c r="O991" t="b">
        <v>0</v>
      </c>
      <c r="P991">
        <v>32</v>
      </c>
      <c r="Q991" t="b">
        <v>0</v>
      </c>
      <c r="R991" t="s">
        <v>8271</v>
      </c>
      <c r="S991" s="12">
        <f t="shared" si="90"/>
        <v>17</v>
      </c>
      <c r="T991">
        <f t="shared" si="91"/>
        <v>52.41</v>
      </c>
      <c r="U991" s="14" t="s">
        <v>8317</v>
      </c>
      <c r="V991" t="s">
        <v>8319</v>
      </c>
    </row>
    <row r="992" spans="1:22" ht="48" hidden="1" x14ac:dyDescent="0.2">
      <c r="A992" s="9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7">
        <f t="shared" si="92"/>
        <v>41855.784305555557</v>
      </c>
      <c r="L992" s="17">
        <f t="shared" si="93"/>
        <v>41885.784305555557</v>
      </c>
      <c r="M992" s="9">
        <f t="shared" si="94"/>
        <v>8</v>
      </c>
      <c r="N992" s="9">
        <f t="shared" si="95"/>
        <v>2014</v>
      </c>
      <c r="O992" t="b">
        <v>0</v>
      </c>
      <c r="P992">
        <v>2</v>
      </c>
      <c r="Q992" t="b">
        <v>0</v>
      </c>
      <c r="R992" t="s">
        <v>8271</v>
      </c>
      <c r="S992" s="12">
        <f t="shared" si="90"/>
        <v>0</v>
      </c>
      <c r="T992">
        <f t="shared" si="91"/>
        <v>13</v>
      </c>
      <c r="U992" s="14" t="s">
        <v>8317</v>
      </c>
      <c r="V992" t="s">
        <v>8319</v>
      </c>
    </row>
    <row r="993" spans="1:22" ht="80" hidden="1" x14ac:dyDescent="0.2">
      <c r="A993" s="9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7">
        <f t="shared" si="92"/>
        <v>42538.75680555556</v>
      </c>
      <c r="L993" s="17">
        <f t="shared" si="93"/>
        <v>42563.785416666666</v>
      </c>
      <c r="M993" s="9">
        <f t="shared" si="94"/>
        <v>6</v>
      </c>
      <c r="N993" s="9">
        <f t="shared" si="95"/>
        <v>2016</v>
      </c>
      <c r="O993" t="b">
        <v>0</v>
      </c>
      <c r="P993">
        <v>7</v>
      </c>
      <c r="Q993" t="b">
        <v>0</v>
      </c>
      <c r="R993" t="s">
        <v>8271</v>
      </c>
      <c r="S993" s="12">
        <f t="shared" si="90"/>
        <v>4</v>
      </c>
      <c r="T993">
        <f t="shared" si="91"/>
        <v>30.29</v>
      </c>
      <c r="U993" s="14" t="s">
        <v>8317</v>
      </c>
      <c r="V993" t="s">
        <v>8319</v>
      </c>
    </row>
    <row r="994" spans="1:22" ht="48" hidden="1" x14ac:dyDescent="0.2">
      <c r="A994" s="9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7">
        <f t="shared" si="92"/>
        <v>42437.924988425926</v>
      </c>
      <c r="L994" s="17">
        <f t="shared" si="93"/>
        <v>42497.883321759262</v>
      </c>
      <c r="M994" s="9">
        <f t="shared" si="94"/>
        <v>3</v>
      </c>
      <c r="N994" s="9">
        <f t="shared" si="95"/>
        <v>2016</v>
      </c>
      <c r="O994" t="b">
        <v>0</v>
      </c>
      <c r="P994">
        <v>4</v>
      </c>
      <c r="Q994" t="b">
        <v>0</v>
      </c>
      <c r="R994" t="s">
        <v>8271</v>
      </c>
      <c r="S994" s="12">
        <f t="shared" si="90"/>
        <v>0</v>
      </c>
      <c r="T994">
        <f t="shared" si="91"/>
        <v>116.75</v>
      </c>
      <c r="U994" s="14" t="s">
        <v>8317</v>
      </c>
      <c r="V994" t="s">
        <v>8319</v>
      </c>
    </row>
    <row r="995" spans="1:22" ht="48" hidden="1" x14ac:dyDescent="0.2">
      <c r="A995" s="9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7">
        <f t="shared" si="92"/>
        <v>42652.964907407411</v>
      </c>
      <c r="L995" s="17">
        <f t="shared" si="93"/>
        <v>42686.208333333328</v>
      </c>
      <c r="M995" s="9">
        <f t="shared" si="94"/>
        <v>10</v>
      </c>
      <c r="N995" s="9">
        <f t="shared" si="95"/>
        <v>2016</v>
      </c>
      <c r="O995" t="b">
        <v>0</v>
      </c>
      <c r="P995">
        <v>196</v>
      </c>
      <c r="Q995" t="b">
        <v>0</v>
      </c>
      <c r="R995" t="s">
        <v>8271</v>
      </c>
      <c r="S995" s="12">
        <f t="shared" si="90"/>
        <v>25</v>
      </c>
      <c r="T995">
        <f t="shared" si="91"/>
        <v>89.6</v>
      </c>
      <c r="U995" s="14" t="s">
        <v>8317</v>
      </c>
      <c r="V995" t="s">
        <v>8319</v>
      </c>
    </row>
    <row r="996" spans="1:22" ht="64" hidden="1" x14ac:dyDescent="0.2">
      <c r="A996" s="9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7">
        <f t="shared" si="92"/>
        <v>41921.263078703705</v>
      </c>
      <c r="L996" s="17">
        <f t="shared" si="93"/>
        <v>41973.957638888889</v>
      </c>
      <c r="M996" s="9">
        <f t="shared" si="94"/>
        <v>10</v>
      </c>
      <c r="N996" s="9">
        <f t="shared" si="95"/>
        <v>2014</v>
      </c>
      <c r="O996" t="b">
        <v>0</v>
      </c>
      <c r="P996">
        <v>11</v>
      </c>
      <c r="Q996" t="b">
        <v>0</v>
      </c>
      <c r="R996" t="s">
        <v>8271</v>
      </c>
      <c r="S996" s="12">
        <f t="shared" si="90"/>
        <v>2</v>
      </c>
      <c r="T996">
        <f t="shared" si="91"/>
        <v>424.45</v>
      </c>
      <c r="U996" s="14" t="s">
        <v>8317</v>
      </c>
      <c r="V996" t="s">
        <v>8319</v>
      </c>
    </row>
    <row r="997" spans="1:22" ht="48" hidden="1" x14ac:dyDescent="0.2">
      <c r="A997" s="9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7">
        <f t="shared" si="92"/>
        <v>41947.940740740742</v>
      </c>
      <c r="L997" s="17">
        <f t="shared" si="93"/>
        <v>41972.666666666672</v>
      </c>
      <c r="M997" s="9">
        <f t="shared" si="94"/>
        <v>11</v>
      </c>
      <c r="N997" s="9">
        <f t="shared" si="95"/>
        <v>2014</v>
      </c>
      <c r="O997" t="b">
        <v>0</v>
      </c>
      <c r="P997">
        <v>9</v>
      </c>
      <c r="Q997" t="b">
        <v>0</v>
      </c>
      <c r="R997" t="s">
        <v>8271</v>
      </c>
      <c r="S997" s="12">
        <f t="shared" si="90"/>
        <v>7</v>
      </c>
      <c r="T997">
        <f t="shared" si="91"/>
        <v>80.67</v>
      </c>
      <c r="U997" s="14" t="s">
        <v>8317</v>
      </c>
      <c r="V997" t="s">
        <v>8319</v>
      </c>
    </row>
    <row r="998" spans="1:22" ht="32" hidden="1" x14ac:dyDescent="0.2">
      <c r="A998" s="9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7">
        <f t="shared" si="92"/>
        <v>41817.866435185184</v>
      </c>
      <c r="L998" s="17">
        <f t="shared" si="93"/>
        <v>41847.643750000003</v>
      </c>
      <c r="M998" s="9">
        <f t="shared" si="94"/>
        <v>6</v>
      </c>
      <c r="N998" s="9">
        <f t="shared" si="95"/>
        <v>2014</v>
      </c>
      <c r="O998" t="b">
        <v>0</v>
      </c>
      <c r="P998">
        <v>5</v>
      </c>
      <c r="Q998" t="b">
        <v>0</v>
      </c>
      <c r="R998" t="s">
        <v>8271</v>
      </c>
      <c r="S998" s="12">
        <f t="shared" si="90"/>
        <v>2</v>
      </c>
      <c r="T998">
        <f t="shared" si="91"/>
        <v>13</v>
      </c>
      <c r="U998" s="14" t="s">
        <v>8317</v>
      </c>
      <c r="V998" t="s">
        <v>8319</v>
      </c>
    </row>
    <row r="999" spans="1:22" ht="32" hidden="1" x14ac:dyDescent="0.2">
      <c r="A999" s="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7">
        <f t="shared" si="92"/>
        <v>41941.10297453704</v>
      </c>
      <c r="L999" s="17">
        <f t="shared" si="93"/>
        <v>41971.144641203704</v>
      </c>
      <c r="M999" s="9">
        <f t="shared" si="94"/>
        <v>10</v>
      </c>
      <c r="N999" s="9">
        <f t="shared" si="95"/>
        <v>2014</v>
      </c>
      <c r="O999" t="b">
        <v>0</v>
      </c>
      <c r="P999">
        <v>8</v>
      </c>
      <c r="Q999" t="b">
        <v>0</v>
      </c>
      <c r="R999" t="s">
        <v>8271</v>
      </c>
      <c r="S999" s="12">
        <f t="shared" si="90"/>
        <v>1</v>
      </c>
      <c r="T999">
        <f t="shared" si="91"/>
        <v>8.1300000000000008</v>
      </c>
      <c r="U999" s="14" t="s">
        <v>8317</v>
      </c>
      <c r="V999" t="s">
        <v>8319</v>
      </c>
    </row>
    <row r="1000" spans="1:22" ht="32" hidden="1" x14ac:dyDescent="0.2">
      <c r="A1000" s="9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7">
        <f t="shared" si="92"/>
        <v>42282.168993055559</v>
      </c>
      <c r="L1000" s="17">
        <f t="shared" si="93"/>
        <v>42327.210659722223</v>
      </c>
      <c r="M1000" s="9">
        <f t="shared" si="94"/>
        <v>10</v>
      </c>
      <c r="N1000" s="9">
        <f t="shared" si="95"/>
        <v>2015</v>
      </c>
      <c r="O1000" t="b">
        <v>0</v>
      </c>
      <c r="P1000">
        <v>229</v>
      </c>
      <c r="Q1000" t="b">
        <v>0</v>
      </c>
      <c r="R1000" t="s">
        <v>8271</v>
      </c>
      <c r="S1000" s="12">
        <f t="shared" si="90"/>
        <v>59</v>
      </c>
      <c r="T1000">
        <f t="shared" si="91"/>
        <v>153.43</v>
      </c>
      <c r="U1000" s="14" t="s">
        <v>8317</v>
      </c>
      <c r="V1000" t="s">
        <v>8319</v>
      </c>
    </row>
    <row r="1001" spans="1:22" ht="48" hidden="1" x14ac:dyDescent="0.2">
      <c r="A1001" s="9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7">
        <f t="shared" si="92"/>
        <v>41926.29965277778</v>
      </c>
      <c r="L1001" s="17">
        <f t="shared" si="93"/>
        <v>41956.334722222222</v>
      </c>
      <c r="M1001" s="9">
        <f t="shared" si="94"/>
        <v>10</v>
      </c>
      <c r="N1001" s="9">
        <f t="shared" si="95"/>
        <v>2014</v>
      </c>
      <c r="O1001" t="b">
        <v>0</v>
      </c>
      <c r="P1001">
        <v>40</v>
      </c>
      <c r="Q1001" t="b">
        <v>0</v>
      </c>
      <c r="R1001" t="s">
        <v>8271</v>
      </c>
      <c r="S1001" s="12">
        <f t="shared" si="90"/>
        <v>8</v>
      </c>
      <c r="T1001">
        <f t="shared" si="91"/>
        <v>292.08</v>
      </c>
      <c r="U1001" s="14" t="s">
        <v>8317</v>
      </c>
      <c r="V1001" t="s">
        <v>8319</v>
      </c>
    </row>
    <row r="1002" spans="1:22" ht="48" hidden="1" x14ac:dyDescent="0.2">
      <c r="A1002" s="9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7">
        <f t="shared" si="92"/>
        <v>42749.059722222228</v>
      </c>
      <c r="L1002" s="17">
        <f t="shared" si="93"/>
        <v>42809.018055555556</v>
      </c>
      <c r="M1002" s="9">
        <f t="shared" si="94"/>
        <v>1</v>
      </c>
      <c r="N1002" s="9">
        <f t="shared" si="95"/>
        <v>2017</v>
      </c>
      <c r="O1002" t="b">
        <v>0</v>
      </c>
      <c r="P1002">
        <v>6</v>
      </c>
      <c r="Q1002" t="b">
        <v>0</v>
      </c>
      <c r="R1002" t="s">
        <v>8271</v>
      </c>
      <c r="S1002" s="12">
        <f t="shared" si="90"/>
        <v>2</v>
      </c>
      <c r="T1002">
        <f t="shared" si="91"/>
        <v>3304</v>
      </c>
      <c r="U1002" s="14" t="s">
        <v>8317</v>
      </c>
      <c r="V1002" t="s">
        <v>8319</v>
      </c>
    </row>
    <row r="1003" spans="1:22" ht="48" hidden="1" x14ac:dyDescent="0.2">
      <c r="A1003" s="9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7">
        <f t="shared" si="92"/>
        <v>42720.720057870371</v>
      </c>
      <c r="L1003" s="17">
        <f t="shared" si="93"/>
        <v>42765.720057870371</v>
      </c>
      <c r="M1003" s="9">
        <f t="shared" si="94"/>
        <v>12</v>
      </c>
      <c r="N1003" s="9">
        <f t="shared" si="95"/>
        <v>2017</v>
      </c>
      <c r="O1003" t="b">
        <v>0</v>
      </c>
      <c r="P1003">
        <v>4</v>
      </c>
      <c r="Q1003" t="b">
        <v>0</v>
      </c>
      <c r="R1003" t="s">
        <v>8271</v>
      </c>
      <c r="S1003" s="12">
        <f t="shared" si="90"/>
        <v>104</v>
      </c>
      <c r="T1003">
        <f t="shared" si="91"/>
        <v>1300</v>
      </c>
      <c r="U1003" s="14" t="s">
        <v>8317</v>
      </c>
      <c r="V1003" t="s">
        <v>8319</v>
      </c>
    </row>
    <row r="1004" spans="1:22" ht="48" hidden="1" x14ac:dyDescent="0.2">
      <c r="A1004" s="9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7">
        <f t="shared" si="92"/>
        <v>42325.684189814812</v>
      </c>
      <c r="L1004" s="17">
        <f t="shared" si="93"/>
        <v>42355.249305555553</v>
      </c>
      <c r="M1004" s="9">
        <f t="shared" si="94"/>
        <v>11</v>
      </c>
      <c r="N1004" s="9">
        <f t="shared" si="95"/>
        <v>2015</v>
      </c>
      <c r="O1004" t="b">
        <v>0</v>
      </c>
      <c r="P1004">
        <v>22</v>
      </c>
      <c r="Q1004" t="b">
        <v>0</v>
      </c>
      <c r="R1004" t="s">
        <v>8271</v>
      </c>
      <c r="S1004" s="12">
        <f t="shared" si="90"/>
        <v>30</v>
      </c>
      <c r="T1004">
        <f t="shared" si="91"/>
        <v>134.55000000000001</v>
      </c>
      <c r="U1004" s="14" t="s">
        <v>8317</v>
      </c>
      <c r="V1004" t="s">
        <v>8319</v>
      </c>
    </row>
    <row r="1005" spans="1:22" ht="48" hidden="1" x14ac:dyDescent="0.2">
      <c r="A1005" s="9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7">
        <f t="shared" si="92"/>
        <v>42780.709039351852</v>
      </c>
      <c r="L1005" s="17">
        <f t="shared" si="93"/>
        <v>42810.667372685188</v>
      </c>
      <c r="M1005" s="9">
        <f t="shared" si="94"/>
        <v>2</v>
      </c>
      <c r="N1005" s="9">
        <f t="shared" si="95"/>
        <v>2017</v>
      </c>
      <c r="O1005" t="b">
        <v>0</v>
      </c>
      <c r="P1005">
        <v>15</v>
      </c>
      <c r="Q1005" t="b">
        <v>0</v>
      </c>
      <c r="R1005" t="s">
        <v>8271</v>
      </c>
      <c r="S1005" s="12">
        <f t="shared" si="90"/>
        <v>16</v>
      </c>
      <c r="T1005">
        <f t="shared" si="91"/>
        <v>214.07</v>
      </c>
      <c r="U1005" s="14" t="s">
        <v>8317</v>
      </c>
      <c r="V1005" t="s">
        <v>8319</v>
      </c>
    </row>
    <row r="1006" spans="1:22" ht="32" hidden="1" x14ac:dyDescent="0.2">
      <c r="A1006" s="9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7">
        <f t="shared" si="92"/>
        <v>42388.708645833336</v>
      </c>
      <c r="L1006" s="17">
        <f t="shared" si="93"/>
        <v>42418.708645833336</v>
      </c>
      <c r="M1006" s="9">
        <f t="shared" si="94"/>
        <v>1</v>
      </c>
      <c r="N1006" s="9">
        <f t="shared" si="95"/>
        <v>2016</v>
      </c>
      <c r="O1006" t="b">
        <v>0</v>
      </c>
      <c r="P1006">
        <v>95</v>
      </c>
      <c r="Q1006" t="b">
        <v>0</v>
      </c>
      <c r="R1006" t="s">
        <v>8271</v>
      </c>
      <c r="S1006" s="12">
        <f t="shared" si="90"/>
        <v>82</v>
      </c>
      <c r="T1006">
        <f t="shared" si="91"/>
        <v>216.34</v>
      </c>
      <c r="U1006" s="14" t="s">
        <v>8317</v>
      </c>
      <c r="V1006" t="s">
        <v>8319</v>
      </c>
    </row>
    <row r="1007" spans="1:22" ht="32" hidden="1" x14ac:dyDescent="0.2">
      <c r="A1007" s="9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7">
        <f t="shared" si="92"/>
        <v>42276.624803240738</v>
      </c>
      <c r="L1007" s="17">
        <f t="shared" si="93"/>
        <v>42307.624803240738</v>
      </c>
      <c r="M1007" s="9">
        <f t="shared" si="94"/>
        <v>9</v>
      </c>
      <c r="N1007" s="9">
        <f t="shared" si="95"/>
        <v>2015</v>
      </c>
      <c r="O1007" t="b">
        <v>0</v>
      </c>
      <c r="P1007">
        <v>161</v>
      </c>
      <c r="Q1007" t="b">
        <v>0</v>
      </c>
      <c r="R1007" t="s">
        <v>8271</v>
      </c>
      <c r="S1007" s="12">
        <f t="shared" si="90"/>
        <v>75</v>
      </c>
      <c r="T1007">
        <f t="shared" si="91"/>
        <v>932.31</v>
      </c>
      <c r="U1007" s="14" t="s">
        <v>8317</v>
      </c>
      <c r="V1007" t="s">
        <v>8319</v>
      </c>
    </row>
    <row r="1008" spans="1:22" ht="48" hidden="1" x14ac:dyDescent="0.2">
      <c r="A1008" s="9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7">
        <f t="shared" si="92"/>
        <v>41977.040185185186</v>
      </c>
      <c r="L1008" s="17">
        <f t="shared" si="93"/>
        <v>41985.299305555556</v>
      </c>
      <c r="M1008" s="9">
        <f t="shared" si="94"/>
        <v>12</v>
      </c>
      <c r="N1008" s="9">
        <f t="shared" si="95"/>
        <v>2014</v>
      </c>
      <c r="O1008" t="b">
        <v>0</v>
      </c>
      <c r="P1008">
        <v>8</v>
      </c>
      <c r="Q1008" t="b">
        <v>0</v>
      </c>
      <c r="R1008" t="s">
        <v>8271</v>
      </c>
      <c r="S1008" s="12">
        <f t="shared" si="90"/>
        <v>6</v>
      </c>
      <c r="T1008">
        <f t="shared" si="91"/>
        <v>29.25</v>
      </c>
      <c r="U1008" s="14" t="s">
        <v>8317</v>
      </c>
      <c r="V1008" t="s">
        <v>8319</v>
      </c>
    </row>
    <row r="1009" spans="1:22" ht="48" hidden="1" x14ac:dyDescent="0.2">
      <c r="A1009" s="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7">
        <f t="shared" si="92"/>
        <v>42676.583599537036</v>
      </c>
      <c r="L1009" s="17">
        <f t="shared" si="93"/>
        <v>42718.6252662037</v>
      </c>
      <c r="M1009" s="9">
        <f t="shared" si="94"/>
        <v>11</v>
      </c>
      <c r="N1009" s="9">
        <f t="shared" si="95"/>
        <v>2016</v>
      </c>
      <c r="O1009" t="b">
        <v>0</v>
      </c>
      <c r="P1009">
        <v>76</v>
      </c>
      <c r="Q1009" t="b">
        <v>0</v>
      </c>
      <c r="R1009" t="s">
        <v>8271</v>
      </c>
      <c r="S1009" s="12">
        <f t="shared" si="90"/>
        <v>44</v>
      </c>
      <c r="T1009">
        <f t="shared" si="91"/>
        <v>174.95</v>
      </c>
      <c r="U1009" s="14" t="s">
        <v>8317</v>
      </c>
      <c r="V1009" t="s">
        <v>8319</v>
      </c>
    </row>
    <row r="1010" spans="1:22" ht="48" hidden="1" x14ac:dyDescent="0.2">
      <c r="A1010" s="9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7">
        <f t="shared" si="92"/>
        <v>42702.809201388889</v>
      </c>
      <c r="L1010" s="17">
        <f t="shared" si="93"/>
        <v>42732.809201388889</v>
      </c>
      <c r="M1010" s="9">
        <f t="shared" si="94"/>
        <v>11</v>
      </c>
      <c r="N1010" s="9">
        <f t="shared" si="95"/>
        <v>2016</v>
      </c>
      <c r="O1010" t="b">
        <v>0</v>
      </c>
      <c r="P1010">
        <v>1</v>
      </c>
      <c r="Q1010" t="b">
        <v>0</v>
      </c>
      <c r="R1010" t="s">
        <v>8271</v>
      </c>
      <c r="S1010" s="12">
        <f t="shared" si="90"/>
        <v>0</v>
      </c>
      <c r="T1010">
        <f t="shared" si="91"/>
        <v>250</v>
      </c>
      <c r="U1010" s="14" t="s">
        <v>8317</v>
      </c>
      <c r="V1010" t="s">
        <v>8319</v>
      </c>
    </row>
    <row r="1011" spans="1:22" ht="48" hidden="1" x14ac:dyDescent="0.2">
      <c r="A1011" s="9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7">
        <f t="shared" si="92"/>
        <v>42510.604699074072</v>
      </c>
      <c r="L1011" s="17">
        <f t="shared" si="93"/>
        <v>42540.604699074072</v>
      </c>
      <c r="M1011" s="9">
        <f t="shared" si="94"/>
        <v>5</v>
      </c>
      <c r="N1011" s="9">
        <f t="shared" si="95"/>
        <v>2016</v>
      </c>
      <c r="O1011" t="b">
        <v>0</v>
      </c>
      <c r="P1011">
        <v>101</v>
      </c>
      <c r="Q1011" t="b">
        <v>0</v>
      </c>
      <c r="R1011" t="s">
        <v>8271</v>
      </c>
      <c r="S1011" s="12">
        <f t="shared" si="90"/>
        <v>13</v>
      </c>
      <c r="T1011">
        <f t="shared" si="91"/>
        <v>65</v>
      </c>
      <c r="U1011" s="14" t="s">
        <v>8317</v>
      </c>
      <c r="V1011" t="s">
        <v>8319</v>
      </c>
    </row>
    <row r="1012" spans="1:22" ht="48" hidden="1" x14ac:dyDescent="0.2">
      <c r="A1012" s="9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7">
        <f t="shared" si="92"/>
        <v>42561.829421296294</v>
      </c>
      <c r="L1012" s="17">
        <f t="shared" si="93"/>
        <v>42618.124305555553</v>
      </c>
      <c r="M1012" s="9">
        <f t="shared" si="94"/>
        <v>7</v>
      </c>
      <c r="N1012" s="9">
        <f t="shared" si="95"/>
        <v>2016</v>
      </c>
      <c r="O1012" t="b">
        <v>0</v>
      </c>
      <c r="P1012">
        <v>4</v>
      </c>
      <c r="Q1012" t="b">
        <v>0</v>
      </c>
      <c r="R1012" t="s">
        <v>8271</v>
      </c>
      <c r="S1012" s="12">
        <f t="shared" si="90"/>
        <v>0</v>
      </c>
      <c r="T1012">
        <f t="shared" si="91"/>
        <v>55</v>
      </c>
      <c r="U1012" s="14" t="s">
        <v>8317</v>
      </c>
      <c r="V1012" t="s">
        <v>8319</v>
      </c>
    </row>
    <row r="1013" spans="1:22" ht="48" hidden="1" x14ac:dyDescent="0.2">
      <c r="A1013" s="9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7">
        <f t="shared" si="92"/>
        <v>41946.898090277777</v>
      </c>
      <c r="L1013" s="17">
        <f t="shared" si="93"/>
        <v>41991.898090277777</v>
      </c>
      <c r="M1013" s="9">
        <f t="shared" si="94"/>
        <v>11</v>
      </c>
      <c r="N1013" s="9">
        <f t="shared" si="95"/>
        <v>2014</v>
      </c>
      <c r="O1013" t="b">
        <v>0</v>
      </c>
      <c r="P1013">
        <v>1</v>
      </c>
      <c r="Q1013" t="b">
        <v>0</v>
      </c>
      <c r="R1013" t="s">
        <v>8271</v>
      </c>
      <c r="S1013" s="12">
        <f t="shared" si="90"/>
        <v>0</v>
      </c>
      <c r="T1013">
        <f t="shared" si="91"/>
        <v>75</v>
      </c>
      <c r="U1013" s="14" t="s">
        <v>8317</v>
      </c>
      <c r="V1013" t="s">
        <v>8319</v>
      </c>
    </row>
    <row r="1014" spans="1:22" ht="48" hidden="1" x14ac:dyDescent="0.2">
      <c r="A1014" s="9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7">
        <f t="shared" si="92"/>
        <v>42714.440416666665</v>
      </c>
      <c r="L1014" s="17">
        <f t="shared" si="93"/>
        <v>42759.440416666665</v>
      </c>
      <c r="M1014" s="9">
        <f t="shared" si="94"/>
        <v>12</v>
      </c>
      <c r="N1014" s="9">
        <f t="shared" si="95"/>
        <v>2017</v>
      </c>
      <c r="O1014" t="b">
        <v>0</v>
      </c>
      <c r="P1014">
        <v>775</v>
      </c>
      <c r="Q1014" t="b">
        <v>0</v>
      </c>
      <c r="R1014" t="s">
        <v>8271</v>
      </c>
      <c r="S1014" s="12">
        <f t="shared" si="90"/>
        <v>21535</v>
      </c>
      <c r="T1014">
        <f t="shared" si="91"/>
        <v>1389.36</v>
      </c>
      <c r="U1014" s="14" t="s">
        <v>8317</v>
      </c>
      <c r="V1014" t="s">
        <v>8319</v>
      </c>
    </row>
    <row r="1015" spans="1:22" ht="48" hidden="1" x14ac:dyDescent="0.2">
      <c r="A1015" s="9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7">
        <f t="shared" si="92"/>
        <v>42339.833981481483</v>
      </c>
      <c r="L1015" s="17">
        <f t="shared" si="93"/>
        <v>42367.833333333328</v>
      </c>
      <c r="M1015" s="9">
        <f t="shared" si="94"/>
        <v>12</v>
      </c>
      <c r="N1015" s="9">
        <f t="shared" si="95"/>
        <v>2015</v>
      </c>
      <c r="O1015" t="b">
        <v>0</v>
      </c>
      <c r="P1015">
        <v>90</v>
      </c>
      <c r="Q1015" t="b">
        <v>0</v>
      </c>
      <c r="R1015" t="s">
        <v>8271</v>
      </c>
      <c r="S1015" s="12">
        <f t="shared" si="90"/>
        <v>35</v>
      </c>
      <c r="T1015">
        <f t="shared" si="91"/>
        <v>95.91</v>
      </c>
      <c r="U1015" s="14" t="s">
        <v>8317</v>
      </c>
      <c r="V1015" t="s">
        <v>8319</v>
      </c>
    </row>
    <row r="1016" spans="1:22" ht="32" hidden="1" x14ac:dyDescent="0.2">
      <c r="A1016" s="9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7">
        <f t="shared" si="92"/>
        <v>41955.002488425926</v>
      </c>
      <c r="L1016" s="17">
        <f t="shared" si="93"/>
        <v>42005.002488425926</v>
      </c>
      <c r="M1016" s="9">
        <f t="shared" si="94"/>
        <v>11</v>
      </c>
      <c r="N1016" s="9">
        <f t="shared" si="95"/>
        <v>2015</v>
      </c>
      <c r="O1016" t="b">
        <v>0</v>
      </c>
      <c r="P1016">
        <v>16</v>
      </c>
      <c r="Q1016" t="b">
        <v>0</v>
      </c>
      <c r="R1016" t="s">
        <v>8271</v>
      </c>
      <c r="S1016" s="12">
        <f t="shared" si="90"/>
        <v>31</v>
      </c>
      <c r="T1016">
        <f t="shared" si="91"/>
        <v>191.25</v>
      </c>
      <c r="U1016" s="14" t="s">
        <v>8317</v>
      </c>
      <c r="V1016" t="s">
        <v>8319</v>
      </c>
    </row>
    <row r="1017" spans="1:22" ht="32" hidden="1" x14ac:dyDescent="0.2">
      <c r="A1017" s="9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7">
        <f t="shared" si="92"/>
        <v>42303.878414351857</v>
      </c>
      <c r="L1017" s="17">
        <f t="shared" si="93"/>
        <v>42333.920081018514</v>
      </c>
      <c r="M1017" s="9">
        <f t="shared" si="94"/>
        <v>10</v>
      </c>
      <c r="N1017" s="9">
        <f t="shared" si="95"/>
        <v>2015</v>
      </c>
      <c r="O1017" t="b">
        <v>0</v>
      </c>
      <c r="P1017">
        <v>6</v>
      </c>
      <c r="Q1017" t="b">
        <v>0</v>
      </c>
      <c r="R1017" t="s">
        <v>8271</v>
      </c>
      <c r="S1017" s="12">
        <f t="shared" si="90"/>
        <v>3</v>
      </c>
      <c r="T1017">
        <f t="shared" si="91"/>
        <v>40</v>
      </c>
      <c r="U1017" s="14" t="s">
        <v>8317</v>
      </c>
      <c r="V1017" t="s">
        <v>8319</v>
      </c>
    </row>
    <row r="1018" spans="1:22" ht="48" hidden="1" x14ac:dyDescent="0.2">
      <c r="A1018" s="9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7">
        <f t="shared" si="92"/>
        <v>42422.107129629629</v>
      </c>
      <c r="L1018" s="17">
        <f t="shared" si="93"/>
        <v>42467.065462962957</v>
      </c>
      <c r="M1018" s="9">
        <f t="shared" si="94"/>
        <v>2</v>
      </c>
      <c r="N1018" s="9">
        <f t="shared" si="95"/>
        <v>2016</v>
      </c>
      <c r="O1018" t="b">
        <v>0</v>
      </c>
      <c r="P1018">
        <v>38</v>
      </c>
      <c r="Q1018" t="b">
        <v>0</v>
      </c>
      <c r="R1018" t="s">
        <v>8271</v>
      </c>
      <c r="S1018" s="12">
        <f t="shared" si="90"/>
        <v>3</v>
      </c>
      <c r="T1018">
        <f t="shared" si="91"/>
        <v>74.790000000000006</v>
      </c>
      <c r="U1018" s="14" t="s">
        <v>8317</v>
      </c>
      <c r="V1018" t="s">
        <v>8319</v>
      </c>
    </row>
    <row r="1019" spans="1:22" ht="48" hidden="1" x14ac:dyDescent="0.2">
      <c r="A1019" s="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7">
        <f t="shared" si="92"/>
        <v>42289.675173611111</v>
      </c>
      <c r="L1019" s="17">
        <f t="shared" si="93"/>
        <v>42329.716840277775</v>
      </c>
      <c r="M1019" s="9">
        <f t="shared" si="94"/>
        <v>10</v>
      </c>
      <c r="N1019" s="9">
        <f t="shared" si="95"/>
        <v>2015</v>
      </c>
      <c r="O1019" t="b">
        <v>0</v>
      </c>
      <c r="P1019">
        <v>355</v>
      </c>
      <c r="Q1019" t="b">
        <v>0</v>
      </c>
      <c r="R1019" t="s">
        <v>8271</v>
      </c>
      <c r="S1019" s="12">
        <f t="shared" si="90"/>
        <v>23</v>
      </c>
      <c r="T1019">
        <f t="shared" si="91"/>
        <v>161.12</v>
      </c>
      <c r="U1019" s="14" t="s">
        <v>8317</v>
      </c>
      <c r="V1019" t="s">
        <v>8319</v>
      </c>
    </row>
    <row r="1020" spans="1:22" ht="48" hidden="1" x14ac:dyDescent="0.2">
      <c r="A1020" s="9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7">
        <f t="shared" si="92"/>
        <v>42535.492280092592</v>
      </c>
      <c r="L1020" s="17">
        <f t="shared" si="93"/>
        <v>42565.492280092592</v>
      </c>
      <c r="M1020" s="9">
        <f t="shared" si="94"/>
        <v>6</v>
      </c>
      <c r="N1020" s="9">
        <f t="shared" si="95"/>
        <v>2016</v>
      </c>
      <c r="O1020" t="b">
        <v>0</v>
      </c>
      <c r="P1020">
        <v>7</v>
      </c>
      <c r="Q1020" t="b">
        <v>0</v>
      </c>
      <c r="R1020" t="s">
        <v>8271</v>
      </c>
      <c r="S1020" s="12">
        <f t="shared" si="90"/>
        <v>3</v>
      </c>
      <c r="T1020">
        <f t="shared" si="91"/>
        <v>88.71</v>
      </c>
      <c r="U1020" s="14" t="s">
        <v>8317</v>
      </c>
      <c r="V1020" t="s">
        <v>8319</v>
      </c>
    </row>
    <row r="1021" spans="1:22" ht="32" hidden="1" x14ac:dyDescent="0.2">
      <c r="A1021" s="9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7">
        <f t="shared" si="92"/>
        <v>42009.973946759259</v>
      </c>
      <c r="L1021" s="17">
        <f t="shared" si="93"/>
        <v>42039.973946759259</v>
      </c>
      <c r="M1021" s="9">
        <f t="shared" si="94"/>
        <v>1</v>
      </c>
      <c r="N1021" s="9">
        <f t="shared" si="95"/>
        <v>2015</v>
      </c>
      <c r="O1021" t="b">
        <v>0</v>
      </c>
      <c r="P1021">
        <v>400</v>
      </c>
      <c r="Q1021" t="b">
        <v>0</v>
      </c>
      <c r="R1021" t="s">
        <v>8271</v>
      </c>
      <c r="S1021" s="12">
        <f t="shared" si="90"/>
        <v>47</v>
      </c>
      <c r="T1021">
        <f t="shared" si="91"/>
        <v>53.25</v>
      </c>
      <c r="U1021" s="14" t="s">
        <v>8317</v>
      </c>
      <c r="V1021" t="s">
        <v>8319</v>
      </c>
    </row>
    <row r="1022" spans="1:22" ht="48" hidden="1" x14ac:dyDescent="0.2">
      <c r="A1022" s="9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7">
        <f t="shared" si="92"/>
        <v>42127.069548611107</v>
      </c>
      <c r="L1022" s="17">
        <f t="shared" si="93"/>
        <v>42157.032638888893</v>
      </c>
      <c r="M1022" s="9">
        <f t="shared" si="94"/>
        <v>5</v>
      </c>
      <c r="N1022" s="9">
        <f t="shared" si="95"/>
        <v>2015</v>
      </c>
      <c r="O1022" t="b">
        <v>0</v>
      </c>
      <c r="P1022">
        <v>30</v>
      </c>
      <c r="Q1022" t="b">
        <v>1</v>
      </c>
      <c r="R1022" t="s">
        <v>8278</v>
      </c>
      <c r="S1022" s="12">
        <f t="shared" si="90"/>
        <v>206</v>
      </c>
      <c r="T1022">
        <f t="shared" si="91"/>
        <v>106.2</v>
      </c>
      <c r="U1022" s="14" t="s">
        <v>8323</v>
      </c>
      <c r="V1022" t="s">
        <v>8328</v>
      </c>
    </row>
    <row r="1023" spans="1:22" ht="48" hidden="1" x14ac:dyDescent="0.2">
      <c r="A1023" s="9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7">
        <f t="shared" si="92"/>
        <v>42271.251979166671</v>
      </c>
      <c r="L1023" s="17">
        <f t="shared" si="93"/>
        <v>42294.166666666672</v>
      </c>
      <c r="M1023" s="9">
        <f t="shared" si="94"/>
        <v>9</v>
      </c>
      <c r="N1023" s="9">
        <f t="shared" si="95"/>
        <v>2015</v>
      </c>
      <c r="O1023" t="b">
        <v>1</v>
      </c>
      <c r="P1023">
        <v>478</v>
      </c>
      <c r="Q1023" t="b">
        <v>1</v>
      </c>
      <c r="R1023" t="s">
        <v>8278</v>
      </c>
      <c r="S1023" s="12">
        <f t="shared" si="90"/>
        <v>352</v>
      </c>
      <c r="T1023">
        <f t="shared" si="91"/>
        <v>22.08</v>
      </c>
      <c r="U1023" s="14" t="s">
        <v>8323</v>
      </c>
      <c r="V1023" t="s">
        <v>8328</v>
      </c>
    </row>
    <row r="1024" spans="1:22" ht="32" hidden="1" x14ac:dyDescent="0.2">
      <c r="A1024" s="9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7">
        <f t="shared" si="92"/>
        <v>42111.646724537044</v>
      </c>
      <c r="L1024" s="17">
        <f t="shared" si="93"/>
        <v>42141.646724537044</v>
      </c>
      <c r="M1024" s="9">
        <f t="shared" si="94"/>
        <v>4</v>
      </c>
      <c r="N1024" s="9">
        <f t="shared" si="95"/>
        <v>2015</v>
      </c>
      <c r="O1024" t="b">
        <v>1</v>
      </c>
      <c r="P1024">
        <v>74</v>
      </c>
      <c r="Q1024" t="b">
        <v>1</v>
      </c>
      <c r="R1024" t="s">
        <v>8278</v>
      </c>
      <c r="S1024" s="12">
        <f t="shared" si="90"/>
        <v>115</v>
      </c>
      <c r="T1024">
        <f t="shared" si="91"/>
        <v>31.05</v>
      </c>
      <c r="U1024" s="14" t="s">
        <v>8323</v>
      </c>
      <c r="V1024" t="s">
        <v>8328</v>
      </c>
    </row>
    <row r="1025" spans="1:22" ht="48" hidden="1" x14ac:dyDescent="0.2">
      <c r="A1025" s="9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7">
        <f t="shared" si="92"/>
        <v>42145.919687500005</v>
      </c>
      <c r="L1025" s="17">
        <f t="shared" si="93"/>
        <v>42175.919687500005</v>
      </c>
      <c r="M1025" s="9">
        <f t="shared" si="94"/>
        <v>5</v>
      </c>
      <c r="N1025" s="9">
        <f t="shared" si="95"/>
        <v>2015</v>
      </c>
      <c r="O1025" t="b">
        <v>0</v>
      </c>
      <c r="P1025">
        <v>131</v>
      </c>
      <c r="Q1025" t="b">
        <v>1</v>
      </c>
      <c r="R1025" t="s">
        <v>8278</v>
      </c>
      <c r="S1025" s="12">
        <f t="shared" si="90"/>
        <v>237</v>
      </c>
      <c r="T1025">
        <f t="shared" si="91"/>
        <v>36.21</v>
      </c>
      <c r="U1025" s="14" t="s">
        <v>8323</v>
      </c>
      <c r="V1025" t="s">
        <v>8328</v>
      </c>
    </row>
    <row r="1026" spans="1:22" ht="48" hidden="1" x14ac:dyDescent="0.2">
      <c r="A1026" s="9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7">
        <f t="shared" si="92"/>
        <v>42370.580590277779</v>
      </c>
      <c r="L1026" s="17">
        <f t="shared" si="93"/>
        <v>42400.580590277779</v>
      </c>
      <c r="M1026" s="9">
        <f t="shared" si="94"/>
        <v>1</v>
      </c>
      <c r="N1026" s="9">
        <f t="shared" si="95"/>
        <v>2016</v>
      </c>
      <c r="O1026" t="b">
        <v>1</v>
      </c>
      <c r="P1026">
        <v>61</v>
      </c>
      <c r="Q1026" t="b">
        <v>1</v>
      </c>
      <c r="R1026" t="s">
        <v>8278</v>
      </c>
      <c r="S1026" s="12">
        <f t="shared" ref="S1026:S1089" si="96">ROUND(E1026/D1026*100,0)</f>
        <v>119</v>
      </c>
      <c r="T1026">
        <f t="shared" ref="T1026:T1089" si="97">IFERROR(ROUND(E1026/P1026,2),0)</f>
        <v>388.98</v>
      </c>
      <c r="U1026" s="14" t="s">
        <v>8323</v>
      </c>
      <c r="V1026" t="s">
        <v>8328</v>
      </c>
    </row>
    <row r="1027" spans="1:22" ht="32" hidden="1" x14ac:dyDescent="0.2">
      <c r="A1027" s="9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7">
        <f t="shared" ref="K1027:K1090" si="98">+(((J1027/60)/60)/24)+DATE(1970,1,1)</f>
        <v>42049.833761574075</v>
      </c>
      <c r="L1027" s="17">
        <f t="shared" ref="L1027:L1090" si="99">+(((I1027/60)/60)/24)+DATE(1970,1,1)</f>
        <v>42079.792094907403</v>
      </c>
      <c r="M1027" s="9">
        <f t="shared" ref="M1027:M1090" si="100">+MONTH(K1027)</f>
        <v>2</v>
      </c>
      <c r="N1027" s="9">
        <f t="shared" ref="N1027:N1090" si="101">+YEAR(L1027)</f>
        <v>2015</v>
      </c>
      <c r="O1027" t="b">
        <v>1</v>
      </c>
      <c r="P1027">
        <v>1071</v>
      </c>
      <c r="Q1027" t="b">
        <v>1</v>
      </c>
      <c r="R1027" t="s">
        <v>8278</v>
      </c>
      <c r="S1027" s="12">
        <f t="shared" si="96"/>
        <v>110</v>
      </c>
      <c r="T1027">
        <f t="shared" si="97"/>
        <v>71.849999999999994</v>
      </c>
      <c r="U1027" s="14" t="s">
        <v>8323</v>
      </c>
      <c r="V1027" t="s">
        <v>8328</v>
      </c>
    </row>
    <row r="1028" spans="1:22" ht="48" hidden="1" x14ac:dyDescent="0.2">
      <c r="A1028" s="9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7">
        <f t="shared" si="98"/>
        <v>42426.407592592594</v>
      </c>
      <c r="L1028" s="17">
        <f t="shared" si="99"/>
        <v>42460.365925925929</v>
      </c>
      <c r="M1028" s="9">
        <f t="shared" si="100"/>
        <v>2</v>
      </c>
      <c r="N1028" s="9">
        <f t="shared" si="101"/>
        <v>2016</v>
      </c>
      <c r="O1028" t="b">
        <v>1</v>
      </c>
      <c r="P1028">
        <v>122</v>
      </c>
      <c r="Q1028" t="b">
        <v>1</v>
      </c>
      <c r="R1028" t="s">
        <v>8278</v>
      </c>
      <c r="S1028" s="12">
        <f t="shared" si="96"/>
        <v>100</v>
      </c>
      <c r="T1028">
        <f t="shared" si="97"/>
        <v>57.38</v>
      </c>
      <c r="U1028" s="14" t="s">
        <v>8323</v>
      </c>
      <c r="V1028" t="s">
        <v>8328</v>
      </c>
    </row>
    <row r="1029" spans="1:22" ht="48" hidden="1" x14ac:dyDescent="0.2">
      <c r="A1029" s="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7">
        <f t="shared" si="98"/>
        <v>41905.034108796295</v>
      </c>
      <c r="L1029" s="17">
        <f t="shared" si="99"/>
        <v>41935.034108796295</v>
      </c>
      <c r="M1029" s="9">
        <f t="shared" si="100"/>
        <v>9</v>
      </c>
      <c r="N1029" s="9">
        <f t="shared" si="101"/>
        <v>2014</v>
      </c>
      <c r="O1029" t="b">
        <v>1</v>
      </c>
      <c r="P1029">
        <v>111</v>
      </c>
      <c r="Q1029" t="b">
        <v>1</v>
      </c>
      <c r="R1029" t="s">
        <v>8278</v>
      </c>
      <c r="S1029" s="12">
        <f t="shared" si="96"/>
        <v>103</v>
      </c>
      <c r="T1029">
        <f t="shared" si="97"/>
        <v>69.67</v>
      </c>
      <c r="U1029" s="14" t="s">
        <v>8323</v>
      </c>
      <c r="V1029" t="s">
        <v>8328</v>
      </c>
    </row>
    <row r="1030" spans="1:22" ht="48" hidden="1" x14ac:dyDescent="0.2">
      <c r="A1030" s="9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7">
        <f t="shared" si="98"/>
        <v>42755.627372685187</v>
      </c>
      <c r="L1030" s="17">
        <f t="shared" si="99"/>
        <v>42800.833333333328</v>
      </c>
      <c r="M1030" s="9">
        <f t="shared" si="100"/>
        <v>1</v>
      </c>
      <c r="N1030" s="9">
        <f t="shared" si="101"/>
        <v>2017</v>
      </c>
      <c r="O1030" t="b">
        <v>1</v>
      </c>
      <c r="P1030">
        <v>255</v>
      </c>
      <c r="Q1030" t="b">
        <v>1</v>
      </c>
      <c r="R1030" t="s">
        <v>8278</v>
      </c>
      <c r="S1030" s="12">
        <f t="shared" si="96"/>
        <v>117</v>
      </c>
      <c r="T1030">
        <f t="shared" si="97"/>
        <v>45.99</v>
      </c>
      <c r="U1030" s="14" t="s">
        <v>8323</v>
      </c>
      <c r="V1030" t="s">
        <v>8328</v>
      </c>
    </row>
    <row r="1031" spans="1:22" ht="32" hidden="1" x14ac:dyDescent="0.2">
      <c r="A1031" s="9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7">
        <f t="shared" si="98"/>
        <v>42044.711886574078</v>
      </c>
      <c r="L1031" s="17">
        <f t="shared" si="99"/>
        <v>42098.915972222225</v>
      </c>
      <c r="M1031" s="9">
        <f t="shared" si="100"/>
        <v>2</v>
      </c>
      <c r="N1031" s="9">
        <f t="shared" si="101"/>
        <v>2015</v>
      </c>
      <c r="O1031" t="b">
        <v>0</v>
      </c>
      <c r="P1031">
        <v>141</v>
      </c>
      <c r="Q1031" t="b">
        <v>1</v>
      </c>
      <c r="R1031" t="s">
        <v>8278</v>
      </c>
      <c r="S1031" s="12">
        <f t="shared" si="96"/>
        <v>112</v>
      </c>
      <c r="T1031">
        <f t="shared" si="97"/>
        <v>79.260000000000005</v>
      </c>
      <c r="U1031" s="14" t="s">
        <v>8323</v>
      </c>
      <c r="V1031" t="s">
        <v>8328</v>
      </c>
    </row>
    <row r="1032" spans="1:22" ht="32" hidden="1" x14ac:dyDescent="0.2">
      <c r="A1032" s="9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7">
        <f t="shared" si="98"/>
        <v>42611.483206018514</v>
      </c>
      <c r="L1032" s="17">
        <f t="shared" si="99"/>
        <v>42625.483206018514</v>
      </c>
      <c r="M1032" s="9">
        <f t="shared" si="100"/>
        <v>8</v>
      </c>
      <c r="N1032" s="9">
        <f t="shared" si="101"/>
        <v>2016</v>
      </c>
      <c r="O1032" t="b">
        <v>0</v>
      </c>
      <c r="P1032">
        <v>159</v>
      </c>
      <c r="Q1032" t="b">
        <v>1</v>
      </c>
      <c r="R1032" t="s">
        <v>8278</v>
      </c>
      <c r="S1032" s="12">
        <f t="shared" si="96"/>
        <v>342</v>
      </c>
      <c r="T1032">
        <f t="shared" si="97"/>
        <v>43.03</v>
      </c>
      <c r="U1032" s="14" t="s">
        <v>8323</v>
      </c>
      <c r="V1032" t="s">
        <v>8328</v>
      </c>
    </row>
    <row r="1033" spans="1:22" ht="48" hidden="1" x14ac:dyDescent="0.2">
      <c r="A1033" s="9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7">
        <f t="shared" si="98"/>
        <v>42324.764004629629</v>
      </c>
      <c r="L1033" s="17">
        <f t="shared" si="99"/>
        <v>42354.764004629629</v>
      </c>
      <c r="M1033" s="9">
        <f t="shared" si="100"/>
        <v>11</v>
      </c>
      <c r="N1033" s="9">
        <f t="shared" si="101"/>
        <v>2015</v>
      </c>
      <c r="O1033" t="b">
        <v>0</v>
      </c>
      <c r="P1033">
        <v>99</v>
      </c>
      <c r="Q1033" t="b">
        <v>1</v>
      </c>
      <c r="R1033" t="s">
        <v>8278</v>
      </c>
      <c r="S1033" s="12">
        <f t="shared" si="96"/>
        <v>107</v>
      </c>
      <c r="T1033">
        <f t="shared" si="97"/>
        <v>108.48</v>
      </c>
      <c r="U1033" s="14" t="s">
        <v>8323</v>
      </c>
      <c r="V1033" t="s">
        <v>8328</v>
      </c>
    </row>
    <row r="1034" spans="1:22" ht="16" hidden="1" x14ac:dyDescent="0.2">
      <c r="A1034" s="9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7">
        <f t="shared" si="98"/>
        <v>42514.666956018518</v>
      </c>
      <c r="L1034" s="17">
        <f t="shared" si="99"/>
        <v>42544.666956018518</v>
      </c>
      <c r="M1034" s="9">
        <f t="shared" si="100"/>
        <v>5</v>
      </c>
      <c r="N1034" s="9">
        <f t="shared" si="101"/>
        <v>2016</v>
      </c>
      <c r="O1034" t="b">
        <v>0</v>
      </c>
      <c r="P1034">
        <v>96</v>
      </c>
      <c r="Q1034" t="b">
        <v>1</v>
      </c>
      <c r="R1034" t="s">
        <v>8278</v>
      </c>
      <c r="S1034" s="12">
        <f t="shared" si="96"/>
        <v>108</v>
      </c>
      <c r="T1034">
        <f t="shared" si="97"/>
        <v>61.03</v>
      </c>
      <c r="U1034" s="14" t="s">
        <v>8323</v>
      </c>
      <c r="V1034" t="s">
        <v>8328</v>
      </c>
    </row>
    <row r="1035" spans="1:22" ht="48" hidden="1" x14ac:dyDescent="0.2">
      <c r="A1035" s="9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7">
        <f t="shared" si="98"/>
        <v>42688.732407407413</v>
      </c>
      <c r="L1035" s="17">
        <f t="shared" si="99"/>
        <v>42716.732407407413</v>
      </c>
      <c r="M1035" s="9">
        <f t="shared" si="100"/>
        <v>11</v>
      </c>
      <c r="N1035" s="9">
        <f t="shared" si="101"/>
        <v>2016</v>
      </c>
      <c r="O1035" t="b">
        <v>0</v>
      </c>
      <c r="P1035">
        <v>27</v>
      </c>
      <c r="Q1035" t="b">
        <v>1</v>
      </c>
      <c r="R1035" t="s">
        <v>8278</v>
      </c>
      <c r="S1035" s="12">
        <f t="shared" si="96"/>
        <v>103</v>
      </c>
      <c r="T1035">
        <f t="shared" si="97"/>
        <v>50.59</v>
      </c>
      <c r="U1035" s="14" t="s">
        <v>8323</v>
      </c>
      <c r="V1035" t="s">
        <v>8328</v>
      </c>
    </row>
    <row r="1036" spans="1:22" ht="48" hidden="1" x14ac:dyDescent="0.2">
      <c r="A1036" s="9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7">
        <f t="shared" si="98"/>
        <v>42555.166712962964</v>
      </c>
      <c r="L1036" s="17">
        <f t="shared" si="99"/>
        <v>42587.165972222225</v>
      </c>
      <c r="M1036" s="9">
        <f t="shared" si="100"/>
        <v>7</v>
      </c>
      <c r="N1036" s="9">
        <f t="shared" si="101"/>
        <v>2016</v>
      </c>
      <c r="O1036" t="b">
        <v>0</v>
      </c>
      <c r="P1036">
        <v>166</v>
      </c>
      <c r="Q1036" t="b">
        <v>1</v>
      </c>
      <c r="R1036" t="s">
        <v>8278</v>
      </c>
      <c r="S1036" s="12">
        <f t="shared" si="96"/>
        <v>130</v>
      </c>
      <c r="T1036">
        <f t="shared" si="97"/>
        <v>39.159999999999997</v>
      </c>
      <c r="U1036" s="14" t="s">
        <v>8323</v>
      </c>
      <c r="V1036" t="s">
        <v>8328</v>
      </c>
    </row>
    <row r="1037" spans="1:22" ht="48" hidden="1" x14ac:dyDescent="0.2">
      <c r="A1037" s="9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7">
        <f t="shared" si="98"/>
        <v>42016.641435185185</v>
      </c>
      <c r="L1037" s="17">
        <f t="shared" si="99"/>
        <v>42046.641435185185</v>
      </c>
      <c r="M1037" s="9">
        <f t="shared" si="100"/>
        <v>1</v>
      </c>
      <c r="N1037" s="9">
        <f t="shared" si="101"/>
        <v>2015</v>
      </c>
      <c r="O1037" t="b">
        <v>0</v>
      </c>
      <c r="P1037">
        <v>76</v>
      </c>
      <c r="Q1037" t="b">
        <v>1</v>
      </c>
      <c r="R1037" t="s">
        <v>8278</v>
      </c>
      <c r="S1037" s="12">
        <f t="shared" si="96"/>
        <v>108</v>
      </c>
      <c r="T1037">
        <f t="shared" si="97"/>
        <v>65.16</v>
      </c>
      <c r="U1037" s="14" t="s">
        <v>8323</v>
      </c>
      <c r="V1037" t="s">
        <v>8328</v>
      </c>
    </row>
    <row r="1038" spans="1:22" ht="48" hidden="1" x14ac:dyDescent="0.2">
      <c r="A1038" s="9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7">
        <f t="shared" si="98"/>
        <v>41249.448958333334</v>
      </c>
      <c r="L1038" s="17">
        <f t="shared" si="99"/>
        <v>41281.333333333336</v>
      </c>
      <c r="M1038" s="9">
        <f t="shared" si="100"/>
        <v>12</v>
      </c>
      <c r="N1038" s="9">
        <f t="shared" si="101"/>
        <v>2013</v>
      </c>
      <c r="O1038" t="b">
        <v>0</v>
      </c>
      <c r="P1038">
        <v>211</v>
      </c>
      <c r="Q1038" t="b">
        <v>1</v>
      </c>
      <c r="R1038" t="s">
        <v>8278</v>
      </c>
      <c r="S1038" s="12">
        <f t="shared" si="96"/>
        <v>112</v>
      </c>
      <c r="T1038">
        <f t="shared" si="97"/>
        <v>23.96</v>
      </c>
      <c r="U1038" s="14" t="s">
        <v>8323</v>
      </c>
      <c r="V1038" t="s">
        <v>8328</v>
      </c>
    </row>
    <row r="1039" spans="1:22" ht="48" hidden="1" x14ac:dyDescent="0.2">
      <c r="A1039" s="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7">
        <f t="shared" si="98"/>
        <v>42119.822476851856</v>
      </c>
      <c r="L1039" s="17">
        <f t="shared" si="99"/>
        <v>42142.208333333328</v>
      </c>
      <c r="M1039" s="9">
        <f t="shared" si="100"/>
        <v>4</v>
      </c>
      <c r="N1039" s="9">
        <f t="shared" si="101"/>
        <v>2015</v>
      </c>
      <c r="O1039" t="b">
        <v>0</v>
      </c>
      <c r="P1039">
        <v>21</v>
      </c>
      <c r="Q1039" t="b">
        <v>1</v>
      </c>
      <c r="R1039" t="s">
        <v>8278</v>
      </c>
      <c r="S1039" s="12">
        <f t="shared" si="96"/>
        <v>102</v>
      </c>
      <c r="T1039">
        <f t="shared" si="97"/>
        <v>48.62</v>
      </c>
      <c r="U1039" s="14" t="s">
        <v>8323</v>
      </c>
      <c r="V1039" t="s">
        <v>8328</v>
      </c>
    </row>
    <row r="1040" spans="1:22" ht="48" hidden="1" x14ac:dyDescent="0.2">
      <c r="A1040" s="9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7">
        <f t="shared" si="98"/>
        <v>42418.231747685189</v>
      </c>
      <c r="L1040" s="17">
        <f t="shared" si="99"/>
        <v>42448.190081018518</v>
      </c>
      <c r="M1040" s="9">
        <f t="shared" si="100"/>
        <v>2</v>
      </c>
      <c r="N1040" s="9">
        <f t="shared" si="101"/>
        <v>2016</v>
      </c>
      <c r="O1040" t="b">
        <v>0</v>
      </c>
      <c r="P1040">
        <v>61</v>
      </c>
      <c r="Q1040" t="b">
        <v>1</v>
      </c>
      <c r="R1040" t="s">
        <v>8278</v>
      </c>
      <c r="S1040" s="12">
        <f t="shared" si="96"/>
        <v>145</v>
      </c>
      <c r="T1040">
        <f t="shared" si="97"/>
        <v>35.74</v>
      </c>
      <c r="U1040" s="14" t="s">
        <v>8323</v>
      </c>
      <c r="V1040" t="s">
        <v>8328</v>
      </c>
    </row>
    <row r="1041" spans="1:22" ht="48" hidden="1" x14ac:dyDescent="0.2">
      <c r="A1041" s="9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7">
        <f t="shared" si="98"/>
        <v>42692.109328703707</v>
      </c>
      <c r="L1041" s="17">
        <f t="shared" si="99"/>
        <v>42717.332638888889</v>
      </c>
      <c r="M1041" s="9">
        <f t="shared" si="100"/>
        <v>11</v>
      </c>
      <c r="N1041" s="9">
        <f t="shared" si="101"/>
        <v>2016</v>
      </c>
      <c r="O1041" t="b">
        <v>0</v>
      </c>
      <c r="P1041">
        <v>30</v>
      </c>
      <c r="Q1041" t="b">
        <v>1</v>
      </c>
      <c r="R1041" t="s">
        <v>8278</v>
      </c>
      <c r="S1041" s="12">
        <f t="shared" si="96"/>
        <v>128</v>
      </c>
      <c r="T1041">
        <f t="shared" si="97"/>
        <v>21.37</v>
      </c>
      <c r="U1041" s="14" t="s">
        <v>8323</v>
      </c>
      <c r="V1041" t="s">
        <v>8328</v>
      </c>
    </row>
    <row r="1042" spans="1:22" ht="48" hidden="1" x14ac:dyDescent="0.2">
      <c r="A1042" s="9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7">
        <f t="shared" si="98"/>
        <v>42579.708437499998</v>
      </c>
      <c r="L1042" s="17">
        <f t="shared" si="99"/>
        <v>42609.708437499998</v>
      </c>
      <c r="M1042" s="9">
        <f t="shared" si="100"/>
        <v>7</v>
      </c>
      <c r="N1042" s="9">
        <f t="shared" si="101"/>
        <v>2016</v>
      </c>
      <c r="O1042" t="b">
        <v>0</v>
      </c>
      <c r="P1042">
        <v>1</v>
      </c>
      <c r="Q1042" t="b">
        <v>0</v>
      </c>
      <c r="R1042" t="s">
        <v>8279</v>
      </c>
      <c r="S1042" s="12">
        <f t="shared" si="96"/>
        <v>0</v>
      </c>
      <c r="T1042">
        <f t="shared" si="97"/>
        <v>250</v>
      </c>
      <c r="U1042" s="14" t="s">
        <v>8329</v>
      </c>
      <c r="V1042" t="s">
        <v>8330</v>
      </c>
    </row>
    <row r="1043" spans="1:22" ht="48" hidden="1" x14ac:dyDescent="0.2">
      <c r="A1043" s="9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7">
        <f t="shared" si="98"/>
        <v>41831.060092592597</v>
      </c>
      <c r="L1043" s="17">
        <f t="shared" si="99"/>
        <v>41851.060092592597</v>
      </c>
      <c r="M1043" s="9">
        <f t="shared" si="100"/>
        <v>7</v>
      </c>
      <c r="N1043" s="9">
        <f t="shared" si="101"/>
        <v>2014</v>
      </c>
      <c r="O1043" t="b">
        <v>0</v>
      </c>
      <c r="P1043">
        <v>0</v>
      </c>
      <c r="Q1043" t="b">
        <v>0</v>
      </c>
      <c r="R1043" t="s">
        <v>8279</v>
      </c>
      <c r="S1043" s="12">
        <f t="shared" si="96"/>
        <v>0</v>
      </c>
      <c r="T1043">
        <f t="shared" si="97"/>
        <v>0</v>
      </c>
      <c r="U1043" s="14" t="s">
        <v>8329</v>
      </c>
      <c r="V1043" t="s">
        <v>8330</v>
      </c>
    </row>
    <row r="1044" spans="1:22" ht="48" hidden="1" x14ac:dyDescent="0.2">
      <c r="A1044" s="9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7">
        <f t="shared" si="98"/>
        <v>41851.696157407408</v>
      </c>
      <c r="L1044" s="17">
        <f t="shared" si="99"/>
        <v>41894.416666666664</v>
      </c>
      <c r="M1044" s="9">
        <f t="shared" si="100"/>
        <v>7</v>
      </c>
      <c r="N1044" s="9">
        <f t="shared" si="101"/>
        <v>2014</v>
      </c>
      <c r="O1044" t="b">
        <v>0</v>
      </c>
      <c r="P1044">
        <v>1</v>
      </c>
      <c r="Q1044" t="b">
        <v>0</v>
      </c>
      <c r="R1044" t="s">
        <v>8279</v>
      </c>
      <c r="S1044" s="12">
        <f t="shared" si="96"/>
        <v>2</v>
      </c>
      <c r="T1044">
        <f t="shared" si="97"/>
        <v>10</v>
      </c>
      <c r="U1044" s="14" t="s">
        <v>8329</v>
      </c>
      <c r="V1044" t="s">
        <v>8330</v>
      </c>
    </row>
    <row r="1045" spans="1:22" ht="48" hidden="1" x14ac:dyDescent="0.2">
      <c r="A1045" s="9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7">
        <f t="shared" si="98"/>
        <v>42114.252951388888</v>
      </c>
      <c r="L1045" s="17">
        <f t="shared" si="99"/>
        <v>42144.252951388888</v>
      </c>
      <c r="M1045" s="9">
        <f t="shared" si="100"/>
        <v>4</v>
      </c>
      <c r="N1045" s="9">
        <f t="shared" si="101"/>
        <v>2015</v>
      </c>
      <c r="O1045" t="b">
        <v>0</v>
      </c>
      <c r="P1045">
        <v>292</v>
      </c>
      <c r="Q1045" t="b">
        <v>0</v>
      </c>
      <c r="R1045" t="s">
        <v>8279</v>
      </c>
      <c r="S1045" s="12">
        <f t="shared" si="96"/>
        <v>9</v>
      </c>
      <c r="T1045">
        <f t="shared" si="97"/>
        <v>29.24</v>
      </c>
      <c r="U1045" s="14" t="s">
        <v>8329</v>
      </c>
      <c r="V1045" t="s">
        <v>8330</v>
      </c>
    </row>
    <row r="1046" spans="1:22" ht="48" hidden="1" x14ac:dyDescent="0.2">
      <c r="A1046" s="9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7">
        <f t="shared" si="98"/>
        <v>42011.925937499997</v>
      </c>
      <c r="L1046" s="17">
        <f t="shared" si="99"/>
        <v>42068.852083333331</v>
      </c>
      <c r="M1046" s="9">
        <f t="shared" si="100"/>
        <v>1</v>
      </c>
      <c r="N1046" s="9">
        <f t="shared" si="101"/>
        <v>2015</v>
      </c>
      <c r="O1046" t="b">
        <v>0</v>
      </c>
      <c r="P1046">
        <v>2</v>
      </c>
      <c r="Q1046" t="b">
        <v>0</v>
      </c>
      <c r="R1046" t="s">
        <v>8279</v>
      </c>
      <c r="S1046" s="12">
        <f t="shared" si="96"/>
        <v>0</v>
      </c>
      <c r="T1046">
        <f t="shared" si="97"/>
        <v>3</v>
      </c>
      <c r="U1046" s="14" t="s">
        <v>8329</v>
      </c>
      <c r="V1046" t="s">
        <v>8330</v>
      </c>
    </row>
    <row r="1047" spans="1:22" ht="48" hidden="1" x14ac:dyDescent="0.2">
      <c r="A1047" s="9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7">
        <f t="shared" si="98"/>
        <v>41844.874421296299</v>
      </c>
      <c r="L1047" s="17">
        <f t="shared" si="99"/>
        <v>41874.874421296299</v>
      </c>
      <c r="M1047" s="9">
        <f t="shared" si="100"/>
        <v>7</v>
      </c>
      <c r="N1047" s="9">
        <f t="shared" si="101"/>
        <v>2014</v>
      </c>
      <c r="O1047" t="b">
        <v>0</v>
      </c>
      <c r="P1047">
        <v>8</v>
      </c>
      <c r="Q1047" t="b">
        <v>0</v>
      </c>
      <c r="R1047" t="s">
        <v>8279</v>
      </c>
      <c r="S1047" s="12">
        <f t="shared" si="96"/>
        <v>3</v>
      </c>
      <c r="T1047">
        <f t="shared" si="97"/>
        <v>33.25</v>
      </c>
      <c r="U1047" s="14" t="s">
        <v>8329</v>
      </c>
      <c r="V1047" t="s">
        <v>8330</v>
      </c>
    </row>
    <row r="1048" spans="1:22" ht="48" hidden="1" x14ac:dyDescent="0.2">
      <c r="A1048" s="9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7">
        <f t="shared" si="98"/>
        <v>42319.851388888885</v>
      </c>
      <c r="L1048" s="17">
        <f t="shared" si="99"/>
        <v>42364.851388888885</v>
      </c>
      <c r="M1048" s="9">
        <f t="shared" si="100"/>
        <v>11</v>
      </c>
      <c r="N1048" s="9">
        <f t="shared" si="101"/>
        <v>2015</v>
      </c>
      <c r="O1048" t="b">
        <v>0</v>
      </c>
      <c r="P1048">
        <v>0</v>
      </c>
      <c r="Q1048" t="b">
        <v>0</v>
      </c>
      <c r="R1048" t="s">
        <v>8279</v>
      </c>
      <c r="S1048" s="12">
        <f t="shared" si="96"/>
        <v>0</v>
      </c>
      <c r="T1048">
        <f t="shared" si="97"/>
        <v>0</v>
      </c>
      <c r="U1048" s="14" t="s">
        <v>8329</v>
      </c>
      <c r="V1048" t="s">
        <v>8330</v>
      </c>
    </row>
    <row r="1049" spans="1:22" ht="48" hidden="1" x14ac:dyDescent="0.2">
      <c r="A1049" s="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7">
        <f t="shared" si="98"/>
        <v>41918.818460648145</v>
      </c>
      <c r="L1049" s="17">
        <f t="shared" si="99"/>
        <v>41948.860127314816</v>
      </c>
      <c r="M1049" s="9">
        <f t="shared" si="100"/>
        <v>10</v>
      </c>
      <c r="N1049" s="9">
        <f t="shared" si="101"/>
        <v>2014</v>
      </c>
      <c r="O1049" t="b">
        <v>0</v>
      </c>
      <c r="P1049">
        <v>1</v>
      </c>
      <c r="Q1049" t="b">
        <v>0</v>
      </c>
      <c r="R1049" t="s">
        <v>8279</v>
      </c>
      <c r="S1049" s="12">
        <f t="shared" si="96"/>
        <v>0</v>
      </c>
      <c r="T1049">
        <f t="shared" si="97"/>
        <v>1</v>
      </c>
      <c r="U1049" s="14" t="s">
        <v>8329</v>
      </c>
      <c r="V1049" t="s">
        <v>8330</v>
      </c>
    </row>
    <row r="1050" spans="1:22" ht="48" hidden="1" x14ac:dyDescent="0.2">
      <c r="A1050" s="9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7">
        <f t="shared" si="98"/>
        <v>42598.053113425922</v>
      </c>
      <c r="L1050" s="17">
        <f t="shared" si="99"/>
        <v>42638.053113425922</v>
      </c>
      <c r="M1050" s="9">
        <f t="shared" si="100"/>
        <v>8</v>
      </c>
      <c r="N1050" s="9">
        <f t="shared" si="101"/>
        <v>2016</v>
      </c>
      <c r="O1050" t="b">
        <v>0</v>
      </c>
      <c r="P1050">
        <v>4</v>
      </c>
      <c r="Q1050" t="b">
        <v>0</v>
      </c>
      <c r="R1050" t="s">
        <v>8279</v>
      </c>
      <c r="S1050" s="12">
        <f t="shared" si="96"/>
        <v>1</v>
      </c>
      <c r="T1050">
        <f t="shared" si="97"/>
        <v>53</v>
      </c>
      <c r="U1050" s="14" t="s">
        <v>8329</v>
      </c>
      <c r="V1050" t="s">
        <v>8330</v>
      </c>
    </row>
    <row r="1051" spans="1:22" ht="16" hidden="1" x14ac:dyDescent="0.2">
      <c r="A1051" s="9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7">
        <f t="shared" si="98"/>
        <v>42382.431076388893</v>
      </c>
      <c r="L1051" s="17">
        <f t="shared" si="99"/>
        <v>42412.431076388893</v>
      </c>
      <c r="M1051" s="9">
        <f t="shared" si="100"/>
        <v>1</v>
      </c>
      <c r="N1051" s="9">
        <f t="shared" si="101"/>
        <v>2016</v>
      </c>
      <c r="O1051" t="b">
        <v>0</v>
      </c>
      <c r="P1051">
        <v>0</v>
      </c>
      <c r="Q1051" t="b">
        <v>0</v>
      </c>
      <c r="R1051" t="s">
        <v>8279</v>
      </c>
      <c r="S1051" s="12">
        <f t="shared" si="96"/>
        <v>0</v>
      </c>
      <c r="T1051">
        <f t="shared" si="97"/>
        <v>0</v>
      </c>
      <c r="U1051" s="14" t="s">
        <v>8329</v>
      </c>
      <c r="V1051" t="s">
        <v>8330</v>
      </c>
    </row>
    <row r="1052" spans="1:22" ht="16" hidden="1" x14ac:dyDescent="0.2">
      <c r="A1052" s="9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7">
        <f t="shared" si="98"/>
        <v>42231.7971875</v>
      </c>
      <c r="L1052" s="17">
        <f t="shared" si="99"/>
        <v>42261.7971875</v>
      </c>
      <c r="M1052" s="9">
        <f t="shared" si="100"/>
        <v>8</v>
      </c>
      <c r="N1052" s="9">
        <f t="shared" si="101"/>
        <v>2015</v>
      </c>
      <c r="O1052" t="b">
        <v>0</v>
      </c>
      <c r="P1052">
        <v>0</v>
      </c>
      <c r="Q1052" t="b">
        <v>0</v>
      </c>
      <c r="R1052" t="s">
        <v>8279</v>
      </c>
      <c r="S1052" s="12">
        <f t="shared" si="96"/>
        <v>0</v>
      </c>
      <c r="T1052">
        <f t="shared" si="97"/>
        <v>0</v>
      </c>
      <c r="U1052" s="14" t="s">
        <v>8329</v>
      </c>
      <c r="V1052" t="s">
        <v>8330</v>
      </c>
    </row>
    <row r="1053" spans="1:22" ht="48" hidden="1" x14ac:dyDescent="0.2">
      <c r="A1053" s="9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7">
        <f t="shared" si="98"/>
        <v>41850.014178240745</v>
      </c>
      <c r="L1053" s="17">
        <f t="shared" si="99"/>
        <v>41878.014178240745</v>
      </c>
      <c r="M1053" s="9">
        <f t="shared" si="100"/>
        <v>7</v>
      </c>
      <c r="N1053" s="9">
        <f t="shared" si="101"/>
        <v>2014</v>
      </c>
      <c r="O1053" t="b">
        <v>0</v>
      </c>
      <c r="P1053">
        <v>0</v>
      </c>
      <c r="Q1053" t="b">
        <v>0</v>
      </c>
      <c r="R1053" t="s">
        <v>8279</v>
      </c>
      <c r="S1053" s="12">
        <f t="shared" si="96"/>
        <v>0</v>
      </c>
      <c r="T1053">
        <f t="shared" si="97"/>
        <v>0</v>
      </c>
      <c r="U1053" s="14" t="s">
        <v>8329</v>
      </c>
      <c r="V1053" t="s">
        <v>8330</v>
      </c>
    </row>
    <row r="1054" spans="1:22" ht="64" hidden="1" x14ac:dyDescent="0.2">
      <c r="A1054" s="9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7">
        <f t="shared" si="98"/>
        <v>42483.797395833331</v>
      </c>
      <c r="L1054" s="17">
        <f t="shared" si="99"/>
        <v>42527.839583333334</v>
      </c>
      <c r="M1054" s="9">
        <f t="shared" si="100"/>
        <v>4</v>
      </c>
      <c r="N1054" s="9">
        <f t="shared" si="101"/>
        <v>2016</v>
      </c>
      <c r="O1054" t="b">
        <v>0</v>
      </c>
      <c r="P1054">
        <v>0</v>
      </c>
      <c r="Q1054" t="b">
        <v>0</v>
      </c>
      <c r="R1054" t="s">
        <v>8279</v>
      </c>
      <c r="S1054" s="12">
        <f t="shared" si="96"/>
        <v>0</v>
      </c>
      <c r="T1054">
        <f t="shared" si="97"/>
        <v>0</v>
      </c>
      <c r="U1054" s="14" t="s">
        <v>8329</v>
      </c>
      <c r="V1054" t="s">
        <v>8330</v>
      </c>
    </row>
    <row r="1055" spans="1:22" ht="48" hidden="1" x14ac:dyDescent="0.2">
      <c r="A1055" s="9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7">
        <f t="shared" si="98"/>
        <v>42775.172824074078</v>
      </c>
      <c r="L1055" s="17">
        <f t="shared" si="99"/>
        <v>42800.172824074078</v>
      </c>
      <c r="M1055" s="9">
        <f t="shared" si="100"/>
        <v>2</v>
      </c>
      <c r="N1055" s="9">
        <f t="shared" si="101"/>
        <v>2017</v>
      </c>
      <c r="O1055" t="b">
        <v>0</v>
      </c>
      <c r="P1055">
        <v>1</v>
      </c>
      <c r="Q1055" t="b">
        <v>0</v>
      </c>
      <c r="R1055" t="s">
        <v>8279</v>
      </c>
      <c r="S1055" s="12">
        <f t="shared" si="96"/>
        <v>1</v>
      </c>
      <c r="T1055">
        <f t="shared" si="97"/>
        <v>15</v>
      </c>
      <c r="U1055" s="14" t="s">
        <v>8329</v>
      </c>
      <c r="V1055" t="s">
        <v>8330</v>
      </c>
    </row>
    <row r="1056" spans="1:22" ht="48" hidden="1" x14ac:dyDescent="0.2">
      <c r="A1056" s="9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7">
        <f t="shared" si="98"/>
        <v>41831.851840277777</v>
      </c>
      <c r="L1056" s="17">
        <f t="shared" si="99"/>
        <v>41861.916666666664</v>
      </c>
      <c r="M1056" s="9">
        <f t="shared" si="100"/>
        <v>7</v>
      </c>
      <c r="N1056" s="9">
        <f t="shared" si="101"/>
        <v>2014</v>
      </c>
      <c r="O1056" t="b">
        <v>0</v>
      </c>
      <c r="P1056">
        <v>0</v>
      </c>
      <c r="Q1056" t="b">
        <v>0</v>
      </c>
      <c r="R1056" t="s">
        <v>8279</v>
      </c>
      <c r="S1056" s="12">
        <f t="shared" si="96"/>
        <v>0</v>
      </c>
      <c r="T1056">
        <f t="shared" si="97"/>
        <v>0</v>
      </c>
      <c r="U1056" s="14" t="s">
        <v>8329</v>
      </c>
      <c r="V1056" t="s">
        <v>8330</v>
      </c>
    </row>
    <row r="1057" spans="1:22" ht="48" hidden="1" x14ac:dyDescent="0.2">
      <c r="A1057" s="9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7">
        <f t="shared" si="98"/>
        <v>42406.992418981477</v>
      </c>
      <c r="L1057" s="17">
        <f t="shared" si="99"/>
        <v>42436.992418981477</v>
      </c>
      <c r="M1057" s="9">
        <f t="shared" si="100"/>
        <v>2</v>
      </c>
      <c r="N1057" s="9">
        <f t="shared" si="101"/>
        <v>2016</v>
      </c>
      <c r="O1057" t="b">
        <v>0</v>
      </c>
      <c r="P1057">
        <v>0</v>
      </c>
      <c r="Q1057" t="b">
        <v>0</v>
      </c>
      <c r="R1057" t="s">
        <v>8279</v>
      </c>
      <c r="S1057" s="12">
        <f t="shared" si="96"/>
        <v>0</v>
      </c>
      <c r="T1057">
        <f t="shared" si="97"/>
        <v>0</v>
      </c>
      <c r="U1057" s="14" t="s">
        <v>8329</v>
      </c>
      <c r="V1057" t="s">
        <v>8330</v>
      </c>
    </row>
    <row r="1058" spans="1:22" ht="48" hidden="1" x14ac:dyDescent="0.2">
      <c r="A1058" s="9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7">
        <f t="shared" si="98"/>
        <v>42058.719641203701</v>
      </c>
      <c r="L1058" s="17">
        <f t="shared" si="99"/>
        <v>42118.677974537044</v>
      </c>
      <c r="M1058" s="9">
        <f t="shared" si="100"/>
        <v>2</v>
      </c>
      <c r="N1058" s="9">
        <f t="shared" si="101"/>
        <v>2015</v>
      </c>
      <c r="O1058" t="b">
        <v>0</v>
      </c>
      <c r="P1058">
        <v>0</v>
      </c>
      <c r="Q1058" t="b">
        <v>0</v>
      </c>
      <c r="R1058" t="s">
        <v>8279</v>
      </c>
      <c r="S1058" s="12">
        <f t="shared" si="96"/>
        <v>0</v>
      </c>
      <c r="T1058">
        <f t="shared" si="97"/>
        <v>0</v>
      </c>
      <c r="U1058" s="14" t="s">
        <v>8329</v>
      </c>
      <c r="V1058" t="s">
        <v>8330</v>
      </c>
    </row>
    <row r="1059" spans="1:22" ht="32" hidden="1" x14ac:dyDescent="0.2">
      <c r="A1059" s="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7">
        <f t="shared" si="98"/>
        <v>42678.871331018512</v>
      </c>
      <c r="L1059" s="17">
        <f t="shared" si="99"/>
        <v>42708.912997685184</v>
      </c>
      <c r="M1059" s="9">
        <f t="shared" si="100"/>
        <v>11</v>
      </c>
      <c r="N1059" s="9">
        <f t="shared" si="101"/>
        <v>2016</v>
      </c>
      <c r="O1059" t="b">
        <v>0</v>
      </c>
      <c r="P1059">
        <v>0</v>
      </c>
      <c r="Q1059" t="b">
        <v>0</v>
      </c>
      <c r="R1059" t="s">
        <v>8279</v>
      </c>
      <c r="S1059" s="12">
        <f t="shared" si="96"/>
        <v>0</v>
      </c>
      <c r="T1059">
        <f t="shared" si="97"/>
        <v>0</v>
      </c>
      <c r="U1059" s="14" t="s">
        <v>8329</v>
      </c>
      <c r="V1059" t="s">
        <v>8330</v>
      </c>
    </row>
    <row r="1060" spans="1:22" ht="48" hidden="1" x14ac:dyDescent="0.2">
      <c r="A1060" s="9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7">
        <f t="shared" si="98"/>
        <v>42047.900960648149</v>
      </c>
      <c r="L1060" s="17">
        <f t="shared" si="99"/>
        <v>42089</v>
      </c>
      <c r="M1060" s="9">
        <f t="shared" si="100"/>
        <v>2</v>
      </c>
      <c r="N1060" s="9">
        <f t="shared" si="101"/>
        <v>2015</v>
      </c>
      <c r="O1060" t="b">
        <v>0</v>
      </c>
      <c r="P1060">
        <v>0</v>
      </c>
      <c r="Q1060" t="b">
        <v>0</v>
      </c>
      <c r="R1060" t="s">
        <v>8279</v>
      </c>
      <c r="S1060" s="12">
        <f t="shared" si="96"/>
        <v>0</v>
      </c>
      <c r="T1060">
        <f t="shared" si="97"/>
        <v>0</v>
      </c>
      <c r="U1060" s="14" t="s">
        <v>8329</v>
      </c>
      <c r="V1060" t="s">
        <v>8330</v>
      </c>
    </row>
    <row r="1061" spans="1:22" ht="16" hidden="1" x14ac:dyDescent="0.2">
      <c r="A1061" s="9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7">
        <f t="shared" si="98"/>
        <v>42046.79</v>
      </c>
      <c r="L1061" s="17">
        <f t="shared" si="99"/>
        <v>42076.748333333337</v>
      </c>
      <c r="M1061" s="9">
        <f t="shared" si="100"/>
        <v>2</v>
      </c>
      <c r="N1061" s="9">
        <f t="shared" si="101"/>
        <v>2015</v>
      </c>
      <c r="O1061" t="b">
        <v>0</v>
      </c>
      <c r="P1061">
        <v>0</v>
      </c>
      <c r="Q1061" t="b">
        <v>0</v>
      </c>
      <c r="R1061" t="s">
        <v>8279</v>
      </c>
      <c r="S1061" s="12">
        <f t="shared" si="96"/>
        <v>0</v>
      </c>
      <c r="T1061">
        <f t="shared" si="97"/>
        <v>0</v>
      </c>
      <c r="U1061" s="14" t="s">
        <v>8329</v>
      </c>
      <c r="V1061" t="s">
        <v>8330</v>
      </c>
    </row>
    <row r="1062" spans="1:22" ht="48" hidden="1" x14ac:dyDescent="0.2">
      <c r="A1062" s="9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7">
        <f t="shared" si="98"/>
        <v>42079.913113425922</v>
      </c>
      <c r="L1062" s="17">
        <f t="shared" si="99"/>
        <v>42109.913113425922</v>
      </c>
      <c r="M1062" s="9">
        <f t="shared" si="100"/>
        <v>3</v>
      </c>
      <c r="N1062" s="9">
        <f t="shared" si="101"/>
        <v>2015</v>
      </c>
      <c r="O1062" t="b">
        <v>0</v>
      </c>
      <c r="P1062">
        <v>1</v>
      </c>
      <c r="Q1062" t="b">
        <v>0</v>
      </c>
      <c r="R1062" t="s">
        <v>8279</v>
      </c>
      <c r="S1062" s="12">
        <f t="shared" si="96"/>
        <v>1</v>
      </c>
      <c r="T1062">
        <f t="shared" si="97"/>
        <v>50</v>
      </c>
      <c r="U1062" s="14" t="s">
        <v>8329</v>
      </c>
      <c r="V1062" t="s">
        <v>8330</v>
      </c>
    </row>
    <row r="1063" spans="1:22" ht="32" hidden="1" x14ac:dyDescent="0.2">
      <c r="A1063" s="9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7">
        <f t="shared" si="98"/>
        <v>42432.276712962965</v>
      </c>
      <c r="L1063" s="17">
        <f t="shared" si="99"/>
        <v>42492.041666666672</v>
      </c>
      <c r="M1063" s="9">
        <f t="shared" si="100"/>
        <v>3</v>
      </c>
      <c r="N1063" s="9">
        <f t="shared" si="101"/>
        <v>2016</v>
      </c>
      <c r="O1063" t="b">
        <v>0</v>
      </c>
      <c r="P1063">
        <v>0</v>
      </c>
      <c r="Q1063" t="b">
        <v>0</v>
      </c>
      <c r="R1063" t="s">
        <v>8279</v>
      </c>
      <c r="S1063" s="12">
        <f t="shared" si="96"/>
        <v>0</v>
      </c>
      <c r="T1063">
        <f t="shared" si="97"/>
        <v>0</v>
      </c>
      <c r="U1063" s="14" t="s">
        <v>8329</v>
      </c>
      <c r="V1063" t="s">
        <v>8330</v>
      </c>
    </row>
    <row r="1064" spans="1:22" ht="16" hidden="1" x14ac:dyDescent="0.2">
      <c r="A1064" s="9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7">
        <f t="shared" si="98"/>
        <v>42556.807187500002</v>
      </c>
      <c r="L1064" s="17">
        <f t="shared" si="99"/>
        <v>42563.807187500002</v>
      </c>
      <c r="M1064" s="9">
        <f t="shared" si="100"/>
        <v>7</v>
      </c>
      <c r="N1064" s="9">
        <f t="shared" si="101"/>
        <v>2016</v>
      </c>
      <c r="O1064" t="b">
        <v>0</v>
      </c>
      <c r="P1064">
        <v>4</v>
      </c>
      <c r="Q1064" t="b">
        <v>0</v>
      </c>
      <c r="R1064" t="s">
        <v>8279</v>
      </c>
      <c r="S1064" s="12">
        <f t="shared" si="96"/>
        <v>95</v>
      </c>
      <c r="T1064">
        <f t="shared" si="97"/>
        <v>47.5</v>
      </c>
      <c r="U1064" s="14" t="s">
        <v>8329</v>
      </c>
      <c r="V1064" t="s">
        <v>8330</v>
      </c>
    </row>
    <row r="1065" spans="1:22" ht="48" hidden="1" x14ac:dyDescent="0.2">
      <c r="A1065" s="9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7">
        <f t="shared" si="98"/>
        <v>42583.030810185184</v>
      </c>
      <c r="L1065" s="17">
        <f t="shared" si="99"/>
        <v>42613.030810185184</v>
      </c>
      <c r="M1065" s="9">
        <f t="shared" si="100"/>
        <v>8</v>
      </c>
      <c r="N1065" s="9">
        <f t="shared" si="101"/>
        <v>2016</v>
      </c>
      <c r="O1065" t="b">
        <v>0</v>
      </c>
      <c r="P1065">
        <v>0</v>
      </c>
      <c r="Q1065" t="b">
        <v>0</v>
      </c>
      <c r="R1065" t="s">
        <v>8279</v>
      </c>
      <c r="S1065" s="12">
        <f t="shared" si="96"/>
        <v>0</v>
      </c>
      <c r="T1065">
        <f t="shared" si="97"/>
        <v>0</v>
      </c>
      <c r="U1065" s="14" t="s">
        <v>8329</v>
      </c>
      <c r="V1065" t="s">
        <v>8330</v>
      </c>
    </row>
    <row r="1066" spans="1:22" ht="48" hidden="1" x14ac:dyDescent="0.2">
      <c r="A1066" s="9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7">
        <f t="shared" si="98"/>
        <v>41417.228043981479</v>
      </c>
      <c r="L1066" s="17">
        <f t="shared" si="99"/>
        <v>41462.228043981479</v>
      </c>
      <c r="M1066" s="9">
        <f t="shared" si="100"/>
        <v>5</v>
      </c>
      <c r="N1066" s="9">
        <f t="shared" si="101"/>
        <v>2013</v>
      </c>
      <c r="O1066" t="b">
        <v>0</v>
      </c>
      <c r="P1066">
        <v>123</v>
      </c>
      <c r="Q1066" t="b">
        <v>0</v>
      </c>
      <c r="R1066" t="s">
        <v>8280</v>
      </c>
      <c r="S1066" s="12">
        <f t="shared" si="96"/>
        <v>9</v>
      </c>
      <c r="T1066">
        <f t="shared" si="97"/>
        <v>65.67</v>
      </c>
      <c r="U1066" s="14" t="s">
        <v>8331</v>
      </c>
      <c r="V1066" t="s">
        <v>8332</v>
      </c>
    </row>
    <row r="1067" spans="1:22" ht="48" hidden="1" x14ac:dyDescent="0.2">
      <c r="A1067" s="9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7">
        <f t="shared" si="98"/>
        <v>41661.381041666667</v>
      </c>
      <c r="L1067" s="17">
        <f t="shared" si="99"/>
        <v>41689.381041666667</v>
      </c>
      <c r="M1067" s="9">
        <f t="shared" si="100"/>
        <v>1</v>
      </c>
      <c r="N1067" s="9">
        <f t="shared" si="101"/>
        <v>2014</v>
      </c>
      <c r="O1067" t="b">
        <v>0</v>
      </c>
      <c r="P1067">
        <v>5</v>
      </c>
      <c r="Q1067" t="b">
        <v>0</v>
      </c>
      <c r="R1067" t="s">
        <v>8280</v>
      </c>
      <c r="S1067" s="12">
        <f t="shared" si="96"/>
        <v>3</v>
      </c>
      <c r="T1067">
        <f t="shared" si="97"/>
        <v>16.2</v>
      </c>
      <c r="U1067" s="14" t="s">
        <v>8331</v>
      </c>
      <c r="V1067" t="s">
        <v>8332</v>
      </c>
    </row>
    <row r="1068" spans="1:22" ht="48" hidden="1" x14ac:dyDescent="0.2">
      <c r="A1068" s="9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7">
        <f t="shared" si="98"/>
        <v>41445.962754629632</v>
      </c>
      <c r="L1068" s="17">
        <f t="shared" si="99"/>
        <v>41490.962754629632</v>
      </c>
      <c r="M1068" s="9">
        <f t="shared" si="100"/>
        <v>6</v>
      </c>
      <c r="N1068" s="9">
        <f t="shared" si="101"/>
        <v>2013</v>
      </c>
      <c r="O1068" t="b">
        <v>0</v>
      </c>
      <c r="P1068">
        <v>148</v>
      </c>
      <c r="Q1068" t="b">
        <v>0</v>
      </c>
      <c r="R1068" t="s">
        <v>8280</v>
      </c>
      <c r="S1068" s="12">
        <f t="shared" si="96"/>
        <v>3</v>
      </c>
      <c r="T1068">
        <f t="shared" si="97"/>
        <v>34.130000000000003</v>
      </c>
      <c r="U1068" s="14" t="s">
        <v>8331</v>
      </c>
      <c r="V1068" t="s">
        <v>8332</v>
      </c>
    </row>
    <row r="1069" spans="1:22" ht="48" hidden="1" x14ac:dyDescent="0.2">
      <c r="A1069" s="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7">
        <f t="shared" si="98"/>
        <v>41599.855682870373</v>
      </c>
      <c r="L1069" s="17">
        <f t="shared" si="99"/>
        <v>41629.855682870373</v>
      </c>
      <c r="M1069" s="9">
        <f t="shared" si="100"/>
        <v>11</v>
      </c>
      <c r="N1069" s="9">
        <f t="shared" si="101"/>
        <v>2013</v>
      </c>
      <c r="O1069" t="b">
        <v>0</v>
      </c>
      <c r="P1069">
        <v>10</v>
      </c>
      <c r="Q1069" t="b">
        <v>0</v>
      </c>
      <c r="R1069" t="s">
        <v>8280</v>
      </c>
      <c r="S1069" s="12">
        <f t="shared" si="96"/>
        <v>26</v>
      </c>
      <c r="T1069">
        <f t="shared" si="97"/>
        <v>13</v>
      </c>
      <c r="U1069" s="14" t="s">
        <v>8331</v>
      </c>
      <c r="V1069" t="s">
        <v>8332</v>
      </c>
    </row>
    <row r="1070" spans="1:22" ht="48" hidden="1" x14ac:dyDescent="0.2">
      <c r="A1070" s="9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7">
        <f t="shared" si="98"/>
        <v>42440.371111111104</v>
      </c>
      <c r="L1070" s="17">
        <f t="shared" si="99"/>
        <v>42470.329444444447</v>
      </c>
      <c r="M1070" s="9">
        <f t="shared" si="100"/>
        <v>3</v>
      </c>
      <c r="N1070" s="9">
        <f t="shared" si="101"/>
        <v>2016</v>
      </c>
      <c r="O1070" t="b">
        <v>0</v>
      </c>
      <c r="P1070">
        <v>4</v>
      </c>
      <c r="Q1070" t="b">
        <v>0</v>
      </c>
      <c r="R1070" t="s">
        <v>8280</v>
      </c>
      <c r="S1070" s="12">
        <f t="shared" si="96"/>
        <v>0</v>
      </c>
      <c r="T1070">
        <f t="shared" si="97"/>
        <v>11.25</v>
      </c>
      <c r="U1070" s="14" t="s">
        <v>8331</v>
      </c>
      <c r="V1070" t="s">
        <v>8332</v>
      </c>
    </row>
    <row r="1071" spans="1:22" ht="48" hidden="1" x14ac:dyDescent="0.2">
      <c r="A1071" s="9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7">
        <f t="shared" si="98"/>
        <v>41572.229849537034</v>
      </c>
      <c r="L1071" s="17">
        <f t="shared" si="99"/>
        <v>41604.271516203706</v>
      </c>
      <c r="M1071" s="9">
        <f t="shared" si="100"/>
        <v>10</v>
      </c>
      <c r="N1071" s="9">
        <f t="shared" si="101"/>
        <v>2013</v>
      </c>
      <c r="O1071" t="b">
        <v>0</v>
      </c>
      <c r="P1071">
        <v>21</v>
      </c>
      <c r="Q1071" t="b">
        <v>0</v>
      </c>
      <c r="R1071" t="s">
        <v>8280</v>
      </c>
      <c r="S1071" s="12">
        <f t="shared" si="96"/>
        <v>39</v>
      </c>
      <c r="T1071">
        <f t="shared" si="97"/>
        <v>40.479999999999997</v>
      </c>
      <c r="U1071" s="14" t="s">
        <v>8331</v>
      </c>
      <c r="V1071" t="s">
        <v>8332</v>
      </c>
    </row>
    <row r="1072" spans="1:22" ht="48" hidden="1" x14ac:dyDescent="0.2">
      <c r="A1072" s="9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7">
        <f t="shared" si="98"/>
        <v>41163.011828703704</v>
      </c>
      <c r="L1072" s="17">
        <f t="shared" si="99"/>
        <v>41183.011828703704</v>
      </c>
      <c r="M1072" s="9">
        <f t="shared" si="100"/>
        <v>9</v>
      </c>
      <c r="N1072" s="9">
        <f t="shared" si="101"/>
        <v>2012</v>
      </c>
      <c r="O1072" t="b">
        <v>0</v>
      </c>
      <c r="P1072">
        <v>2</v>
      </c>
      <c r="Q1072" t="b">
        <v>0</v>
      </c>
      <c r="R1072" t="s">
        <v>8280</v>
      </c>
      <c r="S1072" s="12">
        <f t="shared" si="96"/>
        <v>1</v>
      </c>
      <c r="T1072">
        <f t="shared" si="97"/>
        <v>35</v>
      </c>
      <c r="U1072" s="14" t="s">
        <v>8331</v>
      </c>
      <c r="V1072" t="s">
        <v>8332</v>
      </c>
    </row>
    <row r="1073" spans="1:22" ht="48" hidden="1" x14ac:dyDescent="0.2">
      <c r="A1073" s="9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7">
        <f t="shared" si="98"/>
        <v>42295.753391203703</v>
      </c>
      <c r="L1073" s="17">
        <f t="shared" si="99"/>
        <v>42325.795057870375</v>
      </c>
      <c r="M1073" s="9">
        <f t="shared" si="100"/>
        <v>10</v>
      </c>
      <c r="N1073" s="9">
        <f t="shared" si="101"/>
        <v>2015</v>
      </c>
      <c r="O1073" t="b">
        <v>0</v>
      </c>
      <c r="P1073">
        <v>0</v>
      </c>
      <c r="Q1073" t="b">
        <v>0</v>
      </c>
      <c r="R1073" t="s">
        <v>8280</v>
      </c>
      <c r="S1073" s="12">
        <f t="shared" si="96"/>
        <v>0</v>
      </c>
      <c r="T1073">
        <f t="shared" si="97"/>
        <v>0</v>
      </c>
      <c r="U1073" s="14" t="s">
        <v>8331</v>
      </c>
      <c r="V1073" t="s">
        <v>8332</v>
      </c>
    </row>
    <row r="1074" spans="1:22" ht="48" hidden="1" x14ac:dyDescent="0.2">
      <c r="A1074" s="9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7">
        <f t="shared" si="98"/>
        <v>41645.832141203704</v>
      </c>
      <c r="L1074" s="17">
        <f t="shared" si="99"/>
        <v>41675.832141203704</v>
      </c>
      <c r="M1074" s="9">
        <f t="shared" si="100"/>
        <v>1</v>
      </c>
      <c r="N1074" s="9">
        <f t="shared" si="101"/>
        <v>2014</v>
      </c>
      <c r="O1074" t="b">
        <v>0</v>
      </c>
      <c r="P1074">
        <v>4</v>
      </c>
      <c r="Q1074" t="b">
        <v>0</v>
      </c>
      <c r="R1074" t="s">
        <v>8280</v>
      </c>
      <c r="S1074" s="12">
        <f t="shared" si="96"/>
        <v>0</v>
      </c>
      <c r="T1074">
        <f t="shared" si="97"/>
        <v>12.75</v>
      </c>
      <c r="U1074" s="14" t="s">
        <v>8331</v>
      </c>
      <c r="V1074" t="s">
        <v>8332</v>
      </c>
    </row>
    <row r="1075" spans="1:22" ht="32" hidden="1" x14ac:dyDescent="0.2">
      <c r="A1075" s="9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7">
        <f t="shared" si="98"/>
        <v>40802.964594907404</v>
      </c>
      <c r="L1075" s="17">
        <f t="shared" si="99"/>
        <v>40832.964594907404</v>
      </c>
      <c r="M1075" s="9">
        <f t="shared" si="100"/>
        <v>9</v>
      </c>
      <c r="N1075" s="9">
        <f t="shared" si="101"/>
        <v>2011</v>
      </c>
      <c r="O1075" t="b">
        <v>0</v>
      </c>
      <c r="P1075">
        <v>1</v>
      </c>
      <c r="Q1075" t="b">
        <v>0</v>
      </c>
      <c r="R1075" t="s">
        <v>8280</v>
      </c>
      <c r="S1075" s="12">
        <f t="shared" si="96"/>
        <v>1</v>
      </c>
      <c r="T1075">
        <f t="shared" si="97"/>
        <v>10</v>
      </c>
      <c r="U1075" s="14" t="s">
        <v>8331</v>
      </c>
      <c r="V1075" t="s">
        <v>8332</v>
      </c>
    </row>
    <row r="1076" spans="1:22" ht="48" hidden="1" x14ac:dyDescent="0.2">
      <c r="A1076" s="9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7">
        <f t="shared" si="98"/>
        <v>41613.172974537039</v>
      </c>
      <c r="L1076" s="17">
        <f t="shared" si="99"/>
        <v>41643.172974537039</v>
      </c>
      <c r="M1076" s="9">
        <f t="shared" si="100"/>
        <v>12</v>
      </c>
      <c r="N1076" s="9">
        <f t="shared" si="101"/>
        <v>2014</v>
      </c>
      <c r="O1076" t="b">
        <v>0</v>
      </c>
      <c r="P1076">
        <v>30</v>
      </c>
      <c r="Q1076" t="b">
        <v>0</v>
      </c>
      <c r="R1076" t="s">
        <v>8280</v>
      </c>
      <c r="S1076" s="12">
        <f t="shared" si="96"/>
        <v>6</v>
      </c>
      <c r="T1076">
        <f t="shared" si="97"/>
        <v>113.57</v>
      </c>
      <c r="U1076" s="14" t="s">
        <v>8331</v>
      </c>
      <c r="V1076" t="s">
        <v>8332</v>
      </c>
    </row>
    <row r="1077" spans="1:22" ht="32" hidden="1" x14ac:dyDescent="0.2">
      <c r="A1077" s="9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7">
        <f t="shared" si="98"/>
        <v>41005.904120370367</v>
      </c>
      <c r="L1077" s="17">
        <f t="shared" si="99"/>
        <v>41035.904120370367</v>
      </c>
      <c r="M1077" s="9">
        <f t="shared" si="100"/>
        <v>4</v>
      </c>
      <c r="N1077" s="9">
        <f t="shared" si="101"/>
        <v>2012</v>
      </c>
      <c r="O1077" t="b">
        <v>0</v>
      </c>
      <c r="P1077">
        <v>3</v>
      </c>
      <c r="Q1077" t="b">
        <v>0</v>
      </c>
      <c r="R1077" t="s">
        <v>8280</v>
      </c>
      <c r="S1077" s="12">
        <f t="shared" si="96"/>
        <v>5</v>
      </c>
      <c r="T1077">
        <f t="shared" si="97"/>
        <v>15</v>
      </c>
      <c r="U1077" s="14" t="s">
        <v>8331</v>
      </c>
      <c r="V1077" t="s">
        <v>8332</v>
      </c>
    </row>
    <row r="1078" spans="1:22" ht="48" hidden="1" x14ac:dyDescent="0.2">
      <c r="A1078" s="9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7">
        <f t="shared" si="98"/>
        <v>41838.377893518518</v>
      </c>
      <c r="L1078" s="17">
        <f t="shared" si="99"/>
        <v>41893.377893518518</v>
      </c>
      <c r="M1078" s="9">
        <f t="shared" si="100"/>
        <v>7</v>
      </c>
      <c r="N1078" s="9">
        <f t="shared" si="101"/>
        <v>2014</v>
      </c>
      <c r="O1078" t="b">
        <v>0</v>
      </c>
      <c r="P1078">
        <v>975</v>
      </c>
      <c r="Q1078" t="b">
        <v>0</v>
      </c>
      <c r="R1078" t="s">
        <v>8280</v>
      </c>
      <c r="S1078" s="12">
        <f t="shared" si="96"/>
        <v>63</v>
      </c>
      <c r="T1078">
        <f t="shared" si="97"/>
        <v>48.28</v>
      </c>
      <c r="U1078" s="14" t="s">
        <v>8331</v>
      </c>
      <c r="V1078" t="s">
        <v>8332</v>
      </c>
    </row>
    <row r="1079" spans="1:22" ht="48" hidden="1" x14ac:dyDescent="0.2">
      <c r="A1079" s="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7">
        <f t="shared" si="98"/>
        <v>42353.16679398148</v>
      </c>
      <c r="L1079" s="17">
        <f t="shared" si="99"/>
        <v>42383.16679398148</v>
      </c>
      <c r="M1079" s="9">
        <f t="shared" si="100"/>
        <v>12</v>
      </c>
      <c r="N1079" s="9">
        <f t="shared" si="101"/>
        <v>2016</v>
      </c>
      <c r="O1079" t="b">
        <v>0</v>
      </c>
      <c r="P1079">
        <v>167</v>
      </c>
      <c r="Q1079" t="b">
        <v>0</v>
      </c>
      <c r="R1079" t="s">
        <v>8280</v>
      </c>
      <c r="S1079" s="12">
        <f t="shared" si="96"/>
        <v>29</v>
      </c>
      <c r="T1079">
        <f t="shared" si="97"/>
        <v>43.98</v>
      </c>
      <c r="U1079" s="14" t="s">
        <v>8331</v>
      </c>
      <c r="V1079" t="s">
        <v>8332</v>
      </c>
    </row>
    <row r="1080" spans="1:22" ht="48" hidden="1" x14ac:dyDescent="0.2">
      <c r="A1080" s="9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7">
        <f t="shared" si="98"/>
        <v>40701.195844907408</v>
      </c>
      <c r="L1080" s="17">
        <f t="shared" si="99"/>
        <v>40746.195844907408</v>
      </c>
      <c r="M1080" s="9">
        <f t="shared" si="100"/>
        <v>6</v>
      </c>
      <c r="N1080" s="9">
        <f t="shared" si="101"/>
        <v>2011</v>
      </c>
      <c r="O1080" t="b">
        <v>0</v>
      </c>
      <c r="P1080">
        <v>5</v>
      </c>
      <c r="Q1080" t="b">
        <v>0</v>
      </c>
      <c r="R1080" t="s">
        <v>8280</v>
      </c>
      <c r="S1080" s="12">
        <f t="shared" si="96"/>
        <v>8</v>
      </c>
      <c r="T1080">
        <f t="shared" si="97"/>
        <v>9</v>
      </c>
      <c r="U1080" s="14" t="s">
        <v>8331</v>
      </c>
      <c r="V1080" t="s">
        <v>8332</v>
      </c>
    </row>
    <row r="1081" spans="1:22" ht="48" hidden="1" x14ac:dyDescent="0.2">
      <c r="A1081" s="9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7">
        <f t="shared" si="98"/>
        <v>42479.566388888896</v>
      </c>
      <c r="L1081" s="17">
        <f t="shared" si="99"/>
        <v>42504.566388888896</v>
      </c>
      <c r="M1081" s="9">
        <f t="shared" si="100"/>
        <v>4</v>
      </c>
      <c r="N1081" s="9">
        <f t="shared" si="101"/>
        <v>2016</v>
      </c>
      <c r="O1081" t="b">
        <v>0</v>
      </c>
      <c r="P1081">
        <v>18</v>
      </c>
      <c r="Q1081" t="b">
        <v>0</v>
      </c>
      <c r="R1081" t="s">
        <v>8280</v>
      </c>
      <c r="S1081" s="12">
        <f t="shared" si="96"/>
        <v>3</v>
      </c>
      <c r="T1081">
        <f t="shared" si="97"/>
        <v>37.67</v>
      </c>
      <c r="U1081" s="14" t="s">
        <v>8331</v>
      </c>
      <c r="V1081" t="s">
        <v>8332</v>
      </c>
    </row>
    <row r="1082" spans="1:22" ht="48" hidden="1" x14ac:dyDescent="0.2">
      <c r="A1082" s="9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7">
        <f t="shared" si="98"/>
        <v>41740.138113425928</v>
      </c>
      <c r="L1082" s="17">
        <f t="shared" si="99"/>
        <v>41770.138113425928</v>
      </c>
      <c r="M1082" s="9">
        <f t="shared" si="100"/>
        <v>4</v>
      </c>
      <c r="N1082" s="9">
        <f t="shared" si="101"/>
        <v>2014</v>
      </c>
      <c r="O1082" t="b">
        <v>0</v>
      </c>
      <c r="P1082">
        <v>98</v>
      </c>
      <c r="Q1082" t="b">
        <v>0</v>
      </c>
      <c r="R1082" t="s">
        <v>8280</v>
      </c>
      <c r="S1082" s="12">
        <f t="shared" si="96"/>
        <v>9</v>
      </c>
      <c r="T1082">
        <f t="shared" si="97"/>
        <v>18.579999999999998</v>
      </c>
      <c r="U1082" s="14" t="s">
        <v>8331</v>
      </c>
      <c r="V1082" t="s">
        <v>8332</v>
      </c>
    </row>
    <row r="1083" spans="1:22" ht="48" hidden="1" x14ac:dyDescent="0.2">
      <c r="A1083" s="9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7">
        <f t="shared" si="98"/>
        <v>42002.926990740743</v>
      </c>
      <c r="L1083" s="17">
        <f t="shared" si="99"/>
        <v>42032.926990740743</v>
      </c>
      <c r="M1083" s="9">
        <f t="shared" si="100"/>
        <v>12</v>
      </c>
      <c r="N1083" s="9">
        <f t="shared" si="101"/>
        <v>2015</v>
      </c>
      <c r="O1083" t="b">
        <v>0</v>
      </c>
      <c r="P1083">
        <v>4</v>
      </c>
      <c r="Q1083" t="b">
        <v>0</v>
      </c>
      <c r="R1083" t="s">
        <v>8280</v>
      </c>
      <c r="S1083" s="12">
        <f t="shared" si="96"/>
        <v>0</v>
      </c>
      <c r="T1083">
        <f t="shared" si="97"/>
        <v>3</v>
      </c>
      <c r="U1083" s="14" t="s">
        <v>8331</v>
      </c>
      <c r="V1083" t="s">
        <v>8332</v>
      </c>
    </row>
    <row r="1084" spans="1:22" ht="32" hidden="1" x14ac:dyDescent="0.2">
      <c r="A1084" s="9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7">
        <f t="shared" si="98"/>
        <v>41101.906111111115</v>
      </c>
      <c r="L1084" s="17">
        <f t="shared" si="99"/>
        <v>41131.906111111115</v>
      </c>
      <c r="M1084" s="9">
        <f t="shared" si="100"/>
        <v>7</v>
      </c>
      <c r="N1084" s="9">
        <f t="shared" si="101"/>
        <v>2012</v>
      </c>
      <c r="O1084" t="b">
        <v>0</v>
      </c>
      <c r="P1084">
        <v>3</v>
      </c>
      <c r="Q1084" t="b">
        <v>0</v>
      </c>
      <c r="R1084" t="s">
        <v>8280</v>
      </c>
      <c r="S1084" s="12">
        <f t="shared" si="96"/>
        <v>1</v>
      </c>
      <c r="T1084">
        <f t="shared" si="97"/>
        <v>18.670000000000002</v>
      </c>
      <c r="U1084" s="14" t="s">
        <v>8331</v>
      </c>
      <c r="V1084" t="s">
        <v>8332</v>
      </c>
    </row>
    <row r="1085" spans="1:22" ht="48" hidden="1" x14ac:dyDescent="0.2">
      <c r="A1085" s="9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7">
        <f t="shared" si="98"/>
        <v>41793.659525462965</v>
      </c>
      <c r="L1085" s="17">
        <f t="shared" si="99"/>
        <v>41853.659525462965</v>
      </c>
      <c r="M1085" s="9">
        <f t="shared" si="100"/>
        <v>6</v>
      </c>
      <c r="N1085" s="9">
        <f t="shared" si="101"/>
        <v>2014</v>
      </c>
      <c r="O1085" t="b">
        <v>0</v>
      </c>
      <c r="P1085">
        <v>1</v>
      </c>
      <c r="Q1085" t="b">
        <v>0</v>
      </c>
      <c r="R1085" t="s">
        <v>8280</v>
      </c>
      <c r="S1085" s="12">
        <f t="shared" si="96"/>
        <v>1</v>
      </c>
      <c r="T1085">
        <f t="shared" si="97"/>
        <v>410</v>
      </c>
      <c r="U1085" s="14" t="s">
        <v>8331</v>
      </c>
      <c r="V1085" t="s">
        <v>8332</v>
      </c>
    </row>
    <row r="1086" spans="1:22" ht="16" hidden="1" x14ac:dyDescent="0.2">
      <c r="A1086" s="9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7">
        <f t="shared" si="98"/>
        <v>41829.912083333329</v>
      </c>
      <c r="L1086" s="17">
        <f t="shared" si="99"/>
        <v>41859.912083333329</v>
      </c>
      <c r="M1086" s="9">
        <f t="shared" si="100"/>
        <v>7</v>
      </c>
      <c r="N1086" s="9">
        <f t="shared" si="101"/>
        <v>2014</v>
      </c>
      <c r="O1086" t="b">
        <v>0</v>
      </c>
      <c r="P1086">
        <v>0</v>
      </c>
      <c r="Q1086" t="b">
        <v>0</v>
      </c>
      <c r="R1086" t="s">
        <v>8280</v>
      </c>
      <c r="S1086" s="12">
        <f t="shared" si="96"/>
        <v>0</v>
      </c>
      <c r="T1086">
        <f t="shared" si="97"/>
        <v>0</v>
      </c>
      <c r="U1086" s="14" t="s">
        <v>8331</v>
      </c>
      <c r="V1086" t="s">
        <v>8332</v>
      </c>
    </row>
    <row r="1087" spans="1:22" ht="32" hidden="1" x14ac:dyDescent="0.2">
      <c r="A1087" s="9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7">
        <f t="shared" si="98"/>
        <v>42413.671006944445</v>
      </c>
      <c r="L1087" s="17">
        <f t="shared" si="99"/>
        <v>42443.629340277781</v>
      </c>
      <c r="M1087" s="9">
        <f t="shared" si="100"/>
        <v>2</v>
      </c>
      <c r="N1087" s="9">
        <f t="shared" si="101"/>
        <v>2016</v>
      </c>
      <c r="O1087" t="b">
        <v>0</v>
      </c>
      <c r="P1087">
        <v>9</v>
      </c>
      <c r="Q1087" t="b">
        <v>0</v>
      </c>
      <c r="R1087" t="s">
        <v>8280</v>
      </c>
      <c r="S1087" s="12">
        <f t="shared" si="96"/>
        <v>3</v>
      </c>
      <c r="T1087">
        <f t="shared" si="97"/>
        <v>114</v>
      </c>
      <c r="U1087" s="14" t="s">
        <v>8331</v>
      </c>
      <c r="V1087" t="s">
        <v>8332</v>
      </c>
    </row>
    <row r="1088" spans="1:22" ht="16" hidden="1" x14ac:dyDescent="0.2">
      <c r="A1088" s="9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7">
        <f t="shared" si="98"/>
        <v>41845.866793981484</v>
      </c>
      <c r="L1088" s="17">
        <f t="shared" si="99"/>
        <v>41875.866793981484</v>
      </c>
      <c r="M1088" s="9">
        <f t="shared" si="100"/>
        <v>7</v>
      </c>
      <c r="N1088" s="9">
        <f t="shared" si="101"/>
        <v>2014</v>
      </c>
      <c r="O1088" t="b">
        <v>0</v>
      </c>
      <c r="P1088">
        <v>2</v>
      </c>
      <c r="Q1088" t="b">
        <v>0</v>
      </c>
      <c r="R1088" t="s">
        <v>8280</v>
      </c>
      <c r="S1088" s="12">
        <f t="shared" si="96"/>
        <v>0</v>
      </c>
      <c r="T1088">
        <f t="shared" si="97"/>
        <v>7.5</v>
      </c>
      <c r="U1088" s="14" t="s">
        <v>8331</v>
      </c>
      <c r="V1088" t="s">
        <v>8332</v>
      </c>
    </row>
    <row r="1089" spans="1:22" ht="48" hidden="1" x14ac:dyDescent="0.2">
      <c r="A1089" s="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7">
        <f t="shared" si="98"/>
        <v>41775.713969907411</v>
      </c>
      <c r="L1089" s="17">
        <f t="shared" si="99"/>
        <v>41805.713969907411</v>
      </c>
      <c r="M1089" s="9">
        <f t="shared" si="100"/>
        <v>5</v>
      </c>
      <c r="N1089" s="9">
        <f t="shared" si="101"/>
        <v>2014</v>
      </c>
      <c r="O1089" t="b">
        <v>0</v>
      </c>
      <c r="P1089">
        <v>0</v>
      </c>
      <c r="Q1089" t="b">
        <v>0</v>
      </c>
      <c r="R1089" t="s">
        <v>8280</v>
      </c>
      <c r="S1089" s="12">
        <f t="shared" si="96"/>
        <v>0</v>
      </c>
      <c r="T1089">
        <f t="shared" si="97"/>
        <v>0</v>
      </c>
      <c r="U1089" s="14" t="s">
        <v>8331</v>
      </c>
      <c r="V1089" t="s">
        <v>8332</v>
      </c>
    </row>
    <row r="1090" spans="1:22" ht="32" hidden="1" x14ac:dyDescent="0.2">
      <c r="A1090" s="9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7">
        <f t="shared" si="98"/>
        <v>41723.799386574072</v>
      </c>
      <c r="L1090" s="17">
        <f t="shared" si="99"/>
        <v>41753.799386574072</v>
      </c>
      <c r="M1090" s="9">
        <f t="shared" si="100"/>
        <v>3</v>
      </c>
      <c r="N1090" s="9">
        <f t="shared" si="101"/>
        <v>2014</v>
      </c>
      <c r="O1090" t="b">
        <v>0</v>
      </c>
      <c r="P1090">
        <v>147</v>
      </c>
      <c r="Q1090" t="b">
        <v>0</v>
      </c>
      <c r="R1090" t="s">
        <v>8280</v>
      </c>
      <c r="S1090" s="12">
        <f t="shared" ref="S1090:S1153" si="102">ROUND(E1090/D1090*100,0)</f>
        <v>14</v>
      </c>
      <c r="T1090">
        <f t="shared" ref="T1090:T1153" si="103">IFERROR(ROUND(E1090/P1090,2),0)</f>
        <v>43.42</v>
      </c>
      <c r="U1090" s="14" t="s">
        <v>8331</v>
      </c>
      <c r="V1090" t="s">
        <v>8332</v>
      </c>
    </row>
    <row r="1091" spans="1:22" ht="32" hidden="1" x14ac:dyDescent="0.2">
      <c r="A1091" s="9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7">
        <f t="shared" ref="K1091:K1154" si="104">+(((J1091/60)/60)/24)+DATE(1970,1,1)</f>
        <v>42151.189525462964</v>
      </c>
      <c r="L1091" s="17">
        <f t="shared" ref="L1091:L1154" si="105">+(((I1091/60)/60)/24)+DATE(1970,1,1)</f>
        <v>42181.189525462964</v>
      </c>
      <c r="M1091" s="9">
        <f t="shared" ref="M1091:M1154" si="106">+MONTH(K1091)</f>
        <v>5</v>
      </c>
      <c r="N1091" s="9">
        <f t="shared" ref="N1091:N1154" si="107">+YEAR(L1091)</f>
        <v>2015</v>
      </c>
      <c r="O1091" t="b">
        <v>0</v>
      </c>
      <c r="P1091">
        <v>49</v>
      </c>
      <c r="Q1091" t="b">
        <v>0</v>
      </c>
      <c r="R1091" t="s">
        <v>8280</v>
      </c>
      <c r="S1091" s="12">
        <f t="shared" si="102"/>
        <v>8</v>
      </c>
      <c r="T1091">
        <f t="shared" si="103"/>
        <v>23.96</v>
      </c>
      <c r="U1091" s="14" t="s">
        <v>8331</v>
      </c>
      <c r="V1091" t="s">
        <v>8332</v>
      </c>
    </row>
    <row r="1092" spans="1:22" ht="48" hidden="1" x14ac:dyDescent="0.2">
      <c r="A1092" s="9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7">
        <f t="shared" si="104"/>
        <v>42123.185798611114</v>
      </c>
      <c r="L1092" s="17">
        <f t="shared" si="105"/>
        <v>42153.185798611114</v>
      </c>
      <c r="M1092" s="9">
        <f t="shared" si="106"/>
        <v>4</v>
      </c>
      <c r="N1092" s="9">
        <f t="shared" si="107"/>
        <v>2015</v>
      </c>
      <c r="O1092" t="b">
        <v>0</v>
      </c>
      <c r="P1092">
        <v>1</v>
      </c>
      <c r="Q1092" t="b">
        <v>0</v>
      </c>
      <c r="R1092" t="s">
        <v>8280</v>
      </c>
      <c r="S1092" s="12">
        <f t="shared" si="102"/>
        <v>0</v>
      </c>
      <c r="T1092">
        <f t="shared" si="103"/>
        <v>5</v>
      </c>
      <c r="U1092" s="14" t="s">
        <v>8331</v>
      </c>
      <c r="V1092" t="s">
        <v>8332</v>
      </c>
    </row>
    <row r="1093" spans="1:22" ht="48" hidden="1" x14ac:dyDescent="0.2">
      <c r="A1093" s="9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7">
        <f t="shared" si="104"/>
        <v>42440.820277777777</v>
      </c>
      <c r="L1093" s="17">
        <f t="shared" si="105"/>
        <v>42470.778611111105</v>
      </c>
      <c r="M1093" s="9">
        <f t="shared" si="106"/>
        <v>3</v>
      </c>
      <c r="N1093" s="9">
        <f t="shared" si="107"/>
        <v>2016</v>
      </c>
      <c r="O1093" t="b">
        <v>0</v>
      </c>
      <c r="P1093">
        <v>2</v>
      </c>
      <c r="Q1093" t="b">
        <v>0</v>
      </c>
      <c r="R1093" t="s">
        <v>8280</v>
      </c>
      <c r="S1093" s="12">
        <f t="shared" si="102"/>
        <v>13</v>
      </c>
      <c r="T1093">
        <f t="shared" si="103"/>
        <v>12.5</v>
      </c>
      <c r="U1093" s="14" t="s">
        <v>8331</v>
      </c>
      <c r="V1093" t="s">
        <v>8332</v>
      </c>
    </row>
    <row r="1094" spans="1:22" ht="48" hidden="1" x14ac:dyDescent="0.2">
      <c r="A1094" s="9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7">
        <f t="shared" si="104"/>
        <v>41250.025902777779</v>
      </c>
      <c r="L1094" s="17">
        <f t="shared" si="105"/>
        <v>41280.025902777779</v>
      </c>
      <c r="M1094" s="9">
        <f t="shared" si="106"/>
        <v>12</v>
      </c>
      <c r="N1094" s="9">
        <f t="shared" si="107"/>
        <v>2013</v>
      </c>
      <c r="O1094" t="b">
        <v>0</v>
      </c>
      <c r="P1094">
        <v>7</v>
      </c>
      <c r="Q1094" t="b">
        <v>0</v>
      </c>
      <c r="R1094" t="s">
        <v>8280</v>
      </c>
      <c r="S1094" s="12">
        <f t="shared" si="102"/>
        <v>1</v>
      </c>
      <c r="T1094">
        <f t="shared" si="103"/>
        <v>3</v>
      </c>
      <c r="U1094" s="14" t="s">
        <v>8331</v>
      </c>
      <c r="V1094" t="s">
        <v>8332</v>
      </c>
    </row>
    <row r="1095" spans="1:22" ht="48" hidden="1" x14ac:dyDescent="0.2">
      <c r="A1095" s="9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7">
        <f t="shared" si="104"/>
        <v>42396.973807870367</v>
      </c>
      <c r="L1095" s="17">
        <f t="shared" si="105"/>
        <v>42411.973807870367</v>
      </c>
      <c r="M1095" s="9">
        <f t="shared" si="106"/>
        <v>1</v>
      </c>
      <c r="N1095" s="9">
        <f t="shared" si="107"/>
        <v>2016</v>
      </c>
      <c r="O1095" t="b">
        <v>0</v>
      </c>
      <c r="P1095">
        <v>4</v>
      </c>
      <c r="Q1095" t="b">
        <v>0</v>
      </c>
      <c r="R1095" t="s">
        <v>8280</v>
      </c>
      <c r="S1095" s="12">
        <f t="shared" si="102"/>
        <v>14</v>
      </c>
      <c r="T1095">
        <f t="shared" si="103"/>
        <v>10.56</v>
      </c>
      <c r="U1095" s="14" t="s">
        <v>8331</v>
      </c>
      <c r="V1095" t="s">
        <v>8332</v>
      </c>
    </row>
    <row r="1096" spans="1:22" ht="48" hidden="1" x14ac:dyDescent="0.2">
      <c r="A1096" s="9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7">
        <f t="shared" si="104"/>
        <v>40795.713344907403</v>
      </c>
      <c r="L1096" s="17">
        <f t="shared" si="105"/>
        <v>40825.713344907403</v>
      </c>
      <c r="M1096" s="9">
        <f t="shared" si="106"/>
        <v>9</v>
      </c>
      <c r="N1096" s="9">
        <f t="shared" si="107"/>
        <v>2011</v>
      </c>
      <c r="O1096" t="b">
        <v>0</v>
      </c>
      <c r="P1096">
        <v>27</v>
      </c>
      <c r="Q1096" t="b">
        <v>0</v>
      </c>
      <c r="R1096" t="s">
        <v>8280</v>
      </c>
      <c r="S1096" s="12">
        <f t="shared" si="102"/>
        <v>18</v>
      </c>
      <c r="T1096">
        <f t="shared" si="103"/>
        <v>122</v>
      </c>
      <c r="U1096" s="14" t="s">
        <v>8331</v>
      </c>
      <c r="V1096" t="s">
        <v>8332</v>
      </c>
    </row>
    <row r="1097" spans="1:22" ht="48" hidden="1" x14ac:dyDescent="0.2">
      <c r="A1097" s="9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7">
        <f t="shared" si="104"/>
        <v>41486.537268518521</v>
      </c>
      <c r="L1097" s="17">
        <f t="shared" si="105"/>
        <v>41516.537268518521</v>
      </c>
      <c r="M1097" s="9">
        <f t="shared" si="106"/>
        <v>7</v>
      </c>
      <c r="N1097" s="9">
        <f t="shared" si="107"/>
        <v>2013</v>
      </c>
      <c r="O1097" t="b">
        <v>0</v>
      </c>
      <c r="P1097">
        <v>94</v>
      </c>
      <c r="Q1097" t="b">
        <v>0</v>
      </c>
      <c r="R1097" t="s">
        <v>8280</v>
      </c>
      <c r="S1097" s="12">
        <f t="shared" si="102"/>
        <v>5</v>
      </c>
      <c r="T1097">
        <f t="shared" si="103"/>
        <v>267.81</v>
      </c>
      <c r="U1097" s="14" t="s">
        <v>8331</v>
      </c>
      <c r="V1097" t="s">
        <v>8332</v>
      </c>
    </row>
    <row r="1098" spans="1:22" ht="48" hidden="1" x14ac:dyDescent="0.2">
      <c r="A1098" s="9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7">
        <f t="shared" si="104"/>
        <v>41885.51798611111</v>
      </c>
      <c r="L1098" s="17">
        <f t="shared" si="105"/>
        <v>41916.145833333336</v>
      </c>
      <c r="M1098" s="9">
        <f t="shared" si="106"/>
        <v>9</v>
      </c>
      <c r="N1098" s="9">
        <f t="shared" si="107"/>
        <v>2014</v>
      </c>
      <c r="O1098" t="b">
        <v>0</v>
      </c>
      <c r="P1098">
        <v>29</v>
      </c>
      <c r="Q1098" t="b">
        <v>0</v>
      </c>
      <c r="R1098" t="s">
        <v>8280</v>
      </c>
      <c r="S1098" s="12">
        <f t="shared" si="102"/>
        <v>18</v>
      </c>
      <c r="T1098">
        <f t="shared" si="103"/>
        <v>74.209999999999994</v>
      </c>
      <c r="U1098" s="14" t="s">
        <v>8331</v>
      </c>
      <c r="V1098" t="s">
        <v>8332</v>
      </c>
    </row>
    <row r="1099" spans="1:22" ht="48" hidden="1" x14ac:dyDescent="0.2">
      <c r="A1099" s="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7">
        <f t="shared" si="104"/>
        <v>41660.792557870373</v>
      </c>
      <c r="L1099" s="17">
        <f t="shared" si="105"/>
        <v>41700.792557870373</v>
      </c>
      <c r="M1099" s="9">
        <f t="shared" si="106"/>
        <v>1</v>
      </c>
      <c r="N1099" s="9">
        <f t="shared" si="107"/>
        <v>2014</v>
      </c>
      <c r="O1099" t="b">
        <v>0</v>
      </c>
      <c r="P1099">
        <v>7</v>
      </c>
      <c r="Q1099" t="b">
        <v>0</v>
      </c>
      <c r="R1099" t="s">
        <v>8280</v>
      </c>
      <c r="S1099" s="12">
        <f t="shared" si="102"/>
        <v>0</v>
      </c>
      <c r="T1099">
        <f t="shared" si="103"/>
        <v>6.71</v>
      </c>
      <c r="U1099" s="14" t="s">
        <v>8331</v>
      </c>
      <c r="V1099" t="s">
        <v>8332</v>
      </c>
    </row>
    <row r="1100" spans="1:22" ht="32" hidden="1" x14ac:dyDescent="0.2">
      <c r="A1100" s="9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7">
        <f t="shared" si="104"/>
        <v>41712.762673611112</v>
      </c>
      <c r="L1100" s="17">
        <f t="shared" si="105"/>
        <v>41742.762673611112</v>
      </c>
      <c r="M1100" s="9">
        <f t="shared" si="106"/>
        <v>3</v>
      </c>
      <c r="N1100" s="9">
        <f t="shared" si="107"/>
        <v>2014</v>
      </c>
      <c r="O1100" t="b">
        <v>0</v>
      </c>
      <c r="P1100">
        <v>22</v>
      </c>
      <c r="Q1100" t="b">
        <v>0</v>
      </c>
      <c r="R1100" t="s">
        <v>8280</v>
      </c>
      <c r="S1100" s="12">
        <f t="shared" si="102"/>
        <v>7</v>
      </c>
      <c r="T1100">
        <f t="shared" si="103"/>
        <v>81.95</v>
      </c>
      <c r="U1100" s="14" t="s">
        <v>8331</v>
      </c>
      <c r="V1100" t="s">
        <v>8332</v>
      </c>
    </row>
    <row r="1101" spans="1:22" ht="48" hidden="1" x14ac:dyDescent="0.2">
      <c r="A1101" s="9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7">
        <f t="shared" si="104"/>
        <v>42107.836435185185</v>
      </c>
      <c r="L1101" s="17">
        <f t="shared" si="105"/>
        <v>42137.836435185185</v>
      </c>
      <c r="M1101" s="9">
        <f t="shared" si="106"/>
        <v>4</v>
      </c>
      <c r="N1101" s="9">
        <f t="shared" si="107"/>
        <v>2015</v>
      </c>
      <c r="O1101" t="b">
        <v>0</v>
      </c>
      <c r="P1101">
        <v>1</v>
      </c>
      <c r="Q1101" t="b">
        <v>0</v>
      </c>
      <c r="R1101" t="s">
        <v>8280</v>
      </c>
      <c r="S1101" s="12">
        <f t="shared" si="102"/>
        <v>1</v>
      </c>
      <c r="T1101">
        <f t="shared" si="103"/>
        <v>25</v>
      </c>
      <c r="U1101" s="14" t="s">
        <v>8331</v>
      </c>
      <c r="V1101" t="s">
        <v>8332</v>
      </c>
    </row>
    <row r="1102" spans="1:22" ht="48" hidden="1" x14ac:dyDescent="0.2">
      <c r="A1102" s="9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7">
        <f t="shared" si="104"/>
        <v>42384.110775462963</v>
      </c>
      <c r="L1102" s="17">
        <f t="shared" si="105"/>
        <v>42414.110775462963</v>
      </c>
      <c r="M1102" s="9">
        <f t="shared" si="106"/>
        <v>1</v>
      </c>
      <c r="N1102" s="9">
        <f t="shared" si="107"/>
        <v>2016</v>
      </c>
      <c r="O1102" t="b">
        <v>0</v>
      </c>
      <c r="P1102">
        <v>10</v>
      </c>
      <c r="Q1102" t="b">
        <v>0</v>
      </c>
      <c r="R1102" t="s">
        <v>8280</v>
      </c>
      <c r="S1102" s="12">
        <f t="shared" si="102"/>
        <v>3</v>
      </c>
      <c r="T1102">
        <f t="shared" si="103"/>
        <v>10</v>
      </c>
      <c r="U1102" s="14" t="s">
        <v>8331</v>
      </c>
      <c r="V1102" t="s">
        <v>8332</v>
      </c>
    </row>
    <row r="1103" spans="1:22" ht="32" hidden="1" x14ac:dyDescent="0.2">
      <c r="A1103" s="9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7">
        <f t="shared" si="104"/>
        <v>42538.77243055556</v>
      </c>
      <c r="L1103" s="17">
        <f t="shared" si="105"/>
        <v>42565.758333333331</v>
      </c>
      <c r="M1103" s="9">
        <f t="shared" si="106"/>
        <v>6</v>
      </c>
      <c r="N1103" s="9">
        <f t="shared" si="107"/>
        <v>2016</v>
      </c>
      <c r="O1103" t="b">
        <v>0</v>
      </c>
      <c r="P1103">
        <v>6</v>
      </c>
      <c r="Q1103" t="b">
        <v>0</v>
      </c>
      <c r="R1103" t="s">
        <v>8280</v>
      </c>
      <c r="S1103" s="12">
        <f t="shared" si="102"/>
        <v>0</v>
      </c>
      <c r="T1103">
        <f t="shared" si="103"/>
        <v>6.83</v>
      </c>
      <c r="U1103" s="14" t="s">
        <v>8331</v>
      </c>
      <c r="V1103" t="s">
        <v>8332</v>
      </c>
    </row>
    <row r="1104" spans="1:22" ht="48" hidden="1" x14ac:dyDescent="0.2">
      <c r="A1104" s="9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7">
        <f t="shared" si="104"/>
        <v>41577.045428240745</v>
      </c>
      <c r="L1104" s="17">
        <f t="shared" si="105"/>
        <v>41617.249305555553</v>
      </c>
      <c r="M1104" s="9">
        <f t="shared" si="106"/>
        <v>10</v>
      </c>
      <c r="N1104" s="9">
        <f t="shared" si="107"/>
        <v>2013</v>
      </c>
      <c r="O1104" t="b">
        <v>0</v>
      </c>
      <c r="P1104">
        <v>24</v>
      </c>
      <c r="Q1104" t="b">
        <v>0</v>
      </c>
      <c r="R1104" t="s">
        <v>8280</v>
      </c>
      <c r="S1104" s="12">
        <f t="shared" si="102"/>
        <v>5</v>
      </c>
      <c r="T1104">
        <f t="shared" si="103"/>
        <v>17.71</v>
      </c>
      <c r="U1104" s="14" t="s">
        <v>8331</v>
      </c>
      <c r="V1104" t="s">
        <v>8332</v>
      </c>
    </row>
    <row r="1105" spans="1:22" ht="48" hidden="1" x14ac:dyDescent="0.2">
      <c r="A1105" s="9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7">
        <f t="shared" si="104"/>
        <v>42479.22210648148</v>
      </c>
      <c r="L1105" s="17">
        <f t="shared" si="105"/>
        <v>42539.22210648148</v>
      </c>
      <c r="M1105" s="9">
        <f t="shared" si="106"/>
        <v>4</v>
      </c>
      <c r="N1105" s="9">
        <f t="shared" si="107"/>
        <v>2016</v>
      </c>
      <c r="O1105" t="b">
        <v>0</v>
      </c>
      <c r="P1105">
        <v>15</v>
      </c>
      <c r="Q1105" t="b">
        <v>0</v>
      </c>
      <c r="R1105" t="s">
        <v>8280</v>
      </c>
      <c r="S1105" s="12">
        <f t="shared" si="102"/>
        <v>2</v>
      </c>
      <c r="T1105">
        <f t="shared" si="103"/>
        <v>16.2</v>
      </c>
      <c r="U1105" s="14" t="s">
        <v>8331</v>
      </c>
      <c r="V1105" t="s">
        <v>8332</v>
      </c>
    </row>
    <row r="1106" spans="1:22" ht="48" hidden="1" x14ac:dyDescent="0.2">
      <c r="A1106" s="9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7">
        <f t="shared" si="104"/>
        <v>41771.40996527778</v>
      </c>
      <c r="L1106" s="17">
        <f t="shared" si="105"/>
        <v>41801.40996527778</v>
      </c>
      <c r="M1106" s="9">
        <f t="shared" si="106"/>
        <v>5</v>
      </c>
      <c r="N1106" s="9">
        <f t="shared" si="107"/>
        <v>2014</v>
      </c>
      <c r="O1106" t="b">
        <v>0</v>
      </c>
      <c r="P1106">
        <v>37</v>
      </c>
      <c r="Q1106" t="b">
        <v>0</v>
      </c>
      <c r="R1106" t="s">
        <v>8280</v>
      </c>
      <c r="S1106" s="12">
        <f t="shared" si="102"/>
        <v>5</v>
      </c>
      <c r="T1106">
        <f t="shared" si="103"/>
        <v>80.3</v>
      </c>
      <c r="U1106" s="14" t="s">
        <v>8331</v>
      </c>
      <c r="V1106" t="s">
        <v>8332</v>
      </c>
    </row>
    <row r="1107" spans="1:22" ht="48" hidden="1" x14ac:dyDescent="0.2">
      <c r="A1107" s="9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7">
        <f t="shared" si="104"/>
        <v>41692.135729166665</v>
      </c>
      <c r="L1107" s="17">
        <f t="shared" si="105"/>
        <v>41722.0940625</v>
      </c>
      <c r="M1107" s="9">
        <f t="shared" si="106"/>
        <v>2</v>
      </c>
      <c r="N1107" s="9">
        <f t="shared" si="107"/>
        <v>2014</v>
      </c>
      <c r="O1107" t="b">
        <v>0</v>
      </c>
      <c r="P1107">
        <v>20</v>
      </c>
      <c r="Q1107" t="b">
        <v>0</v>
      </c>
      <c r="R1107" t="s">
        <v>8280</v>
      </c>
      <c r="S1107" s="12">
        <f t="shared" si="102"/>
        <v>0</v>
      </c>
      <c r="T1107">
        <f t="shared" si="103"/>
        <v>71.55</v>
      </c>
      <c r="U1107" s="14" t="s">
        <v>8331</v>
      </c>
      <c r="V1107" t="s">
        <v>8332</v>
      </c>
    </row>
    <row r="1108" spans="1:22" ht="48" hidden="1" x14ac:dyDescent="0.2">
      <c r="A1108" s="9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7">
        <f t="shared" si="104"/>
        <v>40973.740451388891</v>
      </c>
      <c r="L1108" s="17">
        <f t="shared" si="105"/>
        <v>41003.698784722219</v>
      </c>
      <c r="M1108" s="9">
        <f t="shared" si="106"/>
        <v>3</v>
      </c>
      <c r="N1108" s="9">
        <f t="shared" si="107"/>
        <v>2012</v>
      </c>
      <c r="O1108" t="b">
        <v>0</v>
      </c>
      <c r="P1108">
        <v>7</v>
      </c>
      <c r="Q1108" t="b">
        <v>0</v>
      </c>
      <c r="R1108" t="s">
        <v>8280</v>
      </c>
      <c r="S1108" s="12">
        <f t="shared" si="102"/>
        <v>41</v>
      </c>
      <c r="T1108">
        <f t="shared" si="103"/>
        <v>23.57</v>
      </c>
      <c r="U1108" s="14" t="s">
        <v>8331</v>
      </c>
      <c r="V1108" t="s">
        <v>8332</v>
      </c>
    </row>
    <row r="1109" spans="1:22" ht="64" hidden="1" x14ac:dyDescent="0.2">
      <c r="A1109" s="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7">
        <f t="shared" si="104"/>
        <v>41813.861388888887</v>
      </c>
      <c r="L1109" s="17">
        <f t="shared" si="105"/>
        <v>41843.861388888887</v>
      </c>
      <c r="M1109" s="9">
        <f t="shared" si="106"/>
        <v>6</v>
      </c>
      <c r="N1109" s="9">
        <f t="shared" si="107"/>
        <v>2014</v>
      </c>
      <c r="O1109" t="b">
        <v>0</v>
      </c>
      <c r="P1109">
        <v>0</v>
      </c>
      <c r="Q1109" t="b">
        <v>0</v>
      </c>
      <c r="R1109" t="s">
        <v>8280</v>
      </c>
      <c r="S1109" s="12">
        <f t="shared" si="102"/>
        <v>0</v>
      </c>
      <c r="T1109">
        <f t="shared" si="103"/>
        <v>0</v>
      </c>
      <c r="U1109" s="14" t="s">
        <v>8331</v>
      </c>
      <c r="V1109" t="s">
        <v>8332</v>
      </c>
    </row>
    <row r="1110" spans="1:22" ht="48" hidden="1" x14ac:dyDescent="0.2">
      <c r="A1110" s="9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7">
        <f t="shared" si="104"/>
        <v>40952.636979166666</v>
      </c>
      <c r="L1110" s="17">
        <f t="shared" si="105"/>
        <v>41012.595312500001</v>
      </c>
      <c r="M1110" s="9">
        <f t="shared" si="106"/>
        <v>2</v>
      </c>
      <c r="N1110" s="9">
        <f t="shared" si="107"/>
        <v>2012</v>
      </c>
      <c r="O1110" t="b">
        <v>0</v>
      </c>
      <c r="P1110">
        <v>21</v>
      </c>
      <c r="Q1110" t="b">
        <v>0</v>
      </c>
      <c r="R1110" t="s">
        <v>8280</v>
      </c>
      <c r="S1110" s="12">
        <f t="shared" si="102"/>
        <v>3</v>
      </c>
      <c r="T1110">
        <f t="shared" si="103"/>
        <v>34.880000000000003</v>
      </c>
      <c r="U1110" s="14" t="s">
        <v>8331</v>
      </c>
      <c r="V1110" t="s">
        <v>8332</v>
      </c>
    </row>
    <row r="1111" spans="1:22" ht="48" hidden="1" x14ac:dyDescent="0.2">
      <c r="A1111" s="9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7">
        <f t="shared" si="104"/>
        <v>42662.752199074079</v>
      </c>
      <c r="L1111" s="17">
        <f t="shared" si="105"/>
        <v>42692.793865740736</v>
      </c>
      <c r="M1111" s="9">
        <f t="shared" si="106"/>
        <v>10</v>
      </c>
      <c r="N1111" s="9">
        <f t="shared" si="107"/>
        <v>2016</v>
      </c>
      <c r="O1111" t="b">
        <v>0</v>
      </c>
      <c r="P1111">
        <v>3</v>
      </c>
      <c r="Q1111" t="b">
        <v>0</v>
      </c>
      <c r="R1111" t="s">
        <v>8280</v>
      </c>
      <c r="S1111" s="12">
        <f t="shared" si="102"/>
        <v>0</v>
      </c>
      <c r="T1111">
        <f t="shared" si="103"/>
        <v>15</v>
      </c>
      <c r="U1111" s="14" t="s">
        <v>8331</v>
      </c>
      <c r="V1111" t="s">
        <v>8332</v>
      </c>
    </row>
    <row r="1112" spans="1:22" ht="48" hidden="1" x14ac:dyDescent="0.2">
      <c r="A1112" s="9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7">
        <f t="shared" si="104"/>
        <v>41220.933124999996</v>
      </c>
      <c r="L1112" s="17">
        <f t="shared" si="105"/>
        <v>41250.933124999996</v>
      </c>
      <c r="M1112" s="9">
        <f t="shared" si="106"/>
        <v>11</v>
      </c>
      <c r="N1112" s="9">
        <f t="shared" si="107"/>
        <v>2012</v>
      </c>
      <c r="O1112" t="b">
        <v>0</v>
      </c>
      <c r="P1112">
        <v>11</v>
      </c>
      <c r="Q1112" t="b">
        <v>0</v>
      </c>
      <c r="R1112" t="s">
        <v>8280</v>
      </c>
      <c r="S1112" s="12">
        <f t="shared" si="102"/>
        <v>1</v>
      </c>
      <c r="T1112">
        <f t="shared" si="103"/>
        <v>23.18</v>
      </c>
      <c r="U1112" s="14" t="s">
        <v>8331</v>
      </c>
      <c r="V1112" t="s">
        <v>8332</v>
      </c>
    </row>
    <row r="1113" spans="1:22" ht="48" hidden="1" x14ac:dyDescent="0.2">
      <c r="A1113" s="9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7">
        <f t="shared" si="104"/>
        <v>42347.203587962969</v>
      </c>
      <c r="L1113" s="17">
        <f t="shared" si="105"/>
        <v>42377.203587962969</v>
      </c>
      <c r="M1113" s="9">
        <f t="shared" si="106"/>
        <v>12</v>
      </c>
      <c r="N1113" s="9">
        <f t="shared" si="107"/>
        <v>2016</v>
      </c>
      <c r="O1113" t="b">
        <v>0</v>
      </c>
      <c r="P1113">
        <v>1</v>
      </c>
      <c r="Q1113" t="b">
        <v>0</v>
      </c>
      <c r="R1113" t="s">
        <v>8280</v>
      </c>
      <c r="S1113" s="12">
        <f t="shared" si="102"/>
        <v>0</v>
      </c>
      <c r="T1113">
        <f t="shared" si="103"/>
        <v>1</v>
      </c>
      <c r="U1113" s="14" t="s">
        <v>8331</v>
      </c>
      <c r="V1113" t="s">
        <v>8332</v>
      </c>
    </row>
    <row r="1114" spans="1:22" ht="48" hidden="1" x14ac:dyDescent="0.2">
      <c r="A1114" s="9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7">
        <f t="shared" si="104"/>
        <v>41963.759386574078</v>
      </c>
      <c r="L1114" s="17">
        <f t="shared" si="105"/>
        <v>42023.354166666672</v>
      </c>
      <c r="M1114" s="9">
        <f t="shared" si="106"/>
        <v>11</v>
      </c>
      <c r="N1114" s="9">
        <f t="shared" si="107"/>
        <v>2015</v>
      </c>
      <c r="O1114" t="b">
        <v>0</v>
      </c>
      <c r="P1114">
        <v>312</v>
      </c>
      <c r="Q1114" t="b">
        <v>0</v>
      </c>
      <c r="R1114" t="s">
        <v>8280</v>
      </c>
      <c r="S1114" s="12">
        <f t="shared" si="102"/>
        <v>36</v>
      </c>
      <c r="T1114">
        <f t="shared" si="103"/>
        <v>100.23</v>
      </c>
      <c r="U1114" s="14" t="s">
        <v>8331</v>
      </c>
      <c r="V1114" t="s">
        <v>8332</v>
      </c>
    </row>
    <row r="1115" spans="1:22" ht="48" hidden="1" x14ac:dyDescent="0.2">
      <c r="A1115" s="9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7">
        <f t="shared" si="104"/>
        <v>41835.977083333331</v>
      </c>
      <c r="L1115" s="17">
        <f t="shared" si="105"/>
        <v>41865.977083333331</v>
      </c>
      <c r="M1115" s="9">
        <f t="shared" si="106"/>
        <v>7</v>
      </c>
      <c r="N1115" s="9">
        <f t="shared" si="107"/>
        <v>2014</v>
      </c>
      <c r="O1115" t="b">
        <v>0</v>
      </c>
      <c r="P1115">
        <v>1</v>
      </c>
      <c r="Q1115" t="b">
        <v>0</v>
      </c>
      <c r="R1115" t="s">
        <v>8280</v>
      </c>
      <c r="S1115" s="12">
        <f t="shared" si="102"/>
        <v>1</v>
      </c>
      <c r="T1115">
        <f t="shared" si="103"/>
        <v>5</v>
      </c>
      <c r="U1115" s="14" t="s">
        <v>8331</v>
      </c>
      <c r="V1115" t="s">
        <v>8332</v>
      </c>
    </row>
    <row r="1116" spans="1:22" ht="48" hidden="1" x14ac:dyDescent="0.2">
      <c r="A1116" s="9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7">
        <f t="shared" si="104"/>
        <v>41526.345914351856</v>
      </c>
      <c r="L1116" s="17">
        <f t="shared" si="105"/>
        <v>41556.345914351856</v>
      </c>
      <c r="M1116" s="9">
        <f t="shared" si="106"/>
        <v>9</v>
      </c>
      <c r="N1116" s="9">
        <f t="shared" si="107"/>
        <v>2013</v>
      </c>
      <c r="O1116" t="b">
        <v>0</v>
      </c>
      <c r="P1116">
        <v>3</v>
      </c>
      <c r="Q1116" t="b">
        <v>0</v>
      </c>
      <c r="R1116" t="s">
        <v>8280</v>
      </c>
      <c r="S1116" s="12">
        <f t="shared" si="102"/>
        <v>0</v>
      </c>
      <c r="T1116">
        <f t="shared" si="103"/>
        <v>3.33</v>
      </c>
      <c r="U1116" s="14" t="s">
        <v>8331</v>
      </c>
      <c r="V1116" t="s">
        <v>8332</v>
      </c>
    </row>
    <row r="1117" spans="1:22" ht="48" hidden="1" x14ac:dyDescent="0.2">
      <c r="A1117" s="9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7">
        <f t="shared" si="104"/>
        <v>42429.695543981477</v>
      </c>
      <c r="L1117" s="17">
        <f t="shared" si="105"/>
        <v>42459.653877314813</v>
      </c>
      <c r="M1117" s="9">
        <f t="shared" si="106"/>
        <v>2</v>
      </c>
      <c r="N1117" s="9">
        <f t="shared" si="107"/>
        <v>2016</v>
      </c>
      <c r="O1117" t="b">
        <v>0</v>
      </c>
      <c r="P1117">
        <v>4</v>
      </c>
      <c r="Q1117" t="b">
        <v>0</v>
      </c>
      <c r="R1117" t="s">
        <v>8280</v>
      </c>
      <c r="S1117" s="12">
        <f t="shared" si="102"/>
        <v>0</v>
      </c>
      <c r="T1117">
        <f t="shared" si="103"/>
        <v>13.25</v>
      </c>
      <c r="U1117" s="14" t="s">
        <v>8331</v>
      </c>
      <c r="V1117" t="s">
        <v>8332</v>
      </c>
    </row>
    <row r="1118" spans="1:22" ht="32" hidden="1" x14ac:dyDescent="0.2">
      <c r="A1118" s="9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7">
        <f t="shared" si="104"/>
        <v>41009.847314814811</v>
      </c>
      <c r="L1118" s="17">
        <f t="shared" si="105"/>
        <v>41069.847314814811</v>
      </c>
      <c r="M1118" s="9">
        <f t="shared" si="106"/>
        <v>4</v>
      </c>
      <c r="N1118" s="9">
        <f t="shared" si="107"/>
        <v>2012</v>
      </c>
      <c r="O1118" t="b">
        <v>0</v>
      </c>
      <c r="P1118">
        <v>10</v>
      </c>
      <c r="Q1118" t="b">
        <v>0</v>
      </c>
      <c r="R1118" t="s">
        <v>8280</v>
      </c>
      <c r="S1118" s="12">
        <f t="shared" si="102"/>
        <v>0</v>
      </c>
      <c r="T1118">
        <f t="shared" si="103"/>
        <v>17.850000000000001</v>
      </c>
      <c r="U1118" s="14" t="s">
        <v>8331</v>
      </c>
      <c r="V1118" t="s">
        <v>8332</v>
      </c>
    </row>
    <row r="1119" spans="1:22" ht="48" hidden="1" x14ac:dyDescent="0.2">
      <c r="A1119" s="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7">
        <f t="shared" si="104"/>
        <v>42333.598530092597</v>
      </c>
      <c r="L1119" s="17">
        <f t="shared" si="105"/>
        <v>42363.598530092597</v>
      </c>
      <c r="M1119" s="9">
        <f t="shared" si="106"/>
        <v>11</v>
      </c>
      <c r="N1119" s="9">
        <f t="shared" si="107"/>
        <v>2015</v>
      </c>
      <c r="O1119" t="b">
        <v>0</v>
      </c>
      <c r="P1119">
        <v>8</v>
      </c>
      <c r="Q1119" t="b">
        <v>0</v>
      </c>
      <c r="R1119" t="s">
        <v>8280</v>
      </c>
      <c r="S1119" s="12">
        <f t="shared" si="102"/>
        <v>8</v>
      </c>
      <c r="T1119">
        <f t="shared" si="103"/>
        <v>10.38</v>
      </c>
      <c r="U1119" s="14" t="s">
        <v>8331</v>
      </c>
      <c r="V1119" t="s">
        <v>8332</v>
      </c>
    </row>
    <row r="1120" spans="1:22" ht="48" hidden="1" x14ac:dyDescent="0.2">
      <c r="A1120" s="9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7">
        <f t="shared" si="104"/>
        <v>41704.16642361111</v>
      </c>
      <c r="L1120" s="17">
        <f t="shared" si="105"/>
        <v>41734.124756944446</v>
      </c>
      <c r="M1120" s="9">
        <f t="shared" si="106"/>
        <v>3</v>
      </c>
      <c r="N1120" s="9">
        <f t="shared" si="107"/>
        <v>2014</v>
      </c>
      <c r="O1120" t="b">
        <v>0</v>
      </c>
      <c r="P1120">
        <v>3</v>
      </c>
      <c r="Q1120" t="b">
        <v>0</v>
      </c>
      <c r="R1120" t="s">
        <v>8280</v>
      </c>
      <c r="S1120" s="12">
        <f t="shared" si="102"/>
        <v>2</v>
      </c>
      <c r="T1120">
        <f t="shared" si="103"/>
        <v>36.33</v>
      </c>
      <c r="U1120" s="14" t="s">
        <v>8331</v>
      </c>
      <c r="V1120" t="s">
        <v>8332</v>
      </c>
    </row>
    <row r="1121" spans="1:22" ht="48" hidden="1" x14ac:dyDescent="0.2">
      <c r="A1121" s="9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7">
        <f t="shared" si="104"/>
        <v>41722.792407407411</v>
      </c>
      <c r="L1121" s="17">
        <f t="shared" si="105"/>
        <v>41735.792407407411</v>
      </c>
      <c r="M1121" s="9">
        <f t="shared" si="106"/>
        <v>3</v>
      </c>
      <c r="N1121" s="9">
        <f t="shared" si="107"/>
        <v>2014</v>
      </c>
      <c r="O1121" t="b">
        <v>0</v>
      </c>
      <c r="P1121">
        <v>1</v>
      </c>
      <c r="Q1121" t="b">
        <v>0</v>
      </c>
      <c r="R1121" t="s">
        <v>8280</v>
      </c>
      <c r="S1121" s="12">
        <f t="shared" si="102"/>
        <v>0</v>
      </c>
      <c r="T1121">
        <f t="shared" si="103"/>
        <v>5</v>
      </c>
      <c r="U1121" s="14" t="s">
        <v>8331</v>
      </c>
      <c r="V1121" t="s">
        <v>8332</v>
      </c>
    </row>
    <row r="1122" spans="1:22" ht="32" hidden="1" x14ac:dyDescent="0.2">
      <c r="A1122" s="9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7">
        <f t="shared" si="104"/>
        <v>40799.872685185182</v>
      </c>
      <c r="L1122" s="17">
        <f t="shared" si="105"/>
        <v>40844.872685185182</v>
      </c>
      <c r="M1122" s="9">
        <f t="shared" si="106"/>
        <v>9</v>
      </c>
      <c r="N1122" s="9">
        <f t="shared" si="107"/>
        <v>2011</v>
      </c>
      <c r="O1122" t="b">
        <v>0</v>
      </c>
      <c r="P1122">
        <v>0</v>
      </c>
      <c r="Q1122" t="b">
        <v>0</v>
      </c>
      <c r="R1122" t="s">
        <v>8280</v>
      </c>
      <c r="S1122" s="12">
        <f t="shared" si="102"/>
        <v>0</v>
      </c>
      <c r="T1122">
        <f t="shared" si="103"/>
        <v>0</v>
      </c>
      <c r="U1122" s="14" t="s">
        <v>8331</v>
      </c>
      <c r="V1122" t="s">
        <v>8332</v>
      </c>
    </row>
    <row r="1123" spans="1:22" ht="48" hidden="1" x14ac:dyDescent="0.2">
      <c r="A1123" s="9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7">
        <f t="shared" si="104"/>
        <v>42412.934212962966</v>
      </c>
      <c r="L1123" s="17">
        <f t="shared" si="105"/>
        <v>42442.892546296294</v>
      </c>
      <c r="M1123" s="9">
        <f t="shared" si="106"/>
        <v>2</v>
      </c>
      <c r="N1123" s="9">
        <f t="shared" si="107"/>
        <v>2016</v>
      </c>
      <c r="O1123" t="b">
        <v>0</v>
      </c>
      <c r="P1123">
        <v>5</v>
      </c>
      <c r="Q1123" t="b">
        <v>0</v>
      </c>
      <c r="R1123" t="s">
        <v>8280</v>
      </c>
      <c r="S1123" s="12">
        <f t="shared" si="102"/>
        <v>0</v>
      </c>
      <c r="T1123">
        <f t="shared" si="103"/>
        <v>5.8</v>
      </c>
      <c r="U1123" s="14" t="s">
        <v>8331</v>
      </c>
      <c r="V1123" t="s">
        <v>8332</v>
      </c>
    </row>
    <row r="1124" spans="1:22" ht="48" hidden="1" x14ac:dyDescent="0.2">
      <c r="A1124" s="9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7">
        <f t="shared" si="104"/>
        <v>41410.703993055555</v>
      </c>
      <c r="L1124" s="17">
        <f t="shared" si="105"/>
        <v>41424.703993055555</v>
      </c>
      <c r="M1124" s="9">
        <f t="shared" si="106"/>
        <v>5</v>
      </c>
      <c r="N1124" s="9">
        <f t="shared" si="107"/>
        <v>2013</v>
      </c>
      <c r="O1124" t="b">
        <v>0</v>
      </c>
      <c r="P1124">
        <v>0</v>
      </c>
      <c r="Q1124" t="b">
        <v>0</v>
      </c>
      <c r="R1124" t="s">
        <v>8280</v>
      </c>
      <c r="S1124" s="12">
        <f t="shared" si="102"/>
        <v>0</v>
      </c>
      <c r="T1124">
        <f t="shared" si="103"/>
        <v>0</v>
      </c>
      <c r="U1124" s="14" t="s">
        <v>8331</v>
      </c>
      <c r="V1124" t="s">
        <v>8332</v>
      </c>
    </row>
    <row r="1125" spans="1:22" ht="48" hidden="1" x14ac:dyDescent="0.2">
      <c r="A1125" s="9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7">
        <f t="shared" si="104"/>
        <v>41718.5237037037</v>
      </c>
      <c r="L1125" s="17">
        <f t="shared" si="105"/>
        <v>41748.5237037037</v>
      </c>
      <c r="M1125" s="9">
        <f t="shared" si="106"/>
        <v>3</v>
      </c>
      <c r="N1125" s="9">
        <f t="shared" si="107"/>
        <v>2014</v>
      </c>
      <c r="O1125" t="b">
        <v>0</v>
      </c>
      <c r="P1125">
        <v>3</v>
      </c>
      <c r="Q1125" t="b">
        <v>0</v>
      </c>
      <c r="R1125" t="s">
        <v>8280</v>
      </c>
      <c r="S1125" s="12">
        <f t="shared" si="102"/>
        <v>0</v>
      </c>
      <c r="T1125">
        <f t="shared" si="103"/>
        <v>3.67</v>
      </c>
      <c r="U1125" s="14" t="s">
        <v>8331</v>
      </c>
      <c r="V1125" t="s">
        <v>8332</v>
      </c>
    </row>
    <row r="1126" spans="1:22" ht="48" hidden="1" x14ac:dyDescent="0.2">
      <c r="A1126" s="9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7">
        <f t="shared" si="104"/>
        <v>42094.667256944449</v>
      </c>
      <c r="L1126" s="17">
        <f t="shared" si="105"/>
        <v>42124.667256944449</v>
      </c>
      <c r="M1126" s="9">
        <f t="shared" si="106"/>
        <v>3</v>
      </c>
      <c r="N1126" s="9">
        <f t="shared" si="107"/>
        <v>2015</v>
      </c>
      <c r="O1126" t="b">
        <v>0</v>
      </c>
      <c r="P1126">
        <v>7</v>
      </c>
      <c r="Q1126" t="b">
        <v>0</v>
      </c>
      <c r="R1126" t="s">
        <v>8281</v>
      </c>
      <c r="S1126" s="12">
        <f t="shared" si="102"/>
        <v>0</v>
      </c>
      <c r="T1126">
        <f t="shared" si="103"/>
        <v>60.71</v>
      </c>
      <c r="U1126" s="14" t="s">
        <v>8331</v>
      </c>
      <c r="V1126" t="s">
        <v>8333</v>
      </c>
    </row>
    <row r="1127" spans="1:22" ht="48" hidden="1" x14ac:dyDescent="0.2">
      <c r="A1127" s="9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7">
        <f t="shared" si="104"/>
        <v>42212.624189814815</v>
      </c>
      <c r="L1127" s="17">
        <f t="shared" si="105"/>
        <v>42272.624189814815</v>
      </c>
      <c r="M1127" s="9">
        <f t="shared" si="106"/>
        <v>7</v>
      </c>
      <c r="N1127" s="9">
        <f t="shared" si="107"/>
        <v>2015</v>
      </c>
      <c r="O1127" t="b">
        <v>0</v>
      </c>
      <c r="P1127">
        <v>0</v>
      </c>
      <c r="Q1127" t="b">
        <v>0</v>
      </c>
      <c r="R1127" t="s">
        <v>8281</v>
      </c>
      <c r="S1127" s="12">
        <f t="shared" si="102"/>
        <v>0</v>
      </c>
      <c r="T1127">
        <f t="shared" si="103"/>
        <v>0</v>
      </c>
      <c r="U1127" s="14" t="s">
        <v>8331</v>
      </c>
      <c r="V1127" t="s">
        <v>8333</v>
      </c>
    </row>
    <row r="1128" spans="1:22" ht="32" hidden="1" x14ac:dyDescent="0.2">
      <c r="A1128" s="9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7">
        <f t="shared" si="104"/>
        <v>42535.327476851846</v>
      </c>
      <c r="L1128" s="17">
        <f t="shared" si="105"/>
        <v>42565.327476851846</v>
      </c>
      <c r="M1128" s="9">
        <f t="shared" si="106"/>
        <v>6</v>
      </c>
      <c r="N1128" s="9">
        <f t="shared" si="107"/>
        <v>2016</v>
      </c>
      <c r="O1128" t="b">
        <v>0</v>
      </c>
      <c r="P1128">
        <v>2</v>
      </c>
      <c r="Q1128" t="b">
        <v>0</v>
      </c>
      <c r="R1128" t="s">
        <v>8281</v>
      </c>
      <c r="S1128" s="12">
        <f t="shared" si="102"/>
        <v>1</v>
      </c>
      <c r="T1128">
        <f t="shared" si="103"/>
        <v>5</v>
      </c>
      <c r="U1128" s="14" t="s">
        <v>8331</v>
      </c>
      <c r="V1128" t="s">
        <v>8333</v>
      </c>
    </row>
    <row r="1129" spans="1:22" ht="64" hidden="1" x14ac:dyDescent="0.2">
      <c r="A1129" s="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7">
        <f t="shared" si="104"/>
        <v>41926.854166666664</v>
      </c>
      <c r="L1129" s="17">
        <f t="shared" si="105"/>
        <v>41957.895833333328</v>
      </c>
      <c r="M1129" s="9">
        <f t="shared" si="106"/>
        <v>10</v>
      </c>
      <c r="N1129" s="9">
        <f t="shared" si="107"/>
        <v>2014</v>
      </c>
      <c r="O1129" t="b">
        <v>0</v>
      </c>
      <c r="P1129">
        <v>23</v>
      </c>
      <c r="Q1129" t="b">
        <v>0</v>
      </c>
      <c r="R1129" t="s">
        <v>8281</v>
      </c>
      <c r="S1129" s="12">
        <f t="shared" si="102"/>
        <v>2</v>
      </c>
      <c r="T1129">
        <f t="shared" si="103"/>
        <v>25.43</v>
      </c>
      <c r="U1129" s="14" t="s">
        <v>8331</v>
      </c>
      <c r="V1129" t="s">
        <v>8333</v>
      </c>
    </row>
    <row r="1130" spans="1:22" ht="16" hidden="1" x14ac:dyDescent="0.2">
      <c r="A1130" s="9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7">
        <f t="shared" si="104"/>
        <v>41828.649502314816</v>
      </c>
      <c r="L1130" s="17">
        <f t="shared" si="105"/>
        <v>41858.649502314816</v>
      </c>
      <c r="M1130" s="9">
        <f t="shared" si="106"/>
        <v>7</v>
      </c>
      <c r="N1130" s="9">
        <f t="shared" si="107"/>
        <v>2014</v>
      </c>
      <c r="O1130" t="b">
        <v>0</v>
      </c>
      <c r="P1130">
        <v>1</v>
      </c>
      <c r="Q1130" t="b">
        <v>0</v>
      </c>
      <c r="R1130" t="s">
        <v>8281</v>
      </c>
      <c r="S1130" s="12">
        <f t="shared" si="102"/>
        <v>0</v>
      </c>
      <c r="T1130">
        <f t="shared" si="103"/>
        <v>1</v>
      </c>
      <c r="U1130" s="14" t="s">
        <v>8331</v>
      </c>
      <c r="V1130" t="s">
        <v>8333</v>
      </c>
    </row>
    <row r="1131" spans="1:22" ht="48" hidden="1" x14ac:dyDescent="0.2">
      <c r="A1131" s="9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7">
        <f t="shared" si="104"/>
        <v>42496.264965277776</v>
      </c>
      <c r="L1131" s="17">
        <f t="shared" si="105"/>
        <v>42526.264965277776</v>
      </c>
      <c r="M1131" s="9">
        <f t="shared" si="106"/>
        <v>5</v>
      </c>
      <c r="N1131" s="9">
        <f t="shared" si="107"/>
        <v>2016</v>
      </c>
      <c r="O1131" t="b">
        <v>0</v>
      </c>
      <c r="P1131">
        <v>2</v>
      </c>
      <c r="Q1131" t="b">
        <v>0</v>
      </c>
      <c r="R1131" t="s">
        <v>8281</v>
      </c>
      <c r="S1131" s="12">
        <f t="shared" si="102"/>
        <v>0</v>
      </c>
      <c r="T1131">
        <f t="shared" si="103"/>
        <v>10.5</v>
      </c>
      <c r="U1131" s="14" t="s">
        <v>8331</v>
      </c>
      <c r="V1131" t="s">
        <v>8333</v>
      </c>
    </row>
    <row r="1132" spans="1:22" ht="48" hidden="1" x14ac:dyDescent="0.2">
      <c r="A1132" s="9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7">
        <f t="shared" si="104"/>
        <v>41908.996527777781</v>
      </c>
      <c r="L1132" s="17">
        <f t="shared" si="105"/>
        <v>41969.038194444445</v>
      </c>
      <c r="M1132" s="9">
        <f t="shared" si="106"/>
        <v>9</v>
      </c>
      <c r="N1132" s="9">
        <f t="shared" si="107"/>
        <v>2014</v>
      </c>
      <c r="O1132" t="b">
        <v>0</v>
      </c>
      <c r="P1132">
        <v>3</v>
      </c>
      <c r="Q1132" t="b">
        <v>0</v>
      </c>
      <c r="R1132" t="s">
        <v>8281</v>
      </c>
      <c r="S1132" s="12">
        <f t="shared" si="102"/>
        <v>0</v>
      </c>
      <c r="T1132">
        <f t="shared" si="103"/>
        <v>3.67</v>
      </c>
      <c r="U1132" s="14" t="s">
        <v>8331</v>
      </c>
      <c r="V1132" t="s">
        <v>8333</v>
      </c>
    </row>
    <row r="1133" spans="1:22" ht="48" hidden="1" x14ac:dyDescent="0.2">
      <c r="A1133" s="9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7">
        <f t="shared" si="104"/>
        <v>42332.908194444448</v>
      </c>
      <c r="L1133" s="17">
        <f t="shared" si="105"/>
        <v>42362.908194444448</v>
      </c>
      <c r="M1133" s="9">
        <f t="shared" si="106"/>
        <v>11</v>
      </c>
      <c r="N1133" s="9">
        <f t="shared" si="107"/>
        <v>2015</v>
      </c>
      <c r="O1133" t="b">
        <v>0</v>
      </c>
      <c r="P1133">
        <v>0</v>
      </c>
      <c r="Q1133" t="b">
        <v>0</v>
      </c>
      <c r="R1133" t="s">
        <v>8281</v>
      </c>
      <c r="S1133" s="12">
        <f t="shared" si="102"/>
        <v>0</v>
      </c>
      <c r="T1133">
        <f t="shared" si="103"/>
        <v>0</v>
      </c>
      <c r="U1133" s="14" t="s">
        <v>8331</v>
      </c>
      <c r="V1133" t="s">
        <v>8333</v>
      </c>
    </row>
    <row r="1134" spans="1:22" ht="48" hidden="1" x14ac:dyDescent="0.2">
      <c r="A1134" s="9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7">
        <f t="shared" si="104"/>
        <v>42706.115405092598</v>
      </c>
      <c r="L1134" s="17">
        <f t="shared" si="105"/>
        <v>42736.115405092598</v>
      </c>
      <c r="M1134" s="9">
        <f t="shared" si="106"/>
        <v>12</v>
      </c>
      <c r="N1134" s="9">
        <f t="shared" si="107"/>
        <v>2017</v>
      </c>
      <c r="O1134" t="b">
        <v>0</v>
      </c>
      <c r="P1134">
        <v>13</v>
      </c>
      <c r="Q1134" t="b">
        <v>0</v>
      </c>
      <c r="R1134" t="s">
        <v>8281</v>
      </c>
      <c r="S1134" s="12">
        <f t="shared" si="102"/>
        <v>14</v>
      </c>
      <c r="T1134">
        <f t="shared" si="103"/>
        <v>110.62</v>
      </c>
      <c r="U1134" s="14" t="s">
        <v>8331</v>
      </c>
      <c r="V1134" t="s">
        <v>8333</v>
      </c>
    </row>
    <row r="1135" spans="1:22" ht="48" hidden="1" x14ac:dyDescent="0.2">
      <c r="A1135" s="9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7">
        <f t="shared" si="104"/>
        <v>41821.407187500001</v>
      </c>
      <c r="L1135" s="17">
        <f t="shared" si="105"/>
        <v>41851.407187500001</v>
      </c>
      <c r="M1135" s="9">
        <f t="shared" si="106"/>
        <v>7</v>
      </c>
      <c r="N1135" s="9">
        <f t="shared" si="107"/>
        <v>2014</v>
      </c>
      <c r="O1135" t="b">
        <v>0</v>
      </c>
      <c r="P1135">
        <v>1</v>
      </c>
      <c r="Q1135" t="b">
        <v>0</v>
      </c>
      <c r="R1135" t="s">
        <v>8281</v>
      </c>
      <c r="S1135" s="12">
        <f t="shared" si="102"/>
        <v>1</v>
      </c>
      <c r="T1135">
        <f t="shared" si="103"/>
        <v>20</v>
      </c>
      <c r="U1135" s="14" t="s">
        <v>8331</v>
      </c>
      <c r="V1135" t="s">
        <v>8333</v>
      </c>
    </row>
    <row r="1136" spans="1:22" ht="48" hidden="1" x14ac:dyDescent="0.2">
      <c r="A1136" s="9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7">
        <f t="shared" si="104"/>
        <v>41958.285046296296</v>
      </c>
      <c r="L1136" s="17">
        <f t="shared" si="105"/>
        <v>41972.189583333333</v>
      </c>
      <c r="M1136" s="9">
        <f t="shared" si="106"/>
        <v>11</v>
      </c>
      <c r="N1136" s="9">
        <f t="shared" si="107"/>
        <v>2014</v>
      </c>
      <c r="O1136" t="b">
        <v>0</v>
      </c>
      <c r="P1136">
        <v>1</v>
      </c>
      <c r="Q1136" t="b">
        <v>0</v>
      </c>
      <c r="R1136" t="s">
        <v>8281</v>
      </c>
      <c r="S1136" s="12">
        <f t="shared" si="102"/>
        <v>0</v>
      </c>
      <c r="T1136">
        <f t="shared" si="103"/>
        <v>1</v>
      </c>
      <c r="U1136" s="14" t="s">
        <v>8331</v>
      </c>
      <c r="V1136" t="s">
        <v>8333</v>
      </c>
    </row>
    <row r="1137" spans="1:22" ht="64" hidden="1" x14ac:dyDescent="0.2">
      <c r="A1137" s="9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7">
        <f t="shared" si="104"/>
        <v>42558.989513888882</v>
      </c>
      <c r="L1137" s="17">
        <f t="shared" si="105"/>
        <v>42588.989513888882</v>
      </c>
      <c r="M1137" s="9">
        <f t="shared" si="106"/>
        <v>7</v>
      </c>
      <c r="N1137" s="9">
        <f t="shared" si="107"/>
        <v>2016</v>
      </c>
      <c r="O1137" t="b">
        <v>0</v>
      </c>
      <c r="P1137">
        <v>1</v>
      </c>
      <c r="Q1137" t="b">
        <v>0</v>
      </c>
      <c r="R1137" t="s">
        <v>8281</v>
      </c>
      <c r="S1137" s="12">
        <f t="shared" si="102"/>
        <v>5</v>
      </c>
      <c r="T1137">
        <f t="shared" si="103"/>
        <v>50</v>
      </c>
      <c r="U1137" s="14" t="s">
        <v>8331</v>
      </c>
      <c r="V1137" t="s">
        <v>8333</v>
      </c>
    </row>
    <row r="1138" spans="1:22" ht="48" hidden="1" x14ac:dyDescent="0.2">
      <c r="A1138" s="9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7">
        <f t="shared" si="104"/>
        <v>42327.671631944439</v>
      </c>
      <c r="L1138" s="17">
        <f t="shared" si="105"/>
        <v>42357.671631944439</v>
      </c>
      <c r="M1138" s="9">
        <f t="shared" si="106"/>
        <v>11</v>
      </c>
      <c r="N1138" s="9">
        <f t="shared" si="107"/>
        <v>2015</v>
      </c>
      <c r="O1138" t="b">
        <v>0</v>
      </c>
      <c r="P1138">
        <v>6</v>
      </c>
      <c r="Q1138" t="b">
        <v>0</v>
      </c>
      <c r="R1138" t="s">
        <v>8281</v>
      </c>
      <c r="S1138" s="12">
        <f t="shared" si="102"/>
        <v>6</v>
      </c>
      <c r="T1138">
        <f t="shared" si="103"/>
        <v>45</v>
      </c>
      <c r="U1138" s="14" t="s">
        <v>8331</v>
      </c>
      <c r="V1138" t="s">
        <v>8333</v>
      </c>
    </row>
    <row r="1139" spans="1:22" ht="48" hidden="1" x14ac:dyDescent="0.2">
      <c r="A1139" s="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7">
        <f t="shared" si="104"/>
        <v>42453.819687499999</v>
      </c>
      <c r="L1139" s="17">
        <f t="shared" si="105"/>
        <v>42483.819687499999</v>
      </c>
      <c r="M1139" s="9">
        <f t="shared" si="106"/>
        <v>3</v>
      </c>
      <c r="N1139" s="9">
        <f t="shared" si="107"/>
        <v>2016</v>
      </c>
      <c r="O1139" t="b">
        <v>0</v>
      </c>
      <c r="P1139">
        <v>39</v>
      </c>
      <c r="Q1139" t="b">
        <v>0</v>
      </c>
      <c r="R1139" t="s">
        <v>8281</v>
      </c>
      <c r="S1139" s="12">
        <f t="shared" si="102"/>
        <v>40</v>
      </c>
      <c r="T1139">
        <f t="shared" si="103"/>
        <v>253.21</v>
      </c>
      <c r="U1139" s="14" t="s">
        <v>8331</v>
      </c>
      <c r="V1139" t="s">
        <v>8333</v>
      </c>
    </row>
    <row r="1140" spans="1:22" ht="48" hidden="1" x14ac:dyDescent="0.2">
      <c r="A1140" s="9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7">
        <f t="shared" si="104"/>
        <v>42736.9066087963</v>
      </c>
      <c r="L1140" s="17">
        <f t="shared" si="105"/>
        <v>42756.9066087963</v>
      </c>
      <c r="M1140" s="9">
        <f t="shared" si="106"/>
        <v>1</v>
      </c>
      <c r="N1140" s="9">
        <f t="shared" si="107"/>
        <v>2017</v>
      </c>
      <c r="O1140" t="b">
        <v>0</v>
      </c>
      <c r="P1140">
        <v>4</v>
      </c>
      <c r="Q1140" t="b">
        <v>0</v>
      </c>
      <c r="R1140" t="s">
        <v>8281</v>
      </c>
      <c r="S1140" s="12">
        <f t="shared" si="102"/>
        <v>0</v>
      </c>
      <c r="T1140">
        <f t="shared" si="103"/>
        <v>31.25</v>
      </c>
      <c r="U1140" s="14" t="s">
        <v>8331</v>
      </c>
      <c r="V1140" t="s">
        <v>8333</v>
      </c>
    </row>
    <row r="1141" spans="1:22" ht="48" hidden="1" x14ac:dyDescent="0.2">
      <c r="A1141" s="9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7">
        <f t="shared" si="104"/>
        <v>41975.347523148142</v>
      </c>
      <c r="L1141" s="17">
        <f t="shared" si="105"/>
        <v>42005.347523148142</v>
      </c>
      <c r="M1141" s="9">
        <f t="shared" si="106"/>
        <v>12</v>
      </c>
      <c r="N1141" s="9">
        <f t="shared" si="107"/>
        <v>2015</v>
      </c>
      <c r="O1141" t="b">
        <v>0</v>
      </c>
      <c r="P1141">
        <v>1</v>
      </c>
      <c r="Q1141" t="b">
        <v>0</v>
      </c>
      <c r="R1141" t="s">
        <v>8281</v>
      </c>
      <c r="S1141" s="12">
        <f t="shared" si="102"/>
        <v>0</v>
      </c>
      <c r="T1141">
        <f t="shared" si="103"/>
        <v>5</v>
      </c>
      <c r="U1141" s="14" t="s">
        <v>8331</v>
      </c>
      <c r="V1141" t="s">
        <v>8333</v>
      </c>
    </row>
    <row r="1142" spans="1:22" ht="48" hidden="1" x14ac:dyDescent="0.2">
      <c r="A1142" s="9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7">
        <f t="shared" si="104"/>
        <v>42192.462048611109</v>
      </c>
      <c r="L1142" s="17">
        <f t="shared" si="105"/>
        <v>42222.462048611109</v>
      </c>
      <c r="M1142" s="9">
        <f t="shared" si="106"/>
        <v>7</v>
      </c>
      <c r="N1142" s="9">
        <f t="shared" si="107"/>
        <v>2015</v>
      </c>
      <c r="O1142" t="b">
        <v>0</v>
      </c>
      <c r="P1142">
        <v>0</v>
      </c>
      <c r="Q1142" t="b">
        <v>0</v>
      </c>
      <c r="R1142" t="s">
        <v>8281</v>
      </c>
      <c r="S1142" s="12">
        <f t="shared" si="102"/>
        <v>0</v>
      </c>
      <c r="T1142">
        <f t="shared" si="103"/>
        <v>0</v>
      </c>
      <c r="U1142" s="14" t="s">
        <v>8331</v>
      </c>
      <c r="V1142" t="s">
        <v>8333</v>
      </c>
    </row>
    <row r="1143" spans="1:22" ht="16" hidden="1" x14ac:dyDescent="0.2">
      <c r="A1143" s="9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7">
        <f t="shared" si="104"/>
        <v>42164.699652777781</v>
      </c>
      <c r="L1143" s="17">
        <f t="shared" si="105"/>
        <v>42194.699652777781</v>
      </c>
      <c r="M1143" s="9">
        <f t="shared" si="106"/>
        <v>6</v>
      </c>
      <c r="N1143" s="9">
        <f t="shared" si="107"/>
        <v>2015</v>
      </c>
      <c r="O1143" t="b">
        <v>0</v>
      </c>
      <c r="P1143">
        <v>0</v>
      </c>
      <c r="Q1143" t="b">
        <v>0</v>
      </c>
      <c r="R1143" t="s">
        <v>8281</v>
      </c>
      <c r="S1143" s="12">
        <f t="shared" si="102"/>
        <v>0</v>
      </c>
      <c r="T1143">
        <f t="shared" si="103"/>
        <v>0</v>
      </c>
      <c r="U1143" s="14" t="s">
        <v>8331</v>
      </c>
      <c r="V1143" t="s">
        <v>8333</v>
      </c>
    </row>
    <row r="1144" spans="1:22" ht="48" hidden="1" x14ac:dyDescent="0.2">
      <c r="A1144" s="9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7">
        <f t="shared" si="104"/>
        <v>42022.006099537044</v>
      </c>
      <c r="L1144" s="17">
        <f t="shared" si="105"/>
        <v>42052.006099537044</v>
      </c>
      <c r="M1144" s="9">
        <f t="shared" si="106"/>
        <v>1</v>
      </c>
      <c r="N1144" s="9">
        <f t="shared" si="107"/>
        <v>2015</v>
      </c>
      <c r="O1144" t="b">
        <v>0</v>
      </c>
      <c r="P1144">
        <v>0</v>
      </c>
      <c r="Q1144" t="b">
        <v>0</v>
      </c>
      <c r="R1144" t="s">
        <v>8281</v>
      </c>
      <c r="S1144" s="12">
        <f t="shared" si="102"/>
        <v>0</v>
      </c>
      <c r="T1144">
        <f t="shared" si="103"/>
        <v>0</v>
      </c>
      <c r="U1144" s="14" t="s">
        <v>8331</v>
      </c>
      <c r="V1144" t="s">
        <v>8333</v>
      </c>
    </row>
    <row r="1145" spans="1:22" ht="48" hidden="1" x14ac:dyDescent="0.2">
      <c r="A1145" s="9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7">
        <f t="shared" si="104"/>
        <v>42325.19358796296</v>
      </c>
      <c r="L1145" s="17">
        <f t="shared" si="105"/>
        <v>42355.19358796296</v>
      </c>
      <c r="M1145" s="9">
        <f t="shared" si="106"/>
        <v>11</v>
      </c>
      <c r="N1145" s="9">
        <f t="shared" si="107"/>
        <v>2015</v>
      </c>
      <c r="O1145" t="b">
        <v>0</v>
      </c>
      <c r="P1145">
        <v>8</v>
      </c>
      <c r="Q1145" t="b">
        <v>0</v>
      </c>
      <c r="R1145" t="s">
        <v>8281</v>
      </c>
      <c r="S1145" s="12">
        <f t="shared" si="102"/>
        <v>0</v>
      </c>
      <c r="T1145">
        <f t="shared" si="103"/>
        <v>23.25</v>
      </c>
      <c r="U1145" s="14" t="s">
        <v>8331</v>
      </c>
      <c r="V1145" t="s">
        <v>8333</v>
      </c>
    </row>
    <row r="1146" spans="1:22" ht="48" hidden="1" x14ac:dyDescent="0.2">
      <c r="A1146" s="9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7">
        <f t="shared" si="104"/>
        <v>42093.181944444441</v>
      </c>
      <c r="L1146" s="17">
        <f t="shared" si="105"/>
        <v>42123.181944444441</v>
      </c>
      <c r="M1146" s="9">
        <f t="shared" si="106"/>
        <v>3</v>
      </c>
      <c r="N1146" s="9">
        <f t="shared" si="107"/>
        <v>2015</v>
      </c>
      <c r="O1146" t="b">
        <v>0</v>
      </c>
      <c r="P1146">
        <v>0</v>
      </c>
      <c r="Q1146" t="b">
        <v>0</v>
      </c>
      <c r="R1146" t="s">
        <v>8282</v>
      </c>
      <c r="S1146" s="12">
        <f t="shared" si="102"/>
        <v>0</v>
      </c>
      <c r="T1146">
        <f t="shared" si="103"/>
        <v>0</v>
      </c>
      <c r="U1146" s="14" t="s">
        <v>8334</v>
      </c>
      <c r="V1146" t="s">
        <v>8335</v>
      </c>
    </row>
    <row r="1147" spans="1:22" ht="48" hidden="1" x14ac:dyDescent="0.2">
      <c r="A1147" s="9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7">
        <f t="shared" si="104"/>
        <v>41854.747592592597</v>
      </c>
      <c r="L1147" s="17">
        <f t="shared" si="105"/>
        <v>41914.747592592597</v>
      </c>
      <c r="M1147" s="9">
        <f t="shared" si="106"/>
        <v>8</v>
      </c>
      <c r="N1147" s="9">
        <f t="shared" si="107"/>
        <v>2014</v>
      </c>
      <c r="O1147" t="b">
        <v>0</v>
      </c>
      <c r="P1147">
        <v>1</v>
      </c>
      <c r="Q1147" t="b">
        <v>0</v>
      </c>
      <c r="R1147" t="s">
        <v>8282</v>
      </c>
      <c r="S1147" s="12">
        <f t="shared" si="102"/>
        <v>0</v>
      </c>
      <c r="T1147">
        <f t="shared" si="103"/>
        <v>100</v>
      </c>
      <c r="U1147" s="14" t="s">
        <v>8334</v>
      </c>
      <c r="V1147" t="s">
        <v>8335</v>
      </c>
    </row>
    <row r="1148" spans="1:22" ht="32" hidden="1" x14ac:dyDescent="0.2">
      <c r="A1148" s="9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7">
        <f t="shared" si="104"/>
        <v>41723.9533912037</v>
      </c>
      <c r="L1148" s="17">
        <f t="shared" si="105"/>
        <v>41761.9533912037</v>
      </c>
      <c r="M1148" s="9">
        <f t="shared" si="106"/>
        <v>3</v>
      </c>
      <c r="N1148" s="9">
        <f t="shared" si="107"/>
        <v>2014</v>
      </c>
      <c r="O1148" t="b">
        <v>0</v>
      </c>
      <c r="P1148">
        <v>12</v>
      </c>
      <c r="Q1148" t="b">
        <v>0</v>
      </c>
      <c r="R1148" t="s">
        <v>8282</v>
      </c>
      <c r="S1148" s="12">
        <f t="shared" si="102"/>
        <v>9</v>
      </c>
      <c r="T1148">
        <f t="shared" si="103"/>
        <v>44.17</v>
      </c>
      <c r="U1148" s="14" t="s">
        <v>8334</v>
      </c>
      <c r="V1148" t="s">
        <v>8335</v>
      </c>
    </row>
    <row r="1149" spans="1:22" ht="48" hidden="1" x14ac:dyDescent="0.2">
      <c r="A1149" s="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7">
        <f t="shared" si="104"/>
        <v>41871.972025462965</v>
      </c>
      <c r="L1149" s="17">
        <f t="shared" si="105"/>
        <v>41931.972025462965</v>
      </c>
      <c r="M1149" s="9">
        <f t="shared" si="106"/>
        <v>8</v>
      </c>
      <c r="N1149" s="9">
        <f t="shared" si="107"/>
        <v>2014</v>
      </c>
      <c r="O1149" t="b">
        <v>0</v>
      </c>
      <c r="P1149">
        <v>0</v>
      </c>
      <c r="Q1149" t="b">
        <v>0</v>
      </c>
      <c r="R1149" t="s">
        <v>8282</v>
      </c>
      <c r="S1149" s="12">
        <f t="shared" si="102"/>
        <v>0</v>
      </c>
      <c r="T1149">
        <f t="shared" si="103"/>
        <v>0</v>
      </c>
      <c r="U1149" s="14" t="s">
        <v>8334</v>
      </c>
      <c r="V1149" t="s">
        <v>8335</v>
      </c>
    </row>
    <row r="1150" spans="1:22" ht="32" hidden="1" x14ac:dyDescent="0.2">
      <c r="A1150" s="9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7">
        <f t="shared" si="104"/>
        <v>42675.171076388884</v>
      </c>
      <c r="L1150" s="17">
        <f t="shared" si="105"/>
        <v>42705.212743055556</v>
      </c>
      <c r="M1150" s="9">
        <f t="shared" si="106"/>
        <v>11</v>
      </c>
      <c r="N1150" s="9">
        <f t="shared" si="107"/>
        <v>2016</v>
      </c>
      <c r="O1150" t="b">
        <v>0</v>
      </c>
      <c r="P1150">
        <v>3</v>
      </c>
      <c r="Q1150" t="b">
        <v>0</v>
      </c>
      <c r="R1150" t="s">
        <v>8282</v>
      </c>
      <c r="S1150" s="12">
        <f t="shared" si="102"/>
        <v>0</v>
      </c>
      <c r="T1150">
        <f t="shared" si="103"/>
        <v>24.33</v>
      </c>
      <c r="U1150" s="14" t="s">
        <v>8334</v>
      </c>
      <c r="V1150" t="s">
        <v>8335</v>
      </c>
    </row>
    <row r="1151" spans="1:22" ht="32" hidden="1" x14ac:dyDescent="0.2">
      <c r="A1151" s="9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7">
        <f t="shared" si="104"/>
        <v>42507.71025462963</v>
      </c>
      <c r="L1151" s="17">
        <f t="shared" si="105"/>
        <v>42537.71025462963</v>
      </c>
      <c r="M1151" s="9">
        <f t="shared" si="106"/>
        <v>5</v>
      </c>
      <c r="N1151" s="9">
        <f t="shared" si="107"/>
        <v>2016</v>
      </c>
      <c r="O1151" t="b">
        <v>0</v>
      </c>
      <c r="P1151">
        <v>2</v>
      </c>
      <c r="Q1151" t="b">
        <v>0</v>
      </c>
      <c r="R1151" t="s">
        <v>8282</v>
      </c>
      <c r="S1151" s="12">
        <f t="shared" si="102"/>
        <v>0</v>
      </c>
      <c r="T1151">
        <f t="shared" si="103"/>
        <v>37.5</v>
      </c>
      <c r="U1151" s="14" t="s">
        <v>8334</v>
      </c>
      <c r="V1151" t="s">
        <v>8335</v>
      </c>
    </row>
    <row r="1152" spans="1:22" ht="32" hidden="1" x14ac:dyDescent="0.2">
      <c r="A1152" s="9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7">
        <f t="shared" si="104"/>
        <v>42317.954571759255</v>
      </c>
      <c r="L1152" s="17">
        <f t="shared" si="105"/>
        <v>42377.954571759255</v>
      </c>
      <c r="M1152" s="9">
        <f t="shared" si="106"/>
        <v>11</v>
      </c>
      <c r="N1152" s="9">
        <f t="shared" si="107"/>
        <v>2016</v>
      </c>
      <c r="O1152" t="b">
        <v>0</v>
      </c>
      <c r="P1152">
        <v>6</v>
      </c>
      <c r="Q1152" t="b">
        <v>0</v>
      </c>
      <c r="R1152" t="s">
        <v>8282</v>
      </c>
      <c r="S1152" s="12">
        <f t="shared" si="102"/>
        <v>10</v>
      </c>
      <c r="T1152">
        <f t="shared" si="103"/>
        <v>42</v>
      </c>
      <c r="U1152" s="14" t="s">
        <v>8334</v>
      </c>
      <c r="V1152" t="s">
        <v>8335</v>
      </c>
    </row>
    <row r="1153" spans="1:22" ht="48" hidden="1" x14ac:dyDescent="0.2">
      <c r="A1153" s="9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7">
        <f t="shared" si="104"/>
        <v>42224.102581018517</v>
      </c>
      <c r="L1153" s="17">
        <f t="shared" si="105"/>
        <v>42254.102581018517</v>
      </c>
      <c r="M1153" s="9">
        <f t="shared" si="106"/>
        <v>8</v>
      </c>
      <c r="N1153" s="9">
        <f t="shared" si="107"/>
        <v>2015</v>
      </c>
      <c r="O1153" t="b">
        <v>0</v>
      </c>
      <c r="P1153">
        <v>0</v>
      </c>
      <c r="Q1153" t="b">
        <v>0</v>
      </c>
      <c r="R1153" t="s">
        <v>8282</v>
      </c>
      <c r="S1153" s="12">
        <f t="shared" si="102"/>
        <v>0</v>
      </c>
      <c r="T1153">
        <f t="shared" si="103"/>
        <v>0</v>
      </c>
      <c r="U1153" s="14" t="s">
        <v>8334</v>
      </c>
      <c r="V1153" t="s">
        <v>8335</v>
      </c>
    </row>
    <row r="1154" spans="1:22" ht="16" hidden="1" x14ac:dyDescent="0.2">
      <c r="A1154" s="9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7">
        <f t="shared" si="104"/>
        <v>42109.709629629629</v>
      </c>
      <c r="L1154" s="17">
        <f t="shared" si="105"/>
        <v>42139.709629629629</v>
      </c>
      <c r="M1154" s="9">
        <f t="shared" si="106"/>
        <v>4</v>
      </c>
      <c r="N1154" s="9">
        <f t="shared" si="107"/>
        <v>2015</v>
      </c>
      <c r="O1154" t="b">
        <v>0</v>
      </c>
      <c r="P1154">
        <v>15</v>
      </c>
      <c r="Q1154" t="b">
        <v>0</v>
      </c>
      <c r="R1154" t="s">
        <v>8282</v>
      </c>
      <c r="S1154" s="12">
        <f t="shared" ref="S1154:S1217" si="108">ROUND(E1154/D1154*100,0)</f>
        <v>6</v>
      </c>
      <c r="T1154">
        <f t="shared" ref="T1154:T1217" si="109">IFERROR(ROUND(E1154/P1154,2),0)</f>
        <v>60.73</v>
      </c>
      <c r="U1154" s="14" t="s">
        <v>8334</v>
      </c>
      <c r="V1154" t="s">
        <v>8335</v>
      </c>
    </row>
    <row r="1155" spans="1:22" ht="32" hidden="1" x14ac:dyDescent="0.2">
      <c r="A1155" s="9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7">
        <f t="shared" ref="K1155:K1218" si="110">+(((J1155/60)/60)/24)+DATE(1970,1,1)</f>
        <v>42143.714178240742</v>
      </c>
      <c r="L1155" s="17">
        <f t="shared" ref="L1155:L1218" si="111">+(((I1155/60)/60)/24)+DATE(1970,1,1)</f>
        <v>42173.714178240742</v>
      </c>
      <c r="M1155" s="9">
        <f t="shared" ref="M1155:M1218" si="112">+MONTH(K1155)</f>
        <v>5</v>
      </c>
      <c r="N1155" s="9">
        <f t="shared" ref="N1155:N1218" si="113">+YEAR(L1155)</f>
        <v>2015</v>
      </c>
      <c r="O1155" t="b">
        <v>0</v>
      </c>
      <c r="P1155">
        <v>1</v>
      </c>
      <c r="Q1155" t="b">
        <v>0</v>
      </c>
      <c r="R1155" t="s">
        <v>8282</v>
      </c>
      <c r="S1155" s="12">
        <f t="shared" si="108"/>
        <v>1</v>
      </c>
      <c r="T1155">
        <f t="shared" si="109"/>
        <v>50</v>
      </c>
      <c r="U1155" s="14" t="s">
        <v>8334</v>
      </c>
      <c r="V1155" t="s">
        <v>8335</v>
      </c>
    </row>
    <row r="1156" spans="1:22" ht="48" hidden="1" x14ac:dyDescent="0.2">
      <c r="A1156" s="9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7">
        <f t="shared" si="110"/>
        <v>42223.108865740738</v>
      </c>
      <c r="L1156" s="17">
        <f t="shared" si="111"/>
        <v>42253.108865740738</v>
      </c>
      <c r="M1156" s="9">
        <f t="shared" si="112"/>
        <v>8</v>
      </c>
      <c r="N1156" s="9">
        <f t="shared" si="113"/>
        <v>2015</v>
      </c>
      <c r="O1156" t="b">
        <v>0</v>
      </c>
      <c r="P1156">
        <v>3</v>
      </c>
      <c r="Q1156" t="b">
        <v>0</v>
      </c>
      <c r="R1156" t="s">
        <v>8282</v>
      </c>
      <c r="S1156" s="12">
        <f t="shared" si="108"/>
        <v>7</v>
      </c>
      <c r="T1156">
        <f t="shared" si="109"/>
        <v>108.33</v>
      </c>
      <c r="U1156" s="14" t="s">
        <v>8334</v>
      </c>
      <c r="V1156" t="s">
        <v>8335</v>
      </c>
    </row>
    <row r="1157" spans="1:22" ht="48" hidden="1" x14ac:dyDescent="0.2">
      <c r="A1157" s="9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7">
        <f t="shared" si="110"/>
        <v>41835.763981481483</v>
      </c>
      <c r="L1157" s="17">
        <f t="shared" si="111"/>
        <v>41865.763981481483</v>
      </c>
      <c r="M1157" s="9">
        <f t="shared" si="112"/>
        <v>7</v>
      </c>
      <c r="N1157" s="9">
        <f t="shared" si="113"/>
        <v>2014</v>
      </c>
      <c r="O1157" t="b">
        <v>0</v>
      </c>
      <c r="P1157">
        <v>8</v>
      </c>
      <c r="Q1157" t="b">
        <v>0</v>
      </c>
      <c r="R1157" t="s">
        <v>8282</v>
      </c>
      <c r="S1157" s="12">
        <f t="shared" si="108"/>
        <v>1</v>
      </c>
      <c r="T1157">
        <f t="shared" si="109"/>
        <v>23.5</v>
      </c>
      <c r="U1157" s="14" t="s">
        <v>8334</v>
      </c>
      <c r="V1157" t="s">
        <v>8335</v>
      </c>
    </row>
    <row r="1158" spans="1:22" ht="48" hidden="1" x14ac:dyDescent="0.2">
      <c r="A1158" s="9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7">
        <f t="shared" si="110"/>
        <v>42029.07131944444</v>
      </c>
      <c r="L1158" s="17">
        <f t="shared" si="111"/>
        <v>42059.07131944444</v>
      </c>
      <c r="M1158" s="9">
        <f t="shared" si="112"/>
        <v>1</v>
      </c>
      <c r="N1158" s="9">
        <f t="shared" si="113"/>
        <v>2015</v>
      </c>
      <c r="O1158" t="b">
        <v>0</v>
      </c>
      <c r="P1158">
        <v>0</v>
      </c>
      <c r="Q1158" t="b">
        <v>0</v>
      </c>
      <c r="R1158" t="s">
        <v>8282</v>
      </c>
      <c r="S1158" s="12">
        <f t="shared" si="108"/>
        <v>0</v>
      </c>
      <c r="T1158">
        <f t="shared" si="109"/>
        <v>0</v>
      </c>
      <c r="U1158" s="14" t="s">
        <v>8334</v>
      </c>
      <c r="V1158" t="s">
        <v>8335</v>
      </c>
    </row>
    <row r="1159" spans="1:22" ht="48" hidden="1" x14ac:dyDescent="0.2">
      <c r="A1159" s="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7">
        <f t="shared" si="110"/>
        <v>41918.628240740742</v>
      </c>
      <c r="L1159" s="17">
        <f t="shared" si="111"/>
        <v>41978.669907407413</v>
      </c>
      <c r="M1159" s="9">
        <f t="shared" si="112"/>
        <v>10</v>
      </c>
      <c r="N1159" s="9">
        <f t="shared" si="113"/>
        <v>2014</v>
      </c>
      <c r="O1159" t="b">
        <v>0</v>
      </c>
      <c r="P1159">
        <v>3</v>
      </c>
      <c r="Q1159" t="b">
        <v>0</v>
      </c>
      <c r="R1159" t="s">
        <v>8282</v>
      </c>
      <c r="S1159" s="12">
        <f t="shared" si="108"/>
        <v>2</v>
      </c>
      <c r="T1159">
        <f t="shared" si="109"/>
        <v>50.33</v>
      </c>
      <c r="U1159" s="14" t="s">
        <v>8334</v>
      </c>
      <c r="V1159" t="s">
        <v>8335</v>
      </c>
    </row>
    <row r="1160" spans="1:22" ht="48" hidden="1" x14ac:dyDescent="0.2">
      <c r="A1160" s="9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7">
        <f t="shared" si="110"/>
        <v>41952.09175925926</v>
      </c>
      <c r="L1160" s="17">
        <f t="shared" si="111"/>
        <v>41982.09175925926</v>
      </c>
      <c r="M1160" s="9">
        <f t="shared" si="112"/>
        <v>11</v>
      </c>
      <c r="N1160" s="9">
        <f t="shared" si="113"/>
        <v>2014</v>
      </c>
      <c r="O1160" t="b">
        <v>0</v>
      </c>
      <c r="P1160">
        <v>3</v>
      </c>
      <c r="Q1160" t="b">
        <v>0</v>
      </c>
      <c r="R1160" t="s">
        <v>8282</v>
      </c>
      <c r="S1160" s="12">
        <f t="shared" si="108"/>
        <v>0</v>
      </c>
      <c r="T1160">
        <f t="shared" si="109"/>
        <v>11.67</v>
      </c>
      <c r="U1160" s="14" t="s">
        <v>8334</v>
      </c>
      <c r="V1160" t="s">
        <v>8335</v>
      </c>
    </row>
    <row r="1161" spans="1:22" ht="48" hidden="1" x14ac:dyDescent="0.2">
      <c r="A1161" s="9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7">
        <f t="shared" si="110"/>
        <v>42154.726446759261</v>
      </c>
      <c r="L1161" s="17">
        <f t="shared" si="111"/>
        <v>42185.65625</v>
      </c>
      <c r="M1161" s="9">
        <f t="shared" si="112"/>
        <v>5</v>
      </c>
      <c r="N1161" s="9">
        <f t="shared" si="113"/>
        <v>2015</v>
      </c>
      <c r="O1161" t="b">
        <v>0</v>
      </c>
      <c r="P1161">
        <v>0</v>
      </c>
      <c r="Q1161" t="b">
        <v>0</v>
      </c>
      <c r="R1161" t="s">
        <v>8282</v>
      </c>
      <c r="S1161" s="12">
        <f t="shared" si="108"/>
        <v>0</v>
      </c>
      <c r="T1161">
        <f t="shared" si="109"/>
        <v>0</v>
      </c>
      <c r="U1161" s="14" t="s">
        <v>8334</v>
      </c>
      <c r="V1161" t="s">
        <v>8335</v>
      </c>
    </row>
    <row r="1162" spans="1:22" ht="48" hidden="1" x14ac:dyDescent="0.2">
      <c r="A1162" s="9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7">
        <f t="shared" si="110"/>
        <v>42061.154930555553</v>
      </c>
      <c r="L1162" s="17">
        <f t="shared" si="111"/>
        <v>42091.113263888896</v>
      </c>
      <c r="M1162" s="9">
        <f t="shared" si="112"/>
        <v>2</v>
      </c>
      <c r="N1162" s="9">
        <f t="shared" si="113"/>
        <v>2015</v>
      </c>
      <c r="O1162" t="b">
        <v>0</v>
      </c>
      <c r="P1162">
        <v>19</v>
      </c>
      <c r="Q1162" t="b">
        <v>0</v>
      </c>
      <c r="R1162" t="s">
        <v>8282</v>
      </c>
      <c r="S1162" s="12">
        <f t="shared" si="108"/>
        <v>4</v>
      </c>
      <c r="T1162">
        <f t="shared" si="109"/>
        <v>60.79</v>
      </c>
      <c r="U1162" s="14" t="s">
        <v>8334</v>
      </c>
      <c r="V1162" t="s">
        <v>8335</v>
      </c>
    </row>
    <row r="1163" spans="1:22" ht="48" hidden="1" x14ac:dyDescent="0.2">
      <c r="A1163" s="9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7">
        <f t="shared" si="110"/>
        <v>42122.629502314812</v>
      </c>
      <c r="L1163" s="17">
        <f t="shared" si="111"/>
        <v>42143.629502314812</v>
      </c>
      <c r="M1163" s="9">
        <f t="shared" si="112"/>
        <v>4</v>
      </c>
      <c r="N1163" s="9">
        <f t="shared" si="113"/>
        <v>2015</v>
      </c>
      <c r="O1163" t="b">
        <v>0</v>
      </c>
      <c r="P1163">
        <v>0</v>
      </c>
      <c r="Q1163" t="b">
        <v>0</v>
      </c>
      <c r="R1163" t="s">
        <v>8282</v>
      </c>
      <c r="S1163" s="12">
        <f t="shared" si="108"/>
        <v>0</v>
      </c>
      <c r="T1163">
        <f t="shared" si="109"/>
        <v>0</v>
      </c>
      <c r="U1163" s="14" t="s">
        <v>8334</v>
      </c>
      <c r="V1163" t="s">
        <v>8335</v>
      </c>
    </row>
    <row r="1164" spans="1:22" ht="48" hidden="1" x14ac:dyDescent="0.2">
      <c r="A1164" s="9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7">
        <f t="shared" si="110"/>
        <v>41876.683611111112</v>
      </c>
      <c r="L1164" s="17">
        <f t="shared" si="111"/>
        <v>41907.683611111112</v>
      </c>
      <c r="M1164" s="9">
        <f t="shared" si="112"/>
        <v>8</v>
      </c>
      <c r="N1164" s="9">
        <f t="shared" si="113"/>
        <v>2014</v>
      </c>
      <c r="O1164" t="b">
        <v>0</v>
      </c>
      <c r="P1164">
        <v>2</v>
      </c>
      <c r="Q1164" t="b">
        <v>0</v>
      </c>
      <c r="R1164" t="s">
        <v>8282</v>
      </c>
      <c r="S1164" s="12">
        <f t="shared" si="108"/>
        <v>0</v>
      </c>
      <c r="T1164">
        <f t="shared" si="109"/>
        <v>17.5</v>
      </c>
      <c r="U1164" s="14" t="s">
        <v>8334</v>
      </c>
      <c r="V1164" t="s">
        <v>8335</v>
      </c>
    </row>
    <row r="1165" spans="1:22" ht="48" hidden="1" x14ac:dyDescent="0.2">
      <c r="A1165" s="9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7">
        <f t="shared" si="110"/>
        <v>41830.723611111112</v>
      </c>
      <c r="L1165" s="17">
        <f t="shared" si="111"/>
        <v>41860.723611111112</v>
      </c>
      <c r="M1165" s="9">
        <f t="shared" si="112"/>
        <v>7</v>
      </c>
      <c r="N1165" s="9">
        <f t="shared" si="113"/>
        <v>2014</v>
      </c>
      <c r="O1165" t="b">
        <v>0</v>
      </c>
      <c r="P1165">
        <v>0</v>
      </c>
      <c r="Q1165" t="b">
        <v>0</v>
      </c>
      <c r="R1165" t="s">
        <v>8282</v>
      </c>
      <c r="S1165" s="12">
        <f t="shared" si="108"/>
        <v>0</v>
      </c>
      <c r="T1165">
        <f t="shared" si="109"/>
        <v>0</v>
      </c>
      <c r="U1165" s="14" t="s">
        <v>8334</v>
      </c>
      <c r="V1165" t="s">
        <v>8335</v>
      </c>
    </row>
    <row r="1166" spans="1:22" ht="64" hidden="1" x14ac:dyDescent="0.2">
      <c r="A1166" s="9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7">
        <f t="shared" si="110"/>
        <v>42509.724328703705</v>
      </c>
      <c r="L1166" s="17">
        <f t="shared" si="111"/>
        <v>42539.724328703705</v>
      </c>
      <c r="M1166" s="9">
        <f t="shared" si="112"/>
        <v>5</v>
      </c>
      <c r="N1166" s="9">
        <f t="shared" si="113"/>
        <v>2016</v>
      </c>
      <c r="O1166" t="b">
        <v>0</v>
      </c>
      <c r="P1166">
        <v>0</v>
      </c>
      <c r="Q1166" t="b">
        <v>0</v>
      </c>
      <c r="R1166" t="s">
        <v>8282</v>
      </c>
      <c r="S1166" s="12">
        <f t="shared" si="108"/>
        <v>0</v>
      </c>
      <c r="T1166">
        <f t="shared" si="109"/>
        <v>0</v>
      </c>
      <c r="U1166" s="14" t="s">
        <v>8334</v>
      </c>
      <c r="V1166" t="s">
        <v>8335</v>
      </c>
    </row>
    <row r="1167" spans="1:22" ht="48" hidden="1" x14ac:dyDescent="0.2">
      <c r="A1167" s="9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7">
        <f t="shared" si="110"/>
        <v>41792.214467592588</v>
      </c>
      <c r="L1167" s="17">
        <f t="shared" si="111"/>
        <v>41826.214467592588</v>
      </c>
      <c r="M1167" s="9">
        <f t="shared" si="112"/>
        <v>6</v>
      </c>
      <c r="N1167" s="9">
        <f t="shared" si="113"/>
        <v>2014</v>
      </c>
      <c r="O1167" t="b">
        <v>0</v>
      </c>
      <c r="P1167">
        <v>25</v>
      </c>
      <c r="Q1167" t="b">
        <v>0</v>
      </c>
      <c r="R1167" t="s">
        <v>8282</v>
      </c>
      <c r="S1167" s="12">
        <f t="shared" si="108"/>
        <v>21</v>
      </c>
      <c r="T1167">
        <f t="shared" si="109"/>
        <v>82.82</v>
      </c>
      <c r="U1167" s="14" t="s">
        <v>8334</v>
      </c>
      <c r="V1167" t="s">
        <v>8335</v>
      </c>
    </row>
    <row r="1168" spans="1:22" ht="48" hidden="1" x14ac:dyDescent="0.2">
      <c r="A1168" s="9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7">
        <f t="shared" si="110"/>
        <v>42150.485439814816</v>
      </c>
      <c r="L1168" s="17">
        <f t="shared" si="111"/>
        <v>42181.166666666672</v>
      </c>
      <c r="M1168" s="9">
        <f t="shared" si="112"/>
        <v>5</v>
      </c>
      <c r="N1168" s="9">
        <f t="shared" si="113"/>
        <v>2015</v>
      </c>
      <c r="O1168" t="b">
        <v>0</v>
      </c>
      <c r="P1168">
        <v>8</v>
      </c>
      <c r="Q1168" t="b">
        <v>0</v>
      </c>
      <c r="R1168" t="s">
        <v>8282</v>
      </c>
      <c r="S1168" s="12">
        <f t="shared" si="108"/>
        <v>19</v>
      </c>
      <c r="T1168">
        <f t="shared" si="109"/>
        <v>358.88</v>
      </c>
      <c r="U1168" s="14" t="s">
        <v>8334</v>
      </c>
      <c r="V1168" t="s">
        <v>8335</v>
      </c>
    </row>
    <row r="1169" spans="1:22" ht="48" hidden="1" x14ac:dyDescent="0.2">
      <c r="A1169" s="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7">
        <f t="shared" si="110"/>
        <v>41863.734895833331</v>
      </c>
      <c r="L1169" s="17">
        <f t="shared" si="111"/>
        <v>41894.734895833331</v>
      </c>
      <c r="M1169" s="9">
        <f t="shared" si="112"/>
        <v>8</v>
      </c>
      <c r="N1169" s="9">
        <f t="shared" si="113"/>
        <v>2014</v>
      </c>
      <c r="O1169" t="b">
        <v>0</v>
      </c>
      <c r="P1169">
        <v>16</v>
      </c>
      <c r="Q1169" t="b">
        <v>0</v>
      </c>
      <c r="R1169" t="s">
        <v>8282</v>
      </c>
      <c r="S1169" s="12">
        <f t="shared" si="108"/>
        <v>2</v>
      </c>
      <c r="T1169">
        <f t="shared" si="109"/>
        <v>61.19</v>
      </c>
      <c r="U1169" s="14" t="s">
        <v>8334</v>
      </c>
      <c r="V1169" t="s">
        <v>8335</v>
      </c>
    </row>
    <row r="1170" spans="1:22" ht="48" hidden="1" x14ac:dyDescent="0.2">
      <c r="A1170" s="9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7">
        <f t="shared" si="110"/>
        <v>42605.053993055553</v>
      </c>
      <c r="L1170" s="17">
        <f t="shared" si="111"/>
        <v>42635.053993055553</v>
      </c>
      <c r="M1170" s="9">
        <f t="shared" si="112"/>
        <v>8</v>
      </c>
      <c r="N1170" s="9">
        <f t="shared" si="113"/>
        <v>2016</v>
      </c>
      <c r="O1170" t="b">
        <v>0</v>
      </c>
      <c r="P1170">
        <v>3</v>
      </c>
      <c r="Q1170" t="b">
        <v>0</v>
      </c>
      <c r="R1170" t="s">
        <v>8282</v>
      </c>
      <c r="S1170" s="12">
        <f t="shared" si="108"/>
        <v>6</v>
      </c>
      <c r="T1170">
        <f t="shared" si="109"/>
        <v>340</v>
      </c>
      <c r="U1170" s="14" t="s">
        <v>8334</v>
      </c>
      <c r="V1170" t="s">
        <v>8335</v>
      </c>
    </row>
    <row r="1171" spans="1:22" ht="48" hidden="1" x14ac:dyDescent="0.2">
      <c r="A1171" s="9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7">
        <f t="shared" si="110"/>
        <v>42027.353738425925</v>
      </c>
      <c r="L1171" s="17">
        <f t="shared" si="111"/>
        <v>42057.353738425925</v>
      </c>
      <c r="M1171" s="9">
        <f t="shared" si="112"/>
        <v>1</v>
      </c>
      <c r="N1171" s="9">
        <f t="shared" si="113"/>
        <v>2015</v>
      </c>
      <c r="O1171" t="b">
        <v>0</v>
      </c>
      <c r="P1171">
        <v>3</v>
      </c>
      <c r="Q1171" t="b">
        <v>0</v>
      </c>
      <c r="R1171" t="s">
        <v>8282</v>
      </c>
      <c r="S1171" s="12">
        <f t="shared" si="108"/>
        <v>0</v>
      </c>
      <c r="T1171">
        <f t="shared" si="109"/>
        <v>5.67</v>
      </c>
      <c r="U1171" s="14" t="s">
        <v>8334</v>
      </c>
      <c r="V1171" t="s">
        <v>8335</v>
      </c>
    </row>
    <row r="1172" spans="1:22" ht="48" hidden="1" x14ac:dyDescent="0.2">
      <c r="A1172" s="9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7">
        <f t="shared" si="110"/>
        <v>42124.893182870372</v>
      </c>
      <c r="L1172" s="17">
        <f t="shared" si="111"/>
        <v>42154.893182870372</v>
      </c>
      <c r="M1172" s="9">
        <f t="shared" si="112"/>
        <v>4</v>
      </c>
      <c r="N1172" s="9">
        <f t="shared" si="113"/>
        <v>2015</v>
      </c>
      <c r="O1172" t="b">
        <v>0</v>
      </c>
      <c r="P1172">
        <v>2</v>
      </c>
      <c r="Q1172" t="b">
        <v>0</v>
      </c>
      <c r="R1172" t="s">
        <v>8282</v>
      </c>
      <c r="S1172" s="12">
        <f t="shared" si="108"/>
        <v>0</v>
      </c>
      <c r="T1172">
        <f t="shared" si="109"/>
        <v>50</v>
      </c>
      <c r="U1172" s="14" t="s">
        <v>8334</v>
      </c>
      <c r="V1172" t="s">
        <v>8335</v>
      </c>
    </row>
    <row r="1173" spans="1:22" ht="32" hidden="1" x14ac:dyDescent="0.2">
      <c r="A1173" s="9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7">
        <f t="shared" si="110"/>
        <v>41938.804710648146</v>
      </c>
      <c r="L1173" s="17">
        <f t="shared" si="111"/>
        <v>41956.846377314811</v>
      </c>
      <c r="M1173" s="9">
        <f t="shared" si="112"/>
        <v>10</v>
      </c>
      <c r="N1173" s="9">
        <f t="shared" si="113"/>
        <v>2014</v>
      </c>
      <c r="O1173" t="b">
        <v>0</v>
      </c>
      <c r="P1173">
        <v>1</v>
      </c>
      <c r="Q1173" t="b">
        <v>0</v>
      </c>
      <c r="R1173" t="s">
        <v>8282</v>
      </c>
      <c r="S1173" s="12">
        <f t="shared" si="108"/>
        <v>0</v>
      </c>
      <c r="T1173">
        <f t="shared" si="109"/>
        <v>25</v>
      </c>
      <c r="U1173" s="14" t="s">
        <v>8334</v>
      </c>
      <c r="V1173" t="s">
        <v>8335</v>
      </c>
    </row>
    <row r="1174" spans="1:22" ht="16" hidden="1" x14ac:dyDescent="0.2">
      <c r="A1174" s="9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7">
        <f t="shared" si="110"/>
        <v>41841.682314814818</v>
      </c>
      <c r="L1174" s="17">
        <f t="shared" si="111"/>
        <v>41871.682314814818</v>
      </c>
      <c r="M1174" s="9">
        <f t="shared" si="112"/>
        <v>7</v>
      </c>
      <c r="N1174" s="9">
        <f t="shared" si="113"/>
        <v>2014</v>
      </c>
      <c r="O1174" t="b">
        <v>0</v>
      </c>
      <c r="P1174">
        <v>0</v>
      </c>
      <c r="Q1174" t="b">
        <v>0</v>
      </c>
      <c r="R1174" t="s">
        <v>8282</v>
      </c>
      <c r="S1174" s="12">
        <f t="shared" si="108"/>
        <v>0</v>
      </c>
      <c r="T1174">
        <f t="shared" si="109"/>
        <v>0</v>
      </c>
      <c r="U1174" s="14" t="s">
        <v>8334</v>
      </c>
      <c r="V1174" t="s">
        <v>8335</v>
      </c>
    </row>
    <row r="1175" spans="1:22" ht="48" hidden="1" x14ac:dyDescent="0.2">
      <c r="A1175" s="9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7">
        <f t="shared" si="110"/>
        <v>42184.185844907406</v>
      </c>
      <c r="L1175" s="17">
        <f t="shared" si="111"/>
        <v>42219.185844907406</v>
      </c>
      <c r="M1175" s="9">
        <f t="shared" si="112"/>
        <v>6</v>
      </c>
      <c r="N1175" s="9">
        <f t="shared" si="113"/>
        <v>2015</v>
      </c>
      <c r="O1175" t="b">
        <v>0</v>
      </c>
      <c r="P1175">
        <v>1</v>
      </c>
      <c r="Q1175" t="b">
        <v>0</v>
      </c>
      <c r="R1175" t="s">
        <v>8282</v>
      </c>
      <c r="S1175" s="12">
        <f t="shared" si="108"/>
        <v>0</v>
      </c>
      <c r="T1175">
        <f t="shared" si="109"/>
        <v>30</v>
      </c>
      <c r="U1175" s="14" t="s">
        <v>8334</v>
      </c>
      <c r="V1175" t="s">
        <v>8335</v>
      </c>
    </row>
    <row r="1176" spans="1:22" ht="48" hidden="1" x14ac:dyDescent="0.2">
      <c r="A1176" s="9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7">
        <f t="shared" si="110"/>
        <v>42468.84174768519</v>
      </c>
      <c r="L1176" s="17">
        <f t="shared" si="111"/>
        <v>42498.84174768519</v>
      </c>
      <c r="M1176" s="9">
        <f t="shared" si="112"/>
        <v>4</v>
      </c>
      <c r="N1176" s="9">
        <f t="shared" si="113"/>
        <v>2016</v>
      </c>
      <c r="O1176" t="b">
        <v>0</v>
      </c>
      <c r="P1176">
        <v>19</v>
      </c>
      <c r="Q1176" t="b">
        <v>0</v>
      </c>
      <c r="R1176" t="s">
        <v>8282</v>
      </c>
      <c r="S1176" s="12">
        <f t="shared" si="108"/>
        <v>6</v>
      </c>
      <c r="T1176">
        <f t="shared" si="109"/>
        <v>46.63</v>
      </c>
      <c r="U1176" s="14" t="s">
        <v>8334</v>
      </c>
      <c r="V1176" t="s">
        <v>8335</v>
      </c>
    </row>
    <row r="1177" spans="1:22" ht="48" hidden="1" x14ac:dyDescent="0.2">
      <c r="A1177" s="9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7">
        <f t="shared" si="110"/>
        <v>42170.728460648148</v>
      </c>
      <c r="L1177" s="17">
        <f t="shared" si="111"/>
        <v>42200.728460648148</v>
      </c>
      <c r="M1177" s="9">
        <f t="shared" si="112"/>
        <v>6</v>
      </c>
      <c r="N1177" s="9">
        <f t="shared" si="113"/>
        <v>2015</v>
      </c>
      <c r="O1177" t="b">
        <v>0</v>
      </c>
      <c r="P1177">
        <v>9</v>
      </c>
      <c r="Q1177" t="b">
        <v>0</v>
      </c>
      <c r="R1177" t="s">
        <v>8282</v>
      </c>
      <c r="S1177" s="12">
        <f t="shared" si="108"/>
        <v>3</v>
      </c>
      <c r="T1177">
        <f t="shared" si="109"/>
        <v>65</v>
      </c>
      <c r="U1177" s="14" t="s">
        <v>8334</v>
      </c>
      <c r="V1177" t="s">
        <v>8335</v>
      </c>
    </row>
    <row r="1178" spans="1:22" ht="64" hidden="1" x14ac:dyDescent="0.2">
      <c r="A1178" s="9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7">
        <f t="shared" si="110"/>
        <v>42746.019652777773</v>
      </c>
      <c r="L1178" s="17">
        <f t="shared" si="111"/>
        <v>42800.541666666672</v>
      </c>
      <c r="M1178" s="9">
        <f t="shared" si="112"/>
        <v>1</v>
      </c>
      <c r="N1178" s="9">
        <f t="shared" si="113"/>
        <v>2017</v>
      </c>
      <c r="O1178" t="b">
        <v>0</v>
      </c>
      <c r="P1178">
        <v>1</v>
      </c>
      <c r="Q1178" t="b">
        <v>0</v>
      </c>
      <c r="R1178" t="s">
        <v>8282</v>
      </c>
      <c r="S1178" s="12">
        <f t="shared" si="108"/>
        <v>0</v>
      </c>
      <c r="T1178">
        <f t="shared" si="109"/>
        <v>10</v>
      </c>
      <c r="U1178" s="14" t="s">
        <v>8334</v>
      </c>
      <c r="V1178" t="s">
        <v>8335</v>
      </c>
    </row>
    <row r="1179" spans="1:22" ht="48" hidden="1" x14ac:dyDescent="0.2">
      <c r="A1179" s="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7">
        <f t="shared" si="110"/>
        <v>41897.660833333335</v>
      </c>
      <c r="L1179" s="17">
        <f t="shared" si="111"/>
        <v>41927.660833333335</v>
      </c>
      <c r="M1179" s="9">
        <f t="shared" si="112"/>
        <v>9</v>
      </c>
      <c r="N1179" s="9">
        <f t="shared" si="113"/>
        <v>2014</v>
      </c>
      <c r="O1179" t="b">
        <v>0</v>
      </c>
      <c r="P1179">
        <v>0</v>
      </c>
      <c r="Q1179" t="b">
        <v>0</v>
      </c>
      <c r="R1179" t="s">
        <v>8282</v>
      </c>
      <c r="S1179" s="12">
        <f t="shared" si="108"/>
        <v>0</v>
      </c>
      <c r="T1179">
        <f t="shared" si="109"/>
        <v>0</v>
      </c>
      <c r="U1179" s="14" t="s">
        <v>8334</v>
      </c>
      <c r="V1179" t="s">
        <v>8335</v>
      </c>
    </row>
    <row r="1180" spans="1:22" ht="48" hidden="1" x14ac:dyDescent="0.2">
      <c r="A1180" s="9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7">
        <f t="shared" si="110"/>
        <v>41837.905694444446</v>
      </c>
      <c r="L1180" s="17">
        <f t="shared" si="111"/>
        <v>41867.905694444446</v>
      </c>
      <c r="M1180" s="9">
        <f t="shared" si="112"/>
        <v>7</v>
      </c>
      <c r="N1180" s="9">
        <f t="shared" si="113"/>
        <v>2014</v>
      </c>
      <c r="O1180" t="b">
        <v>0</v>
      </c>
      <c r="P1180">
        <v>1</v>
      </c>
      <c r="Q1180" t="b">
        <v>0</v>
      </c>
      <c r="R1180" t="s">
        <v>8282</v>
      </c>
      <c r="S1180" s="12">
        <f t="shared" si="108"/>
        <v>0</v>
      </c>
      <c r="T1180">
        <f t="shared" si="109"/>
        <v>5</v>
      </c>
      <c r="U1180" s="14" t="s">
        <v>8334</v>
      </c>
      <c r="V1180" t="s">
        <v>8335</v>
      </c>
    </row>
    <row r="1181" spans="1:22" ht="48" hidden="1" x14ac:dyDescent="0.2">
      <c r="A1181" s="9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7">
        <f t="shared" si="110"/>
        <v>42275.720219907409</v>
      </c>
      <c r="L1181" s="17">
        <f t="shared" si="111"/>
        <v>42305.720219907409</v>
      </c>
      <c r="M1181" s="9">
        <f t="shared" si="112"/>
        <v>9</v>
      </c>
      <c r="N1181" s="9">
        <f t="shared" si="113"/>
        <v>2015</v>
      </c>
      <c r="O1181" t="b">
        <v>0</v>
      </c>
      <c r="P1181">
        <v>5</v>
      </c>
      <c r="Q1181" t="b">
        <v>0</v>
      </c>
      <c r="R1181" t="s">
        <v>8282</v>
      </c>
      <c r="S1181" s="12">
        <f t="shared" si="108"/>
        <v>5</v>
      </c>
      <c r="T1181">
        <f t="shared" si="109"/>
        <v>640</v>
      </c>
      <c r="U1181" s="14" t="s">
        <v>8334</v>
      </c>
      <c r="V1181" t="s">
        <v>8335</v>
      </c>
    </row>
    <row r="1182" spans="1:22" ht="32" hidden="1" x14ac:dyDescent="0.2">
      <c r="A1182" s="9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7">
        <f t="shared" si="110"/>
        <v>41781.806875000002</v>
      </c>
      <c r="L1182" s="17">
        <f t="shared" si="111"/>
        <v>41818.806875000002</v>
      </c>
      <c r="M1182" s="9">
        <f t="shared" si="112"/>
        <v>5</v>
      </c>
      <c r="N1182" s="9">
        <f t="shared" si="113"/>
        <v>2014</v>
      </c>
      <c r="O1182" t="b">
        <v>0</v>
      </c>
      <c r="P1182">
        <v>85</v>
      </c>
      <c r="Q1182" t="b">
        <v>0</v>
      </c>
      <c r="R1182" t="s">
        <v>8282</v>
      </c>
      <c r="S1182" s="12">
        <f t="shared" si="108"/>
        <v>12</v>
      </c>
      <c r="T1182">
        <f t="shared" si="109"/>
        <v>69.12</v>
      </c>
      <c r="U1182" s="14" t="s">
        <v>8334</v>
      </c>
      <c r="V1182" t="s">
        <v>8335</v>
      </c>
    </row>
    <row r="1183" spans="1:22" ht="16" hidden="1" x14ac:dyDescent="0.2">
      <c r="A1183" s="9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7">
        <f t="shared" si="110"/>
        <v>42034.339363425926</v>
      </c>
      <c r="L1183" s="17">
        <f t="shared" si="111"/>
        <v>42064.339363425926</v>
      </c>
      <c r="M1183" s="9">
        <f t="shared" si="112"/>
        <v>1</v>
      </c>
      <c r="N1183" s="9">
        <f t="shared" si="113"/>
        <v>2015</v>
      </c>
      <c r="O1183" t="b">
        <v>0</v>
      </c>
      <c r="P1183">
        <v>3</v>
      </c>
      <c r="Q1183" t="b">
        <v>0</v>
      </c>
      <c r="R1183" t="s">
        <v>8282</v>
      </c>
      <c r="S1183" s="12">
        <f t="shared" si="108"/>
        <v>0</v>
      </c>
      <c r="T1183">
        <f t="shared" si="109"/>
        <v>1.33</v>
      </c>
      <c r="U1183" s="14" t="s">
        <v>8334</v>
      </c>
      <c r="V1183" t="s">
        <v>8335</v>
      </c>
    </row>
    <row r="1184" spans="1:22" ht="48" hidden="1" x14ac:dyDescent="0.2">
      <c r="A1184" s="9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7">
        <f t="shared" si="110"/>
        <v>42728.827407407407</v>
      </c>
      <c r="L1184" s="17">
        <f t="shared" si="111"/>
        <v>42747.695833333331</v>
      </c>
      <c r="M1184" s="9">
        <f t="shared" si="112"/>
        <v>12</v>
      </c>
      <c r="N1184" s="9">
        <f t="shared" si="113"/>
        <v>2017</v>
      </c>
      <c r="O1184" t="b">
        <v>0</v>
      </c>
      <c r="P1184">
        <v>4</v>
      </c>
      <c r="Q1184" t="b">
        <v>0</v>
      </c>
      <c r="R1184" t="s">
        <v>8282</v>
      </c>
      <c r="S1184" s="12">
        <f t="shared" si="108"/>
        <v>4</v>
      </c>
      <c r="T1184">
        <f t="shared" si="109"/>
        <v>10.5</v>
      </c>
      <c r="U1184" s="14" t="s">
        <v>8334</v>
      </c>
      <c r="V1184" t="s">
        <v>8335</v>
      </c>
    </row>
    <row r="1185" spans="1:22" ht="48" hidden="1" x14ac:dyDescent="0.2">
      <c r="A1185" s="9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7">
        <f t="shared" si="110"/>
        <v>42656.86137731481</v>
      </c>
      <c r="L1185" s="17">
        <f t="shared" si="111"/>
        <v>42676.165972222225</v>
      </c>
      <c r="M1185" s="9">
        <f t="shared" si="112"/>
        <v>10</v>
      </c>
      <c r="N1185" s="9">
        <f t="shared" si="113"/>
        <v>2016</v>
      </c>
      <c r="O1185" t="b">
        <v>0</v>
      </c>
      <c r="P1185">
        <v>3</v>
      </c>
      <c r="Q1185" t="b">
        <v>0</v>
      </c>
      <c r="R1185" t="s">
        <v>8282</v>
      </c>
      <c r="S1185" s="12">
        <f t="shared" si="108"/>
        <v>4</v>
      </c>
      <c r="T1185">
        <f t="shared" si="109"/>
        <v>33.33</v>
      </c>
      <c r="U1185" s="14" t="s">
        <v>8334</v>
      </c>
      <c r="V1185" t="s">
        <v>8335</v>
      </c>
    </row>
    <row r="1186" spans="1:22" ht="48" hidden="1" x14ac:dyDescent="0.2">
      <c r="A1186" s="9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7">
        <f t="shared" si="110"/>
        <v>42741.599664351852</v>
      </c>
      <c r="L1186" s="17">
        <f t="shared" si="111"/>
        <v>42772.599664351852</v>
      </c>
      <c r="M1186" s="9">
        <f t="shared" si="112"/>
        <v>1</v>
      </c>
      <c r="N1186" s="9">
        <f t="shared" si="113"/>
        <v>2017</v>
      </c>
      <c r="O1186" t="b">
        <v>0</v>
      </c>
      <c r="P1186">
        <v>375</v>
      </c>
      <c r="Q1186" t="b">
        <v>1</v>
      </c>
      <c r="R1186" t="s">
        <v>8283</v>
      </c>
      <c r="S1186" s="12">
        <f t="shared" si="108"/>
        <v>105</v>
      </c>
      <c r="T1186">
        <f t="shared" si="109"/>
        <v>61.56</v>
      </c>
      <c r="U1186" s="14" t="s">
        <v>8336</v>
      </c>
      <c r="V1186" t="s">
        <v>8337</v>
      </c>
    </row>
    <row r="1187" spans="1:22" ht="48" hidden="1" x14ac:dyDescent="0.2">
      <c r="A1187" s="9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7">
        <f t="shared" si="110"/>
        <v>42130.865150462967</v>
      </c>
      <c r="L1187" s="17">
        <f t="shared" si="111"/>
        <v>42163.166666666672</v>
      </c>
      <c r="M1187" s="9">
        <f t="shared" si="112"/>
        <v>5</v>
      </c>
      <c r="N1187" s="9">
        <f t="shared" si="113"/>
        <v>2015</v>
      </c>
      <c r="O1187" t="b">
        <v>0</v>
      </c>
      <c r="P1187">
        <v>111</v>
      </c>
      <c r="Q1187" t="b">
        <v>1</v>
      </c>
      <c r="R1187" t="s">
        <v>8283</v>
      </c>
      <c r="S1187" s="12">
        <f t="shared" si="108"/>
        <v>105</v>
      </c>
      <c r="T1187">
        <f t="shared" si="109"/>
        <v>118.74</v>
      </c>
      <c r="U1187" s="14" t="s">
        <v>8336</v>
      </c>
      <c r="V1187" t="s">
        <v>8337</v>
      </c>
    </row>
    <row r="1188" spans="1:22" ht="48" hidden="1" x14ac:dyDescent="0.2">
      <c r="A1188" s="9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7">
        <f t="shared" si="110"/>
        <v>42123.86336805555</v>
      </c>
      <c r="L1188" s="17">
        <f t="shared" si="111"/>
        <v>42156.945833333331</v>
      </c>
      <c r="M1188" s="9">
        <f t="shared" si="112"/>
        <v>4</v>
      </c>
      <c r="N1188" s="9">
        <f t="shared" si="113"/>
        <v>2015</v>
      </c>
      <c r="O1188" t="b">
        <v>0</v>
      </c>
      <c r="P1188">
        <v>123</v>
      </c>
      <c r="Q1188" t="b">
        <v>1</v>
      </c>
      <c r="R1188" t="s">
        <v>8283</v>
      </c>
      <c r="S1188" s="12">
        <f t="shared" si="108"/>
        <v>107</v>
      </c>
      <c r="T1188">
        <f t="shared" si="109"/>
        <v>65.08</v>
      </c>
      <c r="U1188" s="14" t="s">
        <v>8336</v>
      </c>
      <c r="V1188" t="s">
        <v>8337</v>
      </c>
    </row>
    <row r="1189" spans="1:22" ht="48" hidden="1" x14ac:dyDescent="0.2">
      <c r="A1189" s="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7">
        <f t="shared" si="110"/>
        <v>42109.894942129627</v>
      </c>
      <c r="L1189" s="17">
        <f t="shared" si="111"/>
        <v>42141.75</v>
      </c>
      <c r="M1189" s="9">
        <f t="shared" si="112"/>
        <v>4</v>
      </c>
      <c r="N1189" s="9">
        <f t="shared" si="113"/>
        <v>2015</v>
      </c>
      <c r="O1189" t="b">
        <v>0</v>
      </c>
      <c r="P1189">
        <v>70</v>
      </c>
      <c r="Q1189" t="b">
        <v>1</v>
      </c>
      <c r="R1189" t="s">
        <v>8283</v>
      </c>
      <c r="S1189" s="12">
        <f t="shared" si="108"/>
        <v>104</v>
      </c>
      <c r="T1189">
        <f t="shared" si="109"/>
        <v>130.16</v>
      </c>
      <c r="U1189" s="14" t="s">
        <v>8336</v>
      </c>
      <c r="V1189" t="s">
        <v>8337</v>
      </c>
    </row>
    <row r="1190" spans="1:22" ht="48" hidden="1" x14ac:dyDescent="0.2">
      <c r="A1190" s="9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7">
        <f t="shared" si="110"/>
        <v>42711.700694444444</v>
      </c>
      <c r="L1190" s="17">
        <f t="shared" si="111"/>
        <v>42732.700694444444</v>
      </c>
      <c r="M1190" s="9">
        <f t="shared" si="112"/>
        <v>12</v>
      </c>
      <c r="N1190" s="9">
        <f t="shared" si="113"/>
        <v>2016</v>
      </c>
      <c r="O1190" t="b">
        <v>0</v>
      </c>
      <c r="P1190">
        <v>85</v>
      </c>
      <c r="Q1190" t="b">
        <v>1</v>
      </c>
      <c r="R1190" t="s">
        <v>8283</v>
      </c>
      <c r="S1190" s="12">
        <f t="shared" si="108"/>
        <v>161</v>
      </c>
      <c r="T1190">
        <f t="shared" si="109"/>
        <v>37.78</v>
      </c>
      <c r="U1190" s="14" t="s">
        <v>8336</v>
      </c>
      <c r="V1190" t="s">
        <v>8337</v>
      </c>
    </row>
    <row r="1191" spans="1:22" ht="48" hidden="1" x14ac:dyDescent="0.2">
      <c r="A1191" s="9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7">
        <f t="shared" si="110"/>
        <v>42529.979108796295</v>
      </c>
      <c r="L1191" s="17">
        <f t="shared" si="111"/>
        <v>42550.979108796295</v>
      </c>
      <c r="M1191" s="9">
        <f t="shared" si="112"/>
        <v>6</v>
      </c>
      <c r="N1191" s="9">
        <f t="shared" si="113"/>
        <v>2016</v>
      </c>
      <c r="O1191" t="b">
        <v>0</v>
      </c>
      <c r="P1191">
        <v>86</v>
      </c>
      <c r="Q1191" t="b">
        <v>1</v>
      </c>
      <c r="R1191" t="s">
        <v>8283</v>
      </c>
      <c r="S1191" s="12">
        <f t="shared" si="108"/>
        <v>108</v>
      </c>
      <c r="T1191">
        <f t="shared" si="109"/>
        <v>112.79</v>
      </c>
      <c r="U1191" s="14" t="s">
        <v>8336</v>
      </c>
      <c r="V1191" t="s">
        <v>8337</v>
      </c>
    </row>
    <row r="1192" spans="1:22" ht="32" hidden="1" x14ac:dyDescent="0.2">
      <c r="A1192" s="9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7">
        <f t="shared" si="110"/>
        <v>41852.665798611109</v>
      </c>
      <c r="L1192" s="17">
        <f t="shared" si="111"/>
        <v>41882.665798611109</v>
      </c>
      <c r="M1192" s="9">
        <f t="shared" si="112"/>
        <v>8</v>
      </c>
      <c r="N1192" s="9">
        <f t="shared" si="113"/>
        <v>2014</v>
      </c>
      <c r="O1192" t="b">
        <v>0</v>
      </c>
      <c r="P1192">
        <v>13</v>
      </c>
      <c r="Q1192" t="b">
        <v>1</v>
      </c>
      <c r="R1192" t="s">
        <v>8283</v>
      </c>
      <c r="S1192" s="12">
        <f t="shared" si="108"/>
        <v>135</v>
      </c>
      <c r="T1192">
        <f t="shared" si="109"/>
        <v>51.92</v>
      </c>
      <c r="U1192" s="14" t="s">
        <v>8336</v>
      </c>
      <c r="V1192" t="s">
        <v>8337</v>
      </c>
    </row>
    <row r="1193" spans="1:22" ht="48" hidden="1" x14ac:dyDescent="0.2">
      <c r="A1193" s="9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7">
        <f t="shared" si="110"/>
        <v>42419.603703703702</v>
      </c>
      <c r="L1193" s="17">
        <f t="shared" si="111"/>
        <v>42449.562037037031</v>
      </c>
      <c r="M1193" s="9">
        <f t="shared" si="112"/>
        <v>2</v>
      </c>
      <c r="N1193" s="9">
        <f t="shared" si="113"/>
        <v>2016</v>
      </c>
      <c r="O1193" t="b">
        <v>0</v>
      </c>
      <c r="P1193">
        <v>33</v>
      </c>
      <c r="Q1193" t="b">
        <v>1</v>
      </c>
      <c r="R1193" t="s">
        <v>8283</v>
      </c>
      <c r="S1193" s="12">
        <f t="shared" si="108"/>
        <v>109</v>
      </c>
      <c r="T1193">
        <f t="shared" si="109"/>
        <v>89.24</v>
      </c>
      <c r="U1193" s="14" t="s">
        <v>8336</v>
      </c>
      <c r="V1193" t="s">
        <v>8337</v>
      </c>
    </row>
    <row r="1194" spans="1:22" ht="32" hidden="1" x14ac:dyDescent="0.2">
      <c r="A1194" s="9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7">
        <f t="shared" si="110"/>
        <v>42747.506689814814</v>
      </c>
      <c r="L1194" s="17">
        <f t="shared" si="111"/>
        <v>42777.506689814814</v>
      </c>
      <c r="M1194" s="9">
        <f t="shared" si="112"/>
        <v>1</v>
      </c>
      <c r="N1194" s="9">
        <f t="shared" si="113"/>
        <v>2017</v>
      </c>
      <c r="O1194" t="b">
        <v>0</v>
      </c>
      <c r="P1194">
        <v>15</v>
      </c>
      <c r="Q1194" t="b">
        <v>1</v>
      </c>
      <c r="R1194" t="s">
        <v>8283</v>
      </c>
      <c r="S1194" s="12">
        <f t="shared" si="108"/>
        <v>290</v>
      </c>
      <c r="T1194">
        <f t="shared" si="109"/>
        <v>19.329999999999998</v>
      </c>
      <c r="U1194" s="14" t="s">
        <v>8336</v>
      </c>
      <c r="V1194" t="s">
        <v>8337</v>
      </c>
    </row>
    <row r="1195" spans="1:22" ht="48" hidden="1" x14ac:dyDescent="0.2">
      <c r="A1195" s="9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7">
        <f t="shared" si="110"/>
        <v>42409.776076388895</v>
      </c>
      <c r="L1195" s="17">
        <f t="shared" si="111"/>
        <v>42469.734409722223</v>
      </c>
      <c r="M1195" s="9">
        <f t="shared" si="112"/>
        <v>2</v>
      </c>
      <c r="N1195" s="9">
        <f t="shared" si="113"/>
        <v>2016</v>
      </c>
      <c r="O1195" t="b">
        <v>0</v>
      </c>
      <c r="P1195">
        <v>273</v>
      </c>
      <c r="Q1195" t="b">
        <v>1</v>
      </c>
      <c r="R1195" t="s">
        <v>8283</v>
      </c>
      <c r="S1195" s="12">
        <f t="shared" si="108"/>
        <v>104</v>
      </c>
      <c r="T1195">
        <f t="shared" si="109"/>
        <v>79.97</v>
      </c>
      <c r="U1195" s="14" t="s">
        <v>8336</v>
      </c>
      <c r="V1195" t="s">
        <v>8337</v>
      </c>
    </row>
    <row r="1196" spans="1:22" ht="48" hidden="1" x14ac:dyDescent="0.2">
      <c r="A1196" s="9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7">
        <f t="shared" si="110"/>
        <v>42072.488182870366</v>
      </c>
      <c r="L1196" s="17">
        <f t="shared" si="111"/>
        <v>42102.488182870366</v>
      </c>
      <c r="M1196" s="9">
        <f t="shared" si="112"/>
        <v>3</v>
      </c>
      <c r="N1196" s="9">
        <f t="shared" si="113"/>
        <v>2015</v>
      </c>
      <c r="O1196" t="b">
        <v>0</v>
      </c>
      <c r="P1196">
        <v>714</v>
      </c>
      <c r="Q1196" t="b">
        <v>1</v>
      </c>
      <c r="R1196" t="s">
        <v>8283</v>
      </c>
      <c r="S1196" s="12">
        <f t="shared" si="108"/>
        <v>322</v>
      </c>
      <c r="T1196">
        <f t="shared" si="109"/>
        <v>56.41</v>
      </c>
      <c r="U1196" s="14" t="s">
        <v>8336</v>
      </c>
      <c r="V1196" t="s">
        <v>8337</v>
      </c>
    </row>
    <row r="1197" spans="1:22" ht="64" hidden="1" x14ac:dyDescent="0.2">
      <c r="A1197" s="9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7">
        <f t="shared" si="110"/>
        <v>42298.34783564815</v>
      </c>
      <c r="L1197" s="17">
        <f t="shared" si="111"/>
        <v>42358.375</v>
      </c>
      <c r="M1197" s="9">
        <f t="shared" si="112"/>
        <v>10</v>
      </c>
      <c r="N1197" s="9">
        <f t="shared" si="113"/>
        <v>2015</v>
      </c>
      <c r="O1197" t="b">
        <v>0</v>
      </c>
      <c r="P1197">
        <v>170</v>
      </c>
      <c r="Q1197" t="b">
        <v>1</v>
      </c>
      <c r="R1197" t="s">
        <v>8283</v>
      </c>
      <c r="S1197" s="12">
        <f t="shared" si="108"/>
        <v>135</v>
      </c>
      <c r="T1197">
        <f t="shared" si="109"/>
        <v>79.41</v>
      </c>
      <c r="U1197" s="14" t="s">
        <v>8336</v>
      </c>
      <c r="V1197" t="s">
        <v>8337</v>
      </c>
    </row>
    <row r="1198" spans="1:22" ht="32" hidden="1" x14ac:dyDescent="0.2">
      <c r="A1198" s="9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7">
        <f t="shared" si="110"/>
        <v>42326.818738425922</v>
      </c>
      <c r="L1198" s="17">
        <f t="shared" si="111"/>
        <v>42356.818738425922</v>
      </c>
      <c r="M1198" s="9">
        <f t="shared" si="112"/>
        <v>11</v>
      </c>
      <c r="N1198" s="9">
        <f t="shared" si="113"/>
        <v>2015</v>
      </c>
      <c r="O1198" t="b">
        <v>0</v>
      </c>
      <c r="P1198">
        <v>512</v>
      </c>
      <c r="Q1198" t="b">
        <v>1</v>
      </c>
      <c r="R1198" t="s">
        <v>8283</v>
      </c>
      <c r="S1198" s="12">
        <f t="shared" si="108"/>
        <v>270</v>
      </c>
      <c r="T1198">
        <f t="shared" si="109"/>
        <v>76.44</v>
      </c>
      <c r="U1198" s="14" t="s">
        <v>8336</v>
      </c>
      <c r="V1198" t="s">
        <v>8337</v>
      </c>
    </row>
    <row r="1199" spans="1:22" ht="48" hidden="1" x14ac:dyDescent="0.2">
      <c r="A1199" s="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7">
        <f t="shared" si="110"/>
        <v>42503.66474537037</v>
      </c>
      <c r="L1199" s="17">
        <f t="shared" si="111"/>
        <v>42534.249305555553</v>
      </c>
      <c r="M1199" s="9">
        <f t="shared" si="112"/>
        <v>5</v>
      </c>
      <c r="N1199" s="9">
        <f t="shared" si="113"/>
        <v>2016</v>
      </c>
      <c r="O1199" t="b">
        <v>0</v>
      </c>
      <c r="P1199">
        <v>314</v>
      </c>
      <c r="Q1199" t="b">
        <v>1</v>
      </c>
      <c r="R1199" t="s">
        <v>8283</v>
      </c>
      <c r="S1199" s="12">
        <f t="shared" si="108"/>
        <v>253</v>
      </c>
      <c r="T1199">
        <f t="shared" si="109"/>
        <v>121</v>
      </c>
      <c r="U1199" s="14" t="s">
        <v>8336</v>
      </c>
      <c r="V1199" t="s">
        <v>8337</v>
      </c>
    </row>
    <row r="1200" spans="1:22" ht="48" hidden="1" x14ac:dyDescent="0.2">
      <c r="A1200" s="9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7">
        <f t="shared" si="110"/>
        <v>42333.619050925925</v>
      </c>
      <c r="L1200" s="17">
        <f t="shared" si="111"/>
        <v>42369.125</v>
      </c>
      <c r="M1200" s="9">
        <f t="shared" si="112"/>
        <v>11</v>
      </c>
      <c r="N1200" s="9">
        <f t="shared" si="113"/>
        <v>2015</v>
      </c>
      <c r="O1200" t="b">
        <v>0</v>
      </c>
      <c r="P1200">
        <v>167</v>
      </c>
      <c r="Q1200" t="b">
        <v>1</v>
      </c>
      <c r="R1200" t="s">
        <v>8283</v>
      </c>
      <c r="S1200" s="12">
        <f t="shared" si="108"/>
        <v>261</v>
      </c>
      <c r="T1200">
        <f t="shared" si="109"/>
        <v>54.62</v>
      </c>
      <c r="U1200" s="14" t="s">
        <v>8336</v>
      </c>
      <c r="V1200" t="s">
        <v>8337</v>
      </c>
    </row>
    <row r="1201" spans="1:22" ht="48" hidden="1" x14ac:dyDescent="0.2">
      <c r="A1201" s="9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7">
        <f t="shared" si="110"/>
        <v>42161.770833333328</v>
      </c>
      <c r="L1201" s="17">
        <f t="shared" si="111"/>
        <v>42193.770833333328</v>
      </c>
      <c r="M1201" s="9">
        <f t="shared" si="112"/>
        <v>6</v>
      </c>
      <c r="N1201" s="9">
        <f t="shared" si="113"/>
        <v>2015</v>
      </c>
      <c r="O1201" t="b">
        <v>0</v>
      </c>
      <c r="P1201">
        <v>9</v>
      </c>
      <c r="Q1201" t="b">
        <v>1</v>
      </c>
      <c r="R1201" t="s">
        <v>8283</v>
      </c>
      <c r="S1201" s="12">
        <f t="shared" si="108"/>
        <v>101</v>
      </c>
      <c r="T1201">
        <f t="shared" si="109"/>
        <v>299.22000000000003</v>
      </c>
      <c r="U1201" s="14" t="s">
        <v>8336</v>
      </c>
      <c r="V1201" t="s">
        <v>8337</v>
      </c>
    </row>
    <row r="1202" spans="1:22" ht="48" hidden="1" x14ac:dyDescent="0.2">
      <c r="A1202" s="9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7">
        <f t="shared" si="110"/>
        <v>42089.477500000001</v>
      </c>
      <c r="L1202" s="17">
        <f t="shared" si="111"/>
        <v>42110.477500000001</v>
      </c>
      <c r="M1202" s="9">
        <f t="shared" si="112"/>
        <v>3</v>
      </c>
      <c r="N1202" s="9">
        <f t="shared" si="113"/>
        <v>2015</v>
      </c>
      <c r="O1202" t="b">
        <v>0</v>
      </c>
      <c r="P1202">
        <v>103</v>
      </c>
      <c r="Q1202" t="b">
        <v>1</v>
      </c>
      <c r="R1202" t="s">
        <v>8283</v>
      </c>
      <c r="S1202" s="12">
        <f t="shared" si="108"/>
        <v>126</v>
      </c>
      <c r="T1202">
        <f t="shared" si="109"/>
        <v>58.53</v>
      </c>
      <c r="U1202" s="14" t="s">
        <v>8336</v>
      </c>
      <c r="V1202" t="s">
        <v>8337</v>
      </c>
    </row>
    <row r="1203" spans="1:22" ht="48" hidden="1" x14ac:dyDescent="0.2">
      <c r="A1203" s="9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7">
        <f t="shared" si="110"/>
        <v>42536.60701388889</v>
      </c>
      <c r="L1203" s="17">
        <f t="shared" si="111"/>
        <v>42566.60701388889</v>
      </c>
      <c r="M1203" s="9">
        <f t="shared" si="112"/>
        <v>6</v>
      </c>
      <c r="N1203" s="9">
        <f t="shared" si="113"/>
        <v>2016</v>
      </c>
      <c r="O1203" t="b">
        <v>0</v>
      </c>
      <c r="P1203">
        <v>111</v>
      </c>
      <c r="Q1203" t="b">
        <v>1</v>
      </c>
      <c r="R1203" t="s">
        <v>8283</v>
      </c>
      <c r="S1203" s="12">
        <f t="shared" si="108"/>
        <v>102</v>
      </c>
      <c r="T1203">
        <f t="shared" si="109"/>
        <v>55.37</v>
      </c>
      <c r="U1203" s="14" t="s">
        <v>8336</v>
      </c>
      <c r="V1203" t="s">
        <v>8337</v>
      </c>
    </row>
    <row r="1204" spans="1:22" ht="48" hidden="1" x14ac:dyDescent="0.2">
      <c r="A1204" s="9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7">
        <f t="shared" si="110"/>
        <v>42152.288819444439</v>
      </c>
      <c r="L1204" s="17">
        <f t="shared" si="111"/>
        <v>42182.288819444439</v>
      </c>
      <c r="M1204" s="9">
        <f t="shared" si="112"/>
        <v>5</v>
      </c>
      <c r="N1204" s="9">
        <f t="shared" si="113"/>
        <v>2015</v>
      </c>
      <c r="O1204" t="b">
        <v>0</v>
      </c>
      <c r="P1204">
        <v>271</v>
      </c>
      <c r="Q1204" t="b">
        <v>1</v>
      </c>
      <c r="R1204" t="s">
        <v>8283</v>
      </c>
      <c r="S1204" s="12">
        <f t="shared" si="108"/>
        <v>199</v>
      </c>
      <c r="T1204">
        <f t="shared" si="109"/>
        <v>183.8</v>
      </c>
      <c r="U1204" s="14" t="s">
        <v>8336</v>
      </c>
      <c r="V1204" t="s">
        <v>8337</v>
      </c>
    </row>
    <row r="1205" spans="1:22" ht="48" hidden="1" x14ac:dyDescent="0.2">
      <c r="A1205" s="9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7">
        <f t="shared" si="110"/>
        <v>42125.614895833336</v>
      </c>
      <c r="L1205" s="17">
        <f t="shared" si="111"/>
        <v>42155.614895833336</v>
      </c>
      <c r="M1205" s="9">
        <f t="shared" si="112"/>
        <v>5</v>
      </c>
      <c r="N1205" s="9">
        <f t="shared" si="113"/>
        <v>2015</v>
      </c>
      <c r="O1205" t="b">
        <v>0</v>
      </c>
      <c r="P1205">
        <v>101</v>
      </c>
      <c r="Q1205" t="b">
        <v>1</v>
      </c>
      <c r="R1205" t="s">
        <v>8283</v>
      </c>
      <c r="S1205" s="12">
        <f t="shared" si="108"/>
        <v>102</v>
      </c>
      <c r="T1205">
        <f t="shared" si="109"/>
        <v>165.35</v>
      </c>
      <c r="U1205" s="14" t="s">
        <v>8336</v>
      </c>
      <c r="V1205" t="s">
        <v>8337</v>
      </c>
    </row>
    <row r="1206" spans="1:22" ht="48" hidden="1" x14ac:dyDescent="0.2">
      <c r="A1206" s="9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7">
        <f t="shared" si="110"/>
        <v>42297.748067129629</v>
      </c>
      <c r="L1206" s="17">
        <f t="shared" si="111"/>
        <v>42342.208333333328</v>
      </c>
      <c r="M1206" s="9">
        <f t="shared" si="112"/>
        <v>10</v>
      </c>
      <c r="N1206" s="9">
        <f t="shared" si="113"/>
        <v>2015</v>
      </c>
      <c r="O1206" t="b">
        <v>0</v>
      </c>
      <c r="P1206">
        <v>57</v>
      </c>
      <c r="Q1206" t="b">
        <v>1</v>
      </c>
      <c r="R1206" t="s">
        <v>8283</v>
      </c>
      <c r="S1206" s="12">
        <f t="shared" si="108"/>
        <v>103</v>
      </c>
      <c r="T1206">
        <f t="shared" si="109"/>
        <v>234.79</v>
      </c>
      <c r="U1206" s="14" t="s">
        <v>8336</v>
      </c>
      <c r="V1206" t="s">
        <v>8337</v>
      </c>
    </row>
    <row r="1207" spans="1:22" ht="48" hidden="1" x14ac:dyDescent="0.2">
      <c r="A1207" s="9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7">
        <f t="shared" si="110"/>
        <v>42138.506377314814</v>
      </c>
      <c r="L1207" s="17">
        <f t="shared" si="111"/>
        <v>42168.506377314814</v>
      </c>
      <c r="M1207" s="9">
        <f t="shared" si="112"/>
        <v>5</v>
      </c>
      <c r="N1207" s="9">
        <f t="shared" si="113"/>
        <v>2015</v>
      </c>
      <c r="O1207" t="b">
        <v>0</v>
      </c>
      <c r="P1207">
        <v>62</v>
      </c>
      <c r="Q1207" t="b">
        <v>1</v>
      </c>
      <c r="R1207" t="s">
        <v>8283</v>
      </c>
      <c r="S1207" s="12">
        <f t="shared" si="108"/>
        <v>101</v>
      </c>
      <c r="T1207">
        <f t="shared" si="109"/>
        <v>211.48</v>
      </c>
      <c r="U1207" s="14" t="s">
        <v>8336</v>
      </c>
      <c r="V1207" t="s">
        <v>8337</v>
      </c>
    </row>
    <row r="1208" spans="1:22" ht="48" hidden="1" x14ac:dyDescent="0.2">
      <c r="A1208" s="9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7">
        <f t="shared" si="110"/>
        <v>42772.776076388895</v>
      </c>
      <c r="L1208" s="17">
        <f t="shared" si="111"/>
        <v>42805.561805555553</v>
      </c>
      <c r="M1208" s="9">
        <f t="shared" si="112"/>
        <v>2</v>
      </c>
      <c r="N1208" s="9">
        <f t="shared" si="113"/>
        <v>2017</v>
      </c>
      <c r="O1208" t="b">
        <v>0</v>
      </c>
      <c r="P1208">
        <v>32</v>
      </c>
      <c r="Q1208" t="b">
        <v>1</v>
      </c>
      <c r="R1208" t="s">
        <v>8283</v>
      </c>
      <c r="S1208" s="12">
        <f t="shared" si="108"/>
        <v>115</v>
      </c>
      <c r="T1208">
        <f t="shared" si="109"/>
        <v>32.340000000000003</v>
      </c>
      <c r="U1208" s="14" t="s">
        <v>8336</v>
      </c>
      <c r="V1208" t="s">
        <v>8337</v>
      </c>
    </row>
    <row r="1209" spans="1:22" ht="32" hidden="1" x14ac:dyDescent="0.2">
      <c r="A1209" s="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7">
        <f t="shared" si="110"/>
        <v>42430.430243055554</v>
      </c>
      <c r="L1209" s="17">
        <f t="shared" si="111"/>
        <v>42460.416666666672</v>
      </c>
      <c r="M1209" s="9">
        <f t="shared" si="112"/>
        <v>3</v>
      </c>
      <c r="N1209" s="9">
        <f t="shared" si="113"/>
        <v>2016</v>
      </c>
      <c r="O1209" t="b">
        <v>0</v>
      </c>
      <c r="P1209">
        <v>141</v>
      </c>
      <c r="Q1209" t="b">
        <v>1</v>
      </c>
      <c r="R1209" t="s">
        <v>8283</v>
      </c>
      <c r="S1209" s="12">
        <f t="shared" si="108"/>
        <v>104</v>
      </c>
      <c r="T1209">
        <f t="shared" si="109"/>
        <v>123.38</v>
      </c>
      <c r="U1209" s="14" t="s">
        <v>8336</v>
      </c>
      <c r="V1209" t="s">
        <v>8337</v>
      </c>
    </row>
    <row r="1210" spans="1:22" ht="48" hidden="1" x14ac:dyDescent="0.2">
      <c r="A1210" s="9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7">
        <f t="shared" si="110"/>
        <v>42423.709074074075</v>
      </c>
      <c r="L1210" s="17">
        <f t="shared" si="111"/>
        <v>42453.667407407411</v>
      </c>
      <c r="M1210" s="9">
        <f t="shared" si="112"/>
        <v>2</v>
      </c>
      <c r="N1210" s="9">
        <f t="shared" si="113"/>
        <v>2016</v>
      </c>
      <c r="O1210" t="b">
        <v>0</v>
      </c>
      <c r="P1210">
        <v>75</v>
      </c>
      <c r="Q1210" t="b">
        <v>1</v>
      </c>
      <c r="R1210" t="s">
        <v>8283</v>
      </c>
      <c r="S1210" s="12">
        <f t="shared" si="108"/>
        <v>155</v>
      </c>
      <c r="T1210">
        <f t="shared" si="109"/>
        <v>207.07</v>
      </c>
      <c r="U1210" s="14" t="s">
        <v>8336</v>
      </c>
      <c r="V1210" t="s">
        <v>8337</v>
      </c>
    </row>
    <row r="1211" spans="1:22" ht="48" hidden="1" x14ac:dyDescent="0.2">
      <c r="A1211" s="9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7">
        <f t="shared" si="110"/>
        <v>42761.846122685187</v>
      </c>
      <c r="L1211" s="17">
        <f t="shared" si="111"/>
        <v>42791.846122685187</v>
      </c>
      <c r="M1211" s="9">
        <f t="shared" si="112"/>
        <v>1</v>
      </c>
      <c r="N1211" s="9">
        <f t="shared" si="113"/>
        <v>2017</v>
      </c>
      <c r="O1211" t="b">
        <v>0</v>
      </c>
      <c r="P1211">
        <v>46</v>
      </c>
      <c r="Q1211" t="b">
        <v>1</v>
      </c>
      <c r="R1211" t="s">
        <v>8283</v>
      </c>
      <c r="S1211" s="12">
        <f t="shared" si="108"/>
        <v>106</v>
      </c>
      <c r="T1211">
        <f t="shared" si="109"/>
        <v>138.26</v>
      </c>
      <c r="U1211" s="14" t="s">
        <v>8336</v>
      </c>
      <c r="V1211" t="s">
        <v>8337</v>
      </c>
    </row>
    <row r="1212" spans="1:22" ht="32" hidden="1" x14ac:dyDescent="0.2">
      <c r="A1212" s="9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7">
        <f t="shared" si="110"/>
        <v>42132.941805555558</v>
      </c>
      <c r="L1212" s="17">
        <f t="shared" si="111"/>
        <v>42155.875</v>
      </c>
      <c r="M1212" s="9">
        <f t="shared" si="112"/>
        <v>5</v>
      </c>
      <c r="N1212" s="9">
        <f t="shared" si="113"/>
        <v>2015</v>
      </c>
      <c r="O1212" t="b">
        <v>0</v>
      </c>
      <c r="P1212">
        <v>103</v>
      </c>
      <c r="Q1212" t="b">
        <v>1</v>
      </c>
      <c r="R1212" t="s">
        <v>8283</v>
      </c>
      <c r="S1212" s="12">
        <f t="shared" si="108"/>
        <v>254</v>
      </c>
      <c r="T1212">
        <f t="shared" si="109"/>
        <v>493.82</v>
      </c>
      <c r="U1212" s="14" t="s">
        <v>8336</v>
      </c>
      <c r="V1212" t="s">
        <v>8337</v>
      </c>
    </row>
    <row r="1213" spans="1:22" ht="48" hidden="1" x14ac:dyDescent="0.2">
      <c r="A1213" s="9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7">
        <f t="shared" si="110"/>
        <v>42515.866446759261</v>
      </c>
      <c r="L1213" s="17">
        <f t="shared" si="111"/>
        <v>42530.866446759261</v>
      </c>
      <c r="M1213" s="9">
        <f t="shared" si="112"/>
        <v>5</v>
      </c>
      <c r="N1213" s="9">
        <f t="shared" si="113"/>
        <v>2016</v>
      </c>
      <c r="O1213" t="b">
        <v>0</v>
      </c>
      <c r="P1213">
        <v>6</v>
      </c>
      <c r="Q1213" t="b">
        <v>1</v>
      </c>
      <c r="R1213" t="s">
        <v>8283</v>
      </c>
      <c r="S1213" s="12">
        <f t="shared" si="108"/>
        <v>101</v>
      </c>
      <c r="T1213">
        <f t="shared" si="109"/>
        <v>168.5</v>
      </c>
      <c r="U1213" s="14" t="s">
        <v>8336</v>
      </c>
      <c r="V1213" t="s">
        <v>8337</v>
      </c>
    </row>
    <row r="1214" spans="1:22" ht="48" hidden="1" x14ac:dyDescent="0.2">
      <c r="A1214" s="9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7">
        <f t="shared" si="110"/>
        <v>42318.950173611112</v>
      </c>
      <c r="L1214" s="17">
        <f t="shared" si="111"/>
        <v>42335.041666666672</v>
      </c>
      <c r="M1214" s="9">
        <f t="shared" si="112"/>
        <v>11</v>
      </c>
      <c r="N1214" s="9">
        <f t="shared" si="113"/>
        <v>2015</v>
      </c>
      <c r="O1214" t="b">
        <v>0</v>
      </c>
      <c r="P1214">
        <v>83</v>
      </c>
      <c r="Q1214" t="b">
        <v>1</v>
      </c>
      <c r="R1214" t="s">
        <v>8283</v>
      </c>
      <c r="S1214" s="12">
        <f t="shared" si="108"/>
        <v>129</v>
      </c>
      <c r="T1214">
        <f t="shared" si="109"/>
        <v>38.869999999999997</v>
      </c>
      <c r="U1214" s="14" t="s">
        <v>8336</v>
      </c>
      <c r="V1214" t="s">
        <v>8337</v>
      </c>
    </row>
    <row r="1215" spans="1:22" ht="48" hidden="1" x14ac:dyDescent="0.2">
      <c r="A1215" s="9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7">
        <f t="shared" si="110"/>
        <v>42731.755787037036</v>
      </c>
      <c r="L1215" s="17">
        <f t="shared" si="111"/>
        <v>42766.755787037036</v>
      </c>
      <c r="M1215" s="9">
        <f t="shared" si="112"/>
        <v>12</v>
      </c>
      <c r="N1215" s="9">
        <f t="shared" si="113"/>
        <v>2017</v>
      </c>
      <c r="O1215" t="b">
        <v>0</v>
      </c>
      <c r="P1215">
        <v>108</v>
      </c>
      <c r="Q1215" t="b">
        <v>1</v>
      </c>
      <c r="R1215" t="s">
        <v>8283</v>
      </c>
      <c r="S1215" s="12">
        <f t="shared" si="108"/>
        <v>102</v>
      </c>
      <c r="T1215">
        <f t="shared" si="109"/>
        <v>61.53</v>
      </c>
      <c r="U1215" s="14" t="s">
        <v>8336</v>
      </c>
      <c r="V1215" t="s">
        <v>8337</v>
      </c>
    </row>
    <row r="1216" spans="1:22" ht="48" hidden="1" x14ac:dyDescent="0.2">
      <c r="A1216" s="9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7">
        <f t="shared" si="110"/>
        <v>42104.840335648143</v>
      </c>
      <c r="L1216" s="17">
        <f t="shared" si="111"/>
        <v>42164.840335648143</v>
      </c>
      <c r="M1216" s="9">
        <f t="shared" si="112"/>
        <v>4</v>
      </c>
      <c r="N1216" s="9">
        <f t="shared" si="113"/>
        <v>2015</v>
      </c>
      <c r="O1216" t="b">
        <v>0</v>
      </c>
      <c r="P1216">
        <v>25</v>
      </c>
      <c r="Q1216" t="b">
        <v>1</v>
      </c>
      <c r="R1216" t="s">
        <v>8283</v>
      </c>
      <c r="S1216" s="12">
        <f t="shared" si="108"/>
        <v>132</v>
      </c>
      <c r="T1216">
        <f t="shared" si="109"/>
        <v>105.44</v>
      </c>
      <c r="U1216" s="14" t="s">
        <v>8336</v>
      </c>
      <c r="V1216" t="s">
        <v>8337</v>
      </c>
    </row>
    <row r="1217" spans="1:22" ht="48" hidden="1" x14ac:dyDescent="0.2">
      <c r="A1217" s="9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7">
        <f t="shared" si="110"/>
        <v>41759.923101851848</v>
      </c>
      <c r="L1217" s="17">
        <f t="shared" si="111"/>
        <v>41789.923101851848</v>
      </c>
      <c r="M1217" s="9">
        <f t="shared" si="112"/>
        <v>4</v>
      </c>
      <c r="N1217" s="9">
        <f t="shared" si="113"/>
        <v>2014</v>
      </c>
      <c r="O1217" t="b">
        <v>0</v>
      </c>
      <c r="P1217">
        <v>549</v>
      </c>
      <c r="Q1217" t="b">
        <v>1</v>
      </c>
      <c r="R1217" t="s">
        <v>8283</v>
      </c>
      <c r="S1217" s="12">
        <f t="shared" si="108"/>
        <v>786</v>
      </c>
      <c r="T1217">
        <f t="shared" si="109"/>
        <v>71.59</v>
      </c>
      <c r="U1217" s="14" t="s">
        <v>8336</v>
      </c>
      <c r="V1217" t="s">
        <v>8337</v>
      </c>
    </row>
    <row r="1218" spans="1:22" ht="32" hidden="1" x14ac:dyDescent="0.2">
      <c r="A1218" s="9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7">
        <f t="shared" si="110"/>
        <v>42247.616400462968</v>
      </c>
      <c r="L1218" s="17">
        <f t="shared" si="111"/>
        <v>42279.960416666669</v>
      </c>
      <c r="M1218" s="9">
        <f t="shared" si="112"/>
        <v>8</v>
      </c>
      <c r="N1218" s="9">
        <f t="shared" si="113"/>
        <v>2015</v>
      </c>
      <c r="O1218" t="b">
        <v>0</v>
      </c>
      <c r="P1218">
        <v>222</v>
      </c>
      <c r="Q1218" t="b">
        <v>1</v>
      </c>
      <c r="R1218" t="s">
        <v>8283</v>
      </c>
      <c r="S1218" s="12">
        <f t="shared" ref="S1218:S1281" si="114">ROUND(E1218/D1218*100,0)</f>
        <v>146</v>
      </c>
      <c r="T1218">
        <f t="shared" ref="T1218:T1281" si="115">IFERROR(ROUND(E1218/P1218,2),0)</f>
        <v>91.88</v>
      </c>
      <c r="U1218" s="14" t="s">
        <v>8336</v>
      </c>
      <c r="V1218" t="s">
        <v>8337</v>
      </c>
    </row>
    <row r="1219" spans="1:22" ht="48" hidden="1" x14ac:dyDescent="0.2">
      <c r="A1219" s="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7">
        <f t="shared" ref="K1219:K1282" si="116">+(((J1219/60)/60)/24)+DATE(1970,1,1)</f>
        <v>42535.809490740736</v>
      </c>
      <c r="L1219" s="17">
        <f t="shared" ref="L1219:L1282" si="117">+(((I1219/60)/60)/24)+DATE(1970,1,1)</f>
        <v>42565.809490740736</v>
      </c>
      <c r="M1219" s="9">
        <f t="shared" ref="M1219:M1282" si="118">+MONTH(K1219)</f>
        <v>6</v>
      </c>
      <c r="N1219" s="9">
        <f t="shared" ref="N1219:N1282" si="119">+YEAR(L1219)</f>
        <v>2016</v>
      </c>
      <c r="O1219" t="b">
        <v>0</v>
      </c>
      <c r="P1219">
        <v>183</v>
      </c>
      <c r="Q1219" t="b">
        <v>1</v>
      </c>
      <c r="R1219" t="s">
        <v>8283</v>
      </c>
      <c r="S1219" s="12">
        <f t="shared" si="114"/>
        <v>103</v>
      </c>
      <c r="T1219">
        <f t="shared" si="115"/>
        <v>148.57</v>
      </c>
      <c r="U1219" s="14" t="s">
        <v>8336</v>
      </c>
      <c r="V1219" t="s">
        <v>8337</v>
      </c>
    </row>
    <row r="1220" spans="1:22" ht="48" hidden="1" x14ac:dyDescent="0.2">
      <c r="A1220" s="9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7">
        <f t="shared" si="116"/>
        <v>42278.662037037036</v>
      </c>
      <c r="L1220" s="17">
        <f t="shared" si="117"/>
        <v>42309.125</v>
      </c>
      <c r="M1220" s="9">
        <f t="shared" si="118"/>
        <v>10</v>
      </c>
      <c r="N1220" s="9">
        <f t="shared" si="119"/>
        <v>2015</v>
      </c>
      <c r="O1220" t="b">
        <v>0</v>
      </c>
      <c r="P1220">
        <v>89</v>
      </c>
      <c r="Q1220" t="b">
        <v>1</v>
      </c>
      <c r="R1220" t="s">
        <v>8283</v>
      </c>
      <c r="S1220" s="12">
        <f t="shared" si="114"/>
        <v>172</v>
      </c>
      <c r="T1220">
        <f t="shared" si="115"/>
        <v>174.21</v>
      </c>
      <c r="U1220" s="14" t="s">
        <v>8336</v>
      </c>
      <c r="V1220" t="s">
        <v>8337</v>
      </c>
    </row>
    <row r="1221" spans="1:22" ht="32" hidden="1" x14ac:dyDescent="0.2">
      <c r="A1221" s="9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7">
        <f t="shared" si="116"/>
        <v>42633.461956018517</v>
      </c>
      <c r="L1221" s="17">
        <f t="shared" si="117"/>
        <v>42663.461956018517</v>
      </c>
      <c r="M1221" s="9">
        <f t="shared" si="118"/>
        <v>9</v>
      </c>
      <c r="N1221" s="9">
        <f t="shared" si="119"/>
        <v>2016</v>
      </c>
      <c r="O1221" t="b">
        <v>0</v>
      </c>
      <c r="P1221">
        <v>253</v>
      </c>
      <c r="Q1221" t="b">
        <v>1</v>
      </c>
      <c r="R1221" t="s">
        <v>8283</v>
      </c>
      <c r="S1221" s="12">
        <f t="shared" si="114"/>
        <v>159</v>
      </c>
      <c r="T1221">
        <f t="shared" si="115"/>
        <v>102.86</v>
      </c>
      <c r="U1221" s="14" t="s">
        <v>8336</v>
      </c>
      <c r="V1221" t="s">
        <v>8337</v>
      </c>
    </row>
    <row r="1222" spans="1:22" ht="48" hidden="1" x14ac:dyDescent="0.2">
      <c r="A1222" s="9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7">
        <f t="shared" si="116"/>
        <v>42211.628611111111</v>
      </c>
      <c r="L1222" s="17">
        <f t="shared" si="117"/>
        <v>42241.628611111111</v>
      </c>
      <c r="M1222" s="9">
        <f t="shared" si="118"/>
        <v>7</v>
      </c>
      <c r="N1222" s="9">
        <f t="shared" si="119"/>
        <v>2015</v>
      </c>
      <c r="O1222" t="b">
        <v>0</v>
      </c>
      <c r="P1222">
        <v>140</v>
      </c>
      <c r="Q1222" t="b">
        <v>1</v>
      </c>
      <c r="R1222" t="s">
        <v>8283</v>
      </c>
      <c r="S1222" s="12">
        <f t="shared" si="114"/>
        <v>104</v>
      </c>
      <c r="T1222">
        <f t="shared" si="115"/>
        <v>111.18</v>
      </c>
      <c r="U1222" s="14" t="s">
        <v>8336</v>
      </c>
      <c r="V1222" t="s">
        <v>8337</v>
      </c>
    </row>
    <row r="1223" spans="1:22" ht="48" hidden="1" x14ac:dyDescent="0.2">
      <c r="A1223" s="9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7">
        <f t="shared" si="116"/>
        <v>42680.47555555556</v>
      </c>
      <c r="L1223" s="17">
        <f t="shared" si="117"/>
        <v>42708</v>
      </c>
      <c r="M1223" s="9">
        <f t="shared" si="118"/>
        <v>11</v>
      </c>
      <c r="N1223" s="9">
        <f t="shared" si="119"/>
        <v>2016</v>
      </c>
      <c r="O1223" t="b">
        <v>0</v>
      </c>
      <c r="P1223">
        <v>103</v>
      </c>
      <c r="Q1223" t="b">
        <v>1</v>
      </c>
      <c r="R1223" t="s">
        <v>8283</v>
      </c>
      <c r="S1223" s="12">
        <f t="shared" si="114"/>
        <v>111</v>
      </c>
      <c r="T1223">
        <f t="shared" si="115"/>
        <v>23.8</v>
      </c>
      <c r="U1223" s="14" t="s">
        <v>8336</v>
      </c>
      <c r="V1223" t="s">
        <v>8337</v>
      </c>
    </row>
    <row r="1224" spans="1:22" ht="32" hidden="1" x14ac:dyDescent="0.2">
      <c r="A1224" s="9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7">
        <f t="shared" si="116"/>
        <v>42430.720451388886</v>
      </c>
      <c r="L1224" s="17">
        <f t="shared" si="117"/>
        <v>42461.166666666672</v>
      </c>
      <c r="M1224" s="9">
        <f t="shared" si="118"/>
        <v>3</v>
      </c>
      <c r="N1224" s="9">
        <f t="shared" si="119"/>
        <v>2016</v>
      </c>
      <c r="O1224" t="b">
        <v>0</v>
      </c>
      <c r="P1224">
        <v>138</v>
      </c>
      <c r="Q1224" t="b">
        <v>1</v>
      </c>
      <c r="R1224" t="s">
        <v>8283</v>
      </c>
      <c r="S1224" s="12">
        <f t="shared" si="114"/>
        <v>280</v>
      </c>
      <c r="T1224">
        <f t="shared" si="115"/>
        <v>81.27</v>
      </c>
      <c r="U1224" s="14" t="s">
        <v>8336</v>
      </c>
      <c r="V1224" t="s">
        <v>8337</v>
      </c>
    </row>
    <row r="1225" spans="1:22" ht="32" hidden="1" x14ac:dyDescent="0.2">
      <c r="A1225" s="9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7">
        <f t="shared" si="116"/>
        <v>42654.177187499998</v>
      </c>
      <c r="L1225" s="17">
        <f t="shared" si="117"/>
        <v>42684.218854166669</v>
      </c>
      <c r="M1225" s="9">
        <f t="shared" si="118"/>
        <v>10</v>
      </c>
      <c r="N1225" s="9">
        <f t="shared" si="119"/>
        <v>2016</v>
      </c>
      <c r="O1225" t="b">
        <v>0</v>
      </c>
      <c r="P1225">
        <v>191</v>
      </c>
      <c r="Q1225" t="b">
        <v>1</v>
      </c>
      <c r="R1225" t="s">
        <v>8283</v>
      </c>
      <c r="S1225" s="12">
        <f t="shared" si="114"/>
        <v>112</v>
      </c>
      <c r="T1225">
        <f t="shared" si="115"/>
        <v>116.21</v>
      </c>
      <c r="U1225" s="14" t="s">
        <v>8336</v>
      </c>
      <c r="V1225" t="s">
        <v>8337</v>
      </c>
    </row>
    <row r="1226" spans="1:22" ht="32" hidden="1" x14ac:dyDescent="0.2">
      <c r="A1226" s="9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7">
        <f t="shared" si="116"/>
        <v>41736.549791666665</v>
      </c>
      <c r="L1226" s="17">
        <f t="shared" si="117"/>
        <v>41796.549791666665</v>
      </c>
      <c r="M1226" s="9">
        <f t="shared" si="118"/>
        <v>4</v>
      </c>
      <c r="N1226" s="9">
        <f t="shared" si="119"/>
        <v>2014</v>
      </c>
      <c r="O1226" t="b">
        <v>0</v>
      </c>
      <c r="P1226">
        <v>18</v>
      </c>
      <c r="Q1226" t="b">
        <v>0</v>
      </c>
      <c r="R1226" t="s">
        <v>8284</v>
      </c>
      <c r="S1226" s="12">
        <f t="shared" si="114"/>
        <v>7</v>
      </c>
      <c r="T1226">
        <f t="shared" si="115"/>
        <v>58.89</v>
      </c>
      <c r="U1226" s="14" t="s">
        <v>8323</v>
      </c>
      <c r="V1226" t="s">
        <v>8338</v>
      </c>
    </row>
    <row r="1227" spans="1:22" ht="48" hidden="1" x14ac:dyDescent="0.2">
      <c r="A1227" s="9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7">
        <f t="shared" si="116"/>
        <v>41509.905995370369</v>
      </c>
      <c r="L1227" s="17">
        <f t="shared" si="117"/>
        <v>41569.905995370369</v>
      </c>
      <c r="M1227" s="9">
        <f t="shared" si="118"/>
        <v>8</v>
      </c>
      <c r="N1227" s="9">
        <f t="shared" si="119"/>
        <v>2013</v>
      </c>
      <c r="O1227" t="b">
        <v>0</v>
      </c>
      <c r="P1227">
        <v>3</v>
      </c>
      <c r="Q1227" t="b">
        <v>0</v>
      </c>
      <c r="R1227" t="s">
        <v>8284</v>
      </c>
      <c r="S1227" s="12">
        <f t="shared" si="114"/>
        <v>4</v>
      </c>
      <c r="T1227">
        <f t="shared" si="115"/>
        <v>44</v>
      </c>
      <c r="U1227" s="14" t="s">
        <v>8323</v>
      </c>
      <c r="V1227" t="s">
        <v>8338</v>
      </c>
    </row>
    <row r="1228" spans="1:22" ht="48" hidden="1" x14ac:dyDescent="0.2">
      <c r="A1228" s="9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7">
        <f t="shared" si="116"/>
        <v>41715.874780092592</v>
      </c>
      <c r="L1228" s="17">
        <f t="shared" si="117"/>
        <v>41750.041666666664</v>
      </c>
      <c r="M1228" s="9">
        <f t="shared" si="118"/>
        <v>3</v>
      </c>
      <c r="N1228" s="9">
        <f t="shared" si="119"/>
        <v>2014</v>
      </c>
      <c r="O1228" t="b">
        <v>0</v>
      </c>
      <c r="P1228">
        <v>40</v>
      </c>
      <c r="Q1228" t="b">
        <v>0</v>
      </c>
      <c r="R1228" t="s">
        <v>8284</v>
      </c>
      <c r="S1228" s="12">
        <f t="shared" si="114"/>
        <v>4</v>
      </c>
      <c r="T1228">
        <f t="shared" si="115"/>
        <v>48.43</v>
      </c>
      <c r="U1228" s="14" t="s">
        <v>8323</v>
      </c>
      <c r="V1228" t="s">
        <v>8338</v>
      </c>
    </row>
    <row r="1229" spans="1:22" ht="48" hidden="1" x14ac:dyDescent="0.2">
      <c r="A1229" s="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7">
        <f t="shared" si="116"/>
        <v>41827.919166666667</v>
      </c>
      <c r="L1229" s="17">
        <f t="shared" si="117"/>
        <v>41858.291666666664</v>
      </c>
      <c r="M1229" s="9">
        <f t="shared" si="118"/>
        <v>7</v>
      </c>
      <c r="N1229" s="9">
        <f t="shared" si="119"/>
        <v>2014</v>
      </c>
      <c r="O1229" t="b">
        <v>0</v>
      </c>
      <c r="P1229">
        <v>0</v>
      </c>
      <c r="Q1229" t="b">
        <v>0</v>
      </c>
      <c r="R1229" t="s">
        <v>8284</v>
      </c>
      <c r="S1229" s="12">
        <f t="shared" si="114"/>
        <v>0</v>
      </c>
      <c r="T1229">
        <f t="shared" si="115"/>
        <v>0</v>
      </c>
      <c r="U1229" s="14" t="s">
        <v>8323</v>
      </c>
      <c r="V1229" t="s">
        <v>8338</v>
      </c>
    </row>
    <row r="1230" spans="1:22" ht="32" hidden="1" x14ac:dyDescent="0.2">
      <c r="A1230" s="9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7">
        <f t="shared" si="116"/>
        <v>40754.729259259257</v>
      </c>
      <c r="L1230" s="17">
        <f t="shared" si="117"/>
        <v>40814.729259259257</v>
      </c>
      <c r="M1230" s="9">
        <f t="shared" si="118"/>
        <v>7</v>
      </c>
      <c r="N1230" s="9">
        <f t="shared" si="119"/>
        <v>2011</v>
      </c>
      <c r="O1230" t="b">
        <v>0</v>
      </c>
      <c r="P1230">
        <v>24</v>
      </c>
      <c r="Q1230" t="b">
        <v>0</v>
      </c>
      <c r="R1230" t="s">
        <v>8284</v>
      </c>
      <c r="S1230" s="12">
        <f t="shared" si="114"/>
        <v>29</v>
      </c>
      <c r="T1230">
        <f t="shared" si="115"/>
        <v>61.04</v>
      </c>
      <c r="U1230" s="14" t="s">
        <v>8323</v>
      </c>
      <c r="V1230" t="s">
        <v>8338</v>
      </c>
    </row>
    <row r="1231" spans="1:22" ht="48" hidden="1" x14ac:dyDescent="0.2">
      <c r="A1231" s="9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7">
        <f t="shared" si="116"/>
        <v>40985.459803240738</v>
      </c>
      <c r="L1231" s="17">
        <f t="shared" si="117"/>
        <v>41015.666666666664</v>
      </c>
      <c r="M1231" s="9">
        <f t="shared" si="118"/>
        <v>3</v>
      </c>
      <c r="N1231" s="9">
        <f t="shared" si="119"/>
        <v>2012</v>
      </c>
      <c r="O1231" t="b">
        <v>0</v>
      </c>
      <c r="P1231">
        <v>1</v>
      </c>
      <c r="Q1231" t="b">
        <v>0</v>
      </c>
      <c r="R1231" t="s">
        <v>8284</v>
      </c>
      <c r="S1231" s="12">
        <f t="shared" si="114"/>
        <v>1</v>
      </c>
      <c r="T1231">
        <f t="shared" si="115"/>
        <v>25</v>
      </c>
      <c r="U1231" s="14" t="s">
        <v>8323</v>
      </c>
      <c r="V1231" t="s">
        <v>8338</v>
      </c>
    </row>
    <row r="1232" spans="1:22" ht="48" hidden="1" x14ac:dyDescent="0.2">
      <c r="A1232" s="9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7">
        <f t="shared" si="116"/>
        <v>40568.972569444442</v>
      </c>
      <c r="L1232" s="17">
        <f t="shared" si="117"/>
        <v>40598.972569444442</v>
      </c>
      <c r="M1232" s="9">
        <f t="shared" si="118"/>
        <v>1</v>
      </c>
      <c r="N1232" s="9">
        <f t="shared" si="119"/>
        <v>2011</v>
      </c>
      <c r="O1232" t="b">
        <v>0</v>
      </c>
      <c r="P1232">
        <v>0</v>
      </c>
      <c r="Q1232" t="b">
        <v>0</v>
      </c>
      <c r="R1232" t="s">
        <v>8284</v>
      </c>
      <c r="S1232" s="12">
        <f t="shared" si="114"/>
        <v>0</v>
      </c>
      <c r="T1232">
        <f t="shared" si="115"/>
        <v>0</v>
      </c>
      <c r="U1232" s="14" t="s">
        <v>8323</v>
      </c>
      <c r="V1232" t="s">
        <v>8338</v>
      </c>
    </row>
    <row r="1233" spans="1:22" ht="48" hidden="1" x14ac:dyDescent="0.2">
      <c r="A1233" s="9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7">
        <f t="shared" si="116"/>
        <v>42193.941759259258</v>
      </c>
      <c r="L1233" s="17">
        <f t="shared" si="117"/>
        <v>42244.041666666672</v>
      </c>
      <c r="M1233" s="9">
        <f t="shared" si="118"/>
        <v>7</v>
      </c>
      <c r="N1233" s="9">
        <f t="shared" si="119"/>
        <v>2015</v>
      </c>
      <c r="O1233" t="b">
        <v>0</v>
      </c>
      <c r="P1233">
        <v>0</v>
      </c>
      <c r="Q1233" t="b">
        <v>0</v>
      </c>
      <c r="R1233" t="s">
        <v>8284</v>
      </c>
      <c r="S1233" s="12">
        <f t="shared" si="114"/>
        <v>0</v>
      </c>
      <c r="T1233">
        <f t="shared" si="115"/>
        <v>0</v>
      </c>
      <c r="U1233" s="14" t="s">
        <v>8323</v>
      </c>
      <c r="V1233" t="s">
        <v>8338</v>
      </c>
    </row>
    <row r="1234" spans="1:22" ht="48" hidden="1" x14ac:dyDescent="0.2">
      <c r="A1234" s="9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7">
        <f t="shared" si="116"/>
        <v>41506.848032407412</v>
      </c>
      <c r="L1234" s="17">
        <f t="shared" si="117"/>
        <v>41553.848032407412</v>
      </c>
      <c r="M1234" s="9">
        <f t="shared" si="118"/>
        <v>8</v>
      </c>
      <c r="N1234" s="9">
        <f t="shared" si="119"/>
        <v>2013</v>
      </c>
      <c r="O1234" t="b">
        <v>0</v>
      </c>
      <c r="P1234">
        <v>1</v>
      </c>
      <c r="Q1234" t="b">
        <v>0</v>
      </c>
      <c r="R1234" t="s">
        <v>8284</v>
      </c>
      <c r="S1234" s="12">
        <f t="shared" si="114"/>
        <v>1</v>
      </c>
      <c r="T1234">
        <f t="shared" si="115"/>
        <v>40</v>
      </c>
      <c r="U1234" s="14" t="s">
        <v>8323</v>
      </c>
      <c r="V1234" t="s">
        <v>8338</v>
      </c>
    </row>
    <row r="1235" spans="1:22" ht="48" hidden="1" x14ac:dyDescent="0.2">
      <c r="A1235" s="9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7">
        <f t="shared" si="116"/>
        <v>40939.948773148149</v>
      </c>
      <c r="L1235" s="17">
        <f t="shared" si="117"/>
        <v>40960.948773148149</v>
      </c>
      <c r="M1235" s="9">
        <f t="shared" si="118"/>
        <v>1</v>
      </c>
      <c r="N1235" s="9">
        <f t="shared" si="119"/>
        <v>2012</v>
      </c>
      <c r="O1235" t="b">
        <v>0</v>
      </c>
      <c r="P1235">
        <v>6</v>
      </c>
      <c r="Q1235" t="b">
        <v>0</v>
      </c>
      <c r="R1235" t="s">
        <v>8284</v>
      </c>
      <c r="S1235" s="12">
        <f t="shared" si="114"/>
        <v>12</v>
      </c>
      <c r="T1235">
        <f t="shared" si="115"/>
        <v>19.329999999999998</v>
      </c>
      <c r="U1235" s="14" t="s">
        <v>8323</v>
      </c>
      <c r="V1235" t="s">
        <v>8338</v>
      </c>
    </row>
    <row r="1236" spans="1:22" ht="48" hidden="1" x14ac:dyDescent="0.2">
      <c r="A1236" s="9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7">
        <f t="shared" si="116"/>
        <v>42007.788680555561</v>
      </c>
      <c r="L1236" s="17">
        <f t="shared" si="117"/>
        <v>42037.788680555561</v>
      </c>
      <c r="M1236" s="9">
        <f t="shared" si="118"/>
        <v>1</v>
      </c>
      <c r="N1236" s="9">
        <f t="shared" si="119"/>
        <v>2015</v>
      </c>
      <c r="O1236" t="b">
        <v>0</v>
      </c>
      <c r="P1236">
        <v>0</v>
      </c>
      <c r="Q1236" t="b">
        <v>0</v>
      </c>
      <c r="R1236" t="s">
        <v>8284</v>
      </c>
      <c r="S1236" s="12">
        <f t="shared" si="114"/>
        <v>0</v>
      </c>
      <c r="T1236">
        <f t="shared" si="115"/>
        <v>0</v>
      </c>
      <c r="U1236" s="14" t="s">
        <v>8323</v>
      </c>
      <c r="V1236" t="s">
        <v>8338</v>
      </c>
    </row>
    <row r="1237" spans="1:22" ht="48" hidden="1" x14ac:dyDescent="0.2">
      <c r="A1237" s="9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7">
        <f t="shared" si="116"/>
        <v>41583.135405092595</v>
      </c>
      <c r="L1237" s="17">
        <f t="shared" si="117"/>
        <v>41623.135405092595</v>
      </c>
      <c r="M1237" s="9">
        <f t="shared" si="118"/>
        <v>11</v>
      </c>
      <c r="N1237" s="9">
        <f t="shared" si="119"/>
        <v>2013</v>
      </c>
      <c r="O1237" t="b">
        <v>0</v>
      </c>
      <c r="P1237">
        <v>6</v>
      </c>
      <c r="Q1237" t="b">
        <v>0</v>
      </c>
      <c r="R1237" t="s">
        <v>8284</v>
      </c>
      <c r="S1237" s="12">
        <f t="shared" si="114"/>
        <v>3</v>
      </c>
      <c r="T1237">
        <f t="shared" si="115"/>
        <v>35</v>
      </c>
      <c r="U1237" s="14" t="s">
        <v>8323</v>
      </c>
      <c r="V1237" t="s">
        <v>8338</v>
      </c>
    </row>
    <row r="1238" spans="1:22" ht="16" hidden="1" x14ac:dyDescent="0.2">
      <c r="A1238" s="9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7">
        <f t="shared" si="116"/>
        <v>41110.680138888885</v>
      </c>
      <c r="L1238" s="17">
        <f t="shared" si="117"/>
        <v>41118.666666666664</v>
      </c>
      <c r="M1238" s="9">
        <f t="shared" si="118"/>
        <v>7</v>
      </c>
      <c r="N1238" s="9">
        <f t="shared" si="119"/>
        <v>2012</v>
      </c>
      <c r="O1238" t="b">
        <v>0</v>
      </c>
      <c r="P1238">
        <v>0</v>
      </c>
      <c r="Q1238" t="b">
        <v>0</v>
      </c>
      <c r="R1238" t="s">
        <v>8284</v>
      </c>
      <c r="S1238" s="12">
        <f t="shared" si="114"/>
        <v>0</v>
      </c>
      <c r="T1238">
        <f t="shared" si="115"/>
        <v>0</v>
      </c>
      <c r="U1238" s="14" t="s">
        <v>8323</v>
      </c>
      <c r="V1238" t="s">
        <v>8338</v>
      </c>
    </row>
    <row r="1239" spans="1:22" ht="48" hidden="1" x14ac:dyDescent="0.2">
      <c r="A1239" s="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7">
        <f t="shared" si="116"/>
        <v>41125.283159722225</v>
      </c>
      <c r="L1239" s="17">
        <f t="shared" si="117"/>
        <v>41145.283159722225</v>
      </c>
      <c r="M1239" s="9">
        <f t="shared" si="118"/>
        <v>8</v>
      </c>
      <c r="N1239" s="9">
        <f t="shared" si="119"/>
        <v>2012</v>
      </c>
      <c r="O1239" t="b">
        <v>0</v>
      </c>
      <c r="P1239">
        <v>0</v>
      </c>
      <c r="Q1239" t="b">
        <v>0</v>
      </c>
      <c r="R1239" t="s">
        <v>8284</v>
      </c>
      <c r="S1239" s="12">
        <f t="shared" si="114"/>
        <v>0</v>
      </c>
      <c r="T1239">
        <f t="shared" si="115"/>
        <v>0</v>
      </c>
      <c r="U1239" s="14" t="s">
        <v>8323</v>
      </c>
      <c r="V1239" t="s">
        <v>8338</v>
      </c>
    </row>
    <row r="1240" spans="1:22" ht="48" hidden="1" x14ac:dyDescent="0.2">
      <c r="A1240" s="9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7">
        <f t="shared" si="116"/>
        <v>40731.61037037037</v>
      </c>
      <c r="L1240" s="17">
        <f t="shared" si="117"/>
        <v>40761.61037037037</v>
      </c>
      <c r="M1240" s="9">
        <f t="shared" si="118"/>
        <v>7</v>
      </c>
      <c r="N1240" s="9">
        <f t="shared" si="119"/>
        <v>2011</v>
      </c>
      <c r="O1240" t="b">
        <v>0</v>
      </c>
      <c r="P1240">
        <v>3</v>
      </c>
      <c r="Q1240" t="b">
        <v>0</v>
      </c>
      <c r="R1240" t="s">
        <v>8284</v>
      </c>
      <c r="S1240" s="12">
        <f t="shared" si="114"/>
        <v>18</v>
      </c>
      <c r="T1240">
        <f t="shared" si="115"/>
        <v>59.33</v>
      </c>
      <c r="U1240" s="14" t="s">
        <v>8323</v>
      </c>
      <c r="V1240" t="s">
        <v>8338</v>
      </c>
    </row>
    <row r="1241" spans="1:22" ht="32" hidden="1" x14ac:dyDescent="0.2">
      <c r="A1241" s="9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7">
        <f t="shared" si="116"/>
        <v>40883.962581018517</v>
      </c>
      <c r="L1241" s="17">
        <f t="shared" si="117"/>
        <v>40913.962581018517</v>
      </c>
      <c r="M1241" s="9">
        <f t="shared" si="118"/>
        <v>12</v>
      </c>
      <c r="N1241" s="9">
        <f t="shared" si="119"/>
        <v>2012</v>
      </c>
      <c r="O1241" t="b">
        <v>0</v>
      </c>
      <c r="P1241">
        <v>0</v>
      </c>
      <c r="Q1241" t="b">
        <v>0</v>
      </c>
      <c r="R1241" t="s">
        <v>8284</v>
      </c>
      <c r="S1241" s="12">
        <f t="shared" si="114"/>
        <v>0</v>
      </c>
      <c r="T1241">
        <f t="shared" si="115"/>
        <v>0</v>
      </c>
      <c r="U1241" s="14" t="s">
        <v>8323</v>
      </c>
      <c r="V1241" t="s">
        <v>8338</v>
      </c>
    </row>
    <row r="1242" spans="1:22" ht="32" hidden="1" x14ac:dyDescent="0.2">
      <c r="A1242" s="9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7">
        <f t="shared" si="116"/>
        <v>41409.040011574078</v>
      </c>
      <c r="L1242" s="17">
        <f t="shared" si="117"/>
        <v>41467.910416666666</v>
      </c>
      <c r="M1242" s="9">
        <f t="shared" si="118"/>
        <v>5</v>
      </c>
      <c r="N1242" s="9">
        <f t="shared" si="119"/>
        <v>2013</v>
      </c>
      <c r="O1242" t="b">
        <v>0</v>
      </c>
      <c r="P1242">
        <v>8</v>
      </c>
      <c r="Q1242" t="b">
        <v>0</v>
      </c>
      <c r="R1242" t="s">
        <v>8284</v>
      </c>
      <c r="S1242" s="12">
        <f t="shared" si="114"/>
        <v>3</v>
      </c>
      <c r="T1242">
        <f t="shared" si="115"/>
        <v>30.13</v>
      </c>
      <c r="U1242" s="14" t="s">
        <v>8323</v>
      </c>
      <c r="V1242" t="s">
        <v>8338</v>
      </c>
    </row>
    <row r="1243" spans="1:22" ht="48" hidden="1" x14ac:dyDescent="0.2">
      <c r="A1243" s="9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7">
        <f t="shared" si="116"/>
        <v>41923.837731481479</v>
      </c>
      <c r="L1243" s="17">
        <f t="shared" si="117"/>
        <v>41946.249305555553</v>
      </c>
      <c r="M1243" s="9">
        <f t="shared" si="118"/>
        <v>10</v>
      </c>
      <c r="N1243" s="9">
        <f t="shared" si="119"/>
        <v>2014</v>
      </c>
      <c r="O1243" t="b">
        <v>0</v>
      </c>
      <c r="P1243">
        <v>34</v>
      </c>
      <c r="Q1243" t="b">
        <v>0</v>
      </c>
      <c r="R1243" t="s">
        <v>8284</v>
      </c>
      <c r="S1243" s="12">
        <f t="shared" si="114"/>
        <v>51</v>
      </c>
      <c r="T1243">
        <f t="shared" si="115"/>
        <v>74.62</v>
      </c>
      <c r="U1243" s="14" t="s">
        <v>8323</v>
      </c>
      <c r="V1243" t="s">
        <v>8338</v>
      </c>
    </row>
    <row r="1244" spans="1:22" ht="48" hidden="1" x14ac:dyDescent="0.2">
      <c r="A1244" s="9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7">
        <f t="shared" si="116"/>
        <v>40782.165532407409</v>
      </c>
      <c r="L1244" s="17">
        <f t="shared" si="117"/>
        <v>40797.554166666669</v>
      </c>
      <c r="M1244" s="9">
        <f t="shared" si="118"/>
        <v>8</v>
      </c>
      <c r="N1244" s="9">
        <f t="shared" si="119"/>
        <v>2011</v>
      </c>
      <c r="O1244" t="b">
        <v>0</v>
      </c>
      <c r="P1244">
        <v>1</v>
      </c>
      <c r="Q1244" t="b">
        <v>0</v>
      </c>
      <c r="R1244" t="s">
        <v>8284</v>
      </c>
      <c r="S1244" s="12">
        <f t="shared" si="114"/>
        <v>1</v>
      </c>
      <c r="T1244">
        <f t="shared" si="115"/>
        <v>5</v>
      </c>
      <c r="U1244" s="14" t="s">
        <v>8323</v>
      </c>
      <c r="V1244" t="s">
        <v>8338</v>
      </c>
    </row>
    <row r="1245" spans="1:22" ht="48" hidden="1" x14ac:dyDescent="0.2">
      <c r="A1245" s="9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7">
        <f t="shared" si="116"/>
        <v>40671.879293981481</v>
      </c>
      <c r="L1245" s="17">
        <f t="shared" si="117"/>
        <v>40732.875</v>
      </c>
      <c r="M1245" s="9">
        <f t="shared" si="118"/>
        <v>5</v>
      </c>
      <c r="N1245" s="9">
        <f t="shared" si="119"/>
        <v>2011</v>
      </c>
      <c r="O1245" t="b">
        <v>0</v>
      </c>
      <c r="P1245">
        <v>38</v>
      </c>
      <c r="Q1245" t="b">
        <v>0</v>
      </c>
      <c r="R1245" t="s">
        <v>8284</v>
      </c>
      <c r="S1245" s="12">
        <f t="shared" si="114"/>
        <v>14</v>
      </c>
      <c r="T1245">
        <f t="shared" si="115"/>
        <v>44.5</v>
      </c>
      <c r="U1245" s="14" t="s">
        <v>8323</v>
      </c>
      <c r="V1245" t="s">
        <v>8338</v>
      </c>
    </row>
    <row r="1246" spans="1:22" ht="48" hidden="1" x14ac:dyDescent="0.2">
      <c r="A1246" s="9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7">
        <f t="shared" si="116"/>
        <v>41355.825497685182</v>
      </c>
      <c r="L1246" s="17">
        <f t="shared" si="117"/>
        <v>41386.875</v>
      </c>
      <c r="M1246" s="9">
        <f t="shared" si="118"/>
        <v>3</v>
      </c>
      <c r="N1246" s="9">
        <f t="shared" si="119"/>
        <v>2013</v>
      </c>
      <c r="O1246" t="b">
        <v>1</v>
      </c>
      <c r="P1246">
        <v>45</v>
      </c>
      <c r="Q1246" t="b">
        <v>1</v>
      </c>
      <c r="R1246" t="s">
        <v>8274</v>
      </c>
      <c r="S1246" s="12">
        <f t="shared" si="114"/>
        <v>104</v>
      </c>
      <c r="T1246">
        <f t="shared" si="115"/>
        <v>46.13</v>
      </c>
      <c r="U1246" s="14" t="s">
        <v>8323</v>
      </c>
      <c r="V1246" t="s">
        <v>8324</v>
      </c>
    </row>
    <row r="1247" spans="1:22" ht="48" hidden="1" x14ac:dyDescent="0.2">
      <c r="A1247" s="9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7">
        <f t="shared" si="116"/>
        <v>41774.599930555552</v>
      </c>
      <c r="L1247" s="17">
        <f t="shared" si="117"/>
        <v>41804.599930555552</v>
      </c>
      <c r="M1247" s="9">
        <f t="shared" si="118"/>
        <v>5</v>
      </c>
      <c r="N1247" s="9">
        <f t="shared" si="119"/>
        <v>2014</v>
      </c>
      <c r="O1247" t="b">
        <v>1</v>
      </c>
      <c r="P1247">
        <v>17</v>
      </c>
      <c r="Q1247" t="b">
        <v>1</v>
      </c>
      <c r="R1247" t="s">
        <v>8274</v>
      </c>
      <c r="S1247" s="12">
        <f t="shared" si="114"/>
        <v>120</v>
      </c>
      <c r="T1247">
        <f t="shared" si="115"/>
        <v>141.47</v>
      </c>
      <c r="U1247" s="14" t="s">
        <v>8323</v>
      </c>
      <c r="V1247" t="s">
        <v>8324</v>
      </c>
    </row>
    <row r="1248" spans="1:22" ht="48" hidden="1" x14ac:dyDescent="0.2">
      <c r="A1248" s="9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7">
        <f t="shared" si="116"/>
        <v>40838.043391203704</v>
      </c>
      <c r="L1248" s="17">
        <f t="shared" si="117"/>
        <v>40883.085057870368</v>
      </c>
      <c r="M1248" s="9">
        <f t="shared" si="118"/>
        <v>10</v>
      </c>
      <c r="N1248" s="9">
        <f t="shared" si="119"/>
        <v>2011</v>
      </c>
      <c r="O1248" t="b">
        <v>1</v>
      </c>
      <c r="P1248">
        <v>31</v>
      </c>
      <c r="Q1248" t="b">
        <v>1</v>
      </c>
      <c r="R1248" t="s">
        <v>8274</v>
      </c>
      <c r="S1248" s="12">
        <f t="shared" si="114"/>
        <v>117</v>
      </c>
      <c r="T1248">
        <f t="shared" si="115"/>
        <v>75.48</v>
      </c>
      <c r="U1248" s="14" t="s">
        <v>8323</v>
      </c>
      <c r="V1248" t="s">
        <v>8324</v>
      </c>
    </row>
    <row r="1249" spans="1:22" ht="32" hidden="1" x14ac:dyDescent="0.2">
      <c r="A1249" s="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7">
        <f t="shared" si="116"/>
        <v>41370.292303240742</v>
      </c>
      <c r="L1249" s="17">
        <f t="shared" si="117"/>
        <v>41400.292303240742</v>
      </c>
      <c r="M1249" s="9">
        <f t="shared" si="118"/>
        <v>4</v>
      </c>
      <c r="N1249" s="9">
        <f t="shared" si="119"/>
        <v>2013</v>
      </c>
      <c r="O1249" t="b">
        <v>1</v>
      </c>
      <c r="P1249">
        <v>50</v>
      </c>
      <c r="Q1249" t="b">
        <v>1</v>
      </c>
      <c r="R1249" t="s">
        <v>8274</v>
      </c>
      <c r="S1249" s="12">
        <f t="shared" si="114"/>
        <v>122</v>
      </c>
      <c r="T1249">
        <f t="shared" si="115"/>
        <v>85.5</v>
      </c>
      <c r="U1249" s="14" t="s">
        <v>8323</v>
      </c>
      <c r="V1249" t="s">
        <v>8324</v>
      </c>
    </row>
    <row r="1250" spans="1:22" ht="32" hidden="1" x14ac:dyDescent="0.2">
      <c r="A1250" s="9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7">
        <f t="shared" si="116"/>
        <v>41767.656863425924</v>
      </c>
      <c r="L1250" s="17">
        <f t="shared" si="117"/>
        <v>41803.290972222225</v>
      </c>
      <c r="M1250" s="9">
        <f t="shared" si="118"/>
        <v>5</v>
      </c>
      <c r="N1250" s="9">
        <f t="shared" si="119"/>
        <v>2014</v>
      </c>
      <c r="O1250" t="b">
        <v>1</v>
      </c>
      <c r="P1250">
        <v>59</v>
      </c>
      <c r="Q1250" t="b">
        <v>1</v>
      </c>
      <c r="R1250" t="s">
        <v>8274</v>
      </c>
      <c r="S1250" s="12">
        <f t="shared" si="114"/>
        <v>152</v>
      </c>
      <c r="T1250">
        <f t="shared" si="115"/>
        <v>64.25</v>
      </c>
      <c r="U1250" s="14" t="s">
        <v>8323</v>
      </c>
      <c r="V1250" t="s">
        <v>8324</v>
      </c>
    </row>
    <row r="1251" spans="1:22" ht="48" hidden="1" x14ac:dyDescent="0.2">
      <c r="A1251" s="9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7">
        <f t="shared" si="116"/>
        <v>41067.74086805556</v>
      </c>
      <c r="L1251" s="17">
        <f t="shared" si="117"/>
        <v>41097.74086805556</v>
      </c>
      <c r="M1251" s="9">
        <f t="shared" si="118"/>
        <v>6</v>
      </c>
      <c r="N1251" s="9">
        <f t="shared" si="119"/>
        <v>2012</v>
      </c>
      <c r="O1251" t="b">
        <v>1</v>
      </c>
      <c r="P1251">
        <v>81</v>
      </c>
      <c r="Q1251" t="b">
        <v>1</v>
      </c>
      <c r="R1251" t="s">
        <v>8274</v>
      </c>
      <c r="S1251" s="12">
        <f t="shared" si="114"/>
        <v>104</v>
      </c>
      <c r="T1251">
        <f t="shared" si="115"/>
        <v>64.47</v>
      </c>
      <c r="U1251" s="14" t="s">
        <v>8323</v>
      </c>
      <c r="V1251" t="s">
        <v>8324</v>
      </c>
    </row>
    <row r="1252" spans="1:22" ht="48" hidden="1" x14ac:dyDescent="0.2">
      <c r="A1252" s="9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7">
        <f t="shared" si="116"/>
        <v>41843.64271990741</v>
      </c>
      <c r="L1252" s="17">
        <f t="shared" si="117"/>
        <v>41888.64271990741</v>
      </c>
      <c r="M1252" s="9">
        <f t="shared" si="118"/>
        <v>7</v>
      </c>
      <c r="N1252" s="9">
        <f t="shared" si="119"/>
        <v>2014</v>
      </c>
      <c r="O1252" t="b">
        <v>1</v>
      </c>
      <c r="P1252">
        <v>508</v>
      </c>
      <c r="Q1252" t="b">
        <v>1</v>
      </c>
      <c r="R1252" t="s">
        <v>8274</v>
      </c>
      <c r="S1252" s="12">
        <f t="shared" si="114"/>
        <v>200</v>
      </c>
      <c r="T1252">
        <f t="shared" si="115"/>
        <v>118.2</v>
      </c>
      <c r="U1252" s="14" t="s">
        <v>8323</v>
      </c>
      <c r="V1252" t="s">
        <v>8324</v>
      </c>
    </row>
    <row r="1253" spans="1:22" ht="32" hidden="1" x14ac:dyDescent="0.2">
      <c r="A1253" s="9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7">
        <f t="shared" si="116"/>
        <v>40751.814432870371</v>
      </c>
      <c r="L1253" s="17">
        <f t="shared" si="117"/>
        <v>40811.814432870371</v>
      </c>
      <c r="M1253" s="9">
        <f t="shared" si="118"/>
        <v>7</v>
      </c>
      <c r="N1253" s="9">
        <f t="shared" si="119"/>
        <v>2011</v>
      </c>
      <c r="O1253" t="b">
        <v>1</v>
      </c>
      <c r="P1253">
        <v>74</v>
      </c>
      <c r="Q1253" t="b">
        <v>1</v>
      </c>
      <c r="R1253" t="s">
        <v>8274</v>
      </c>
      <c r="S1253" s="12">
        <f t="shared" si="114"/>
        <v>102</v>
      </c>
      <c r="T1253">
        <f t="shared" si="115"/>
        <v>82.54</v>
      </c>
      <c r="U1253" s="14" t="s">
        <v>8323</v>
      </c>
      <c r="V1253" t="s">
        <v>8324</v>
      </c>
    </row>
    <row r="1254" spans="1:22" ht="48" hidden="1" x14ac:dyDescent="0.2">
      <c r="A1254" s="9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7">
        <f t="shared" si="116"/>
        <v>41543.988067129627</v>
      </c>
      <c r="L1254" s="17">
        <f t="shared" si="117"/>
        <v>41571.988067129627</v>
      </c>
      <c r="M1254" s="9">
        <f t="shared" si="118"/>
        <v>9</v>
      </c>
      <c r="N1254" s="9">
        <f t="shared" si="119"/>
        <v>2013</v>
      </c>
      <c r="O1254" t="b">
        <v>1</v>
      </c>
      <c r="P1254">
        <v>141</v>
      </c>
      <c r="Q1254" t="b">
        <v>1</v>
      </c>
      <c r="R1254" t="s">
        <v>8274</v>
      </c>
      <c r="S1254" s="12">
        <f t="shared" si="114"/>
        <v>138</v>
      </c>
      <c r="T1254">
        <f t="shared" si="115"/>
        <v>34.17</v>
      </c>
      <c r="U1254" s="14" t="s">
        <v>8323</v>
      </c>
      <c r="V1254" t="s">
        <v>8324</v>
      </c>
    </row>
    <row r="1255" spans="1:22" ht="48" hidden="1" x14ac:dyDescent="0.2">
      <c r="A1255" s="9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7">
        <f t="shared" si="116"/>
        <v>41855.783645833333</v>
      </c>
      <c r="L1255" s="17">
        <f t="shared" si="117"/>
        <v>41885.783645833333</v>
      </c>
      <c r="M1255" s="9">
        <f t="shared" si="118"/>
        <v>8</v>
      </c>
      <c r="N1255" s="9">
        <f t="shared" si="119"/>
        <v>2014</v>
      </c>
      <c r="O1255" t="b">
        <v>1</v>
      </c>
      <c r="P1255">
        <v>711</v>
      </c>
      <c r="Q1255" t="b">
        <v>1</v>
      </c>
      <c r="R1255" t="s">
        <v>8274</v>
      </c>
      <c r="S1255" s="12">
        <f t="shared" si="114"/>
        <v>303833</v>
      </c>
      <c r="T1255">
        <f t="shared" si="115"/>
        <v>42.73</v>
      </c>
      <c r="U1255" s="14" t="s">
        <v>8323</v>
      </c>
      <c r="V1255" t="s">
        <v>8324</v>
      </c>
    </row>
    <row r="1256" spans="1:22" ht="48" hidden="1" x14ac:dyDescent="0.2">
      <c r="A1256" s="9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7">
        <f t="shared" si="116"/>
        <v>40487.621365740742</v>
      </c>
      <c r="L1256" s="17">
        <f t="shared" si="117"/>
        <v>40544.207638888889</v>
      </c>
      <c r="M1256" s="9">
        <f t="shared" si="118"/>
        <v>11</v>
      </c>
      <c r="N1256" s="9">
        <f t="shared" si="119"/>
        <v>2011</v>
      </c>
      <c r="O1256" t="b">
        <v>1</v>
      </c>
      <c r="P1256">
        <v>141</v>
      </c>
      <c r="Q1256" t="b">
        <v>1</v>
      </c>
      <c r="R1256" t="s">
        <v>8274</v>
      </c>
      <c r="S1256" s="12">
        <f t="shared" si="114"/>
        <v>199</v>
      </c>
      <c r="T1256">
        <f t="shared" si="115"/>
        <v>94.49</v>
      </c>
      <c r="U1256" s="14" t="s">
        <v>8323</v>
      </c>
      <c r="V1256" t="s">
        <v>8324</v>
      </c>
    </row>
    <row r="1257" spans="1:22" ht="48" hidden="1" x14ac:dyDescent="0.2">
      <c r="A1257" s="9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7">
        <f t="shared" si="116"/>
        <v>41579.845509259263</v>
      </c>
      <c r="L1257" s="17">
        <f t="shared" si="117"/>
        <v>41609.887175925927</v>
      </c>
      <c r="M1257" s="9">
        <f t="shared" si="118"/>
        <v>11</v>
      </c>
      <c r="N1257" s="9">
        <f t="shared" si="119"/>
        <v>2013</v>
      </c>
      <c r="O1257" t="b">
        <v>1</v>
      </c>
      <c r="P1257">
        <v>109</v>
      </c>
      <c r="Q1257" t="b">
        <v>1</v>
      </c>
      <c r="R1257" t="s">
        <v>8274</v>
      </c>
      <c r="S1257" s="12">
        <f t="shared" si="114"/>
        <v>202</v>
      </c>
      <c r="T1257">
        <f t="shared" si="115"/>
        <v>55.7</v>
      </c>
      <c r="U1257" s="14" t="s">
        <v>8323</v>
      </c>
      <c r="V1257" t="s">
        <v>8324</v>
      </c>
    </row>
    <row r="1258" spans="1:22" ht="48" hidden="1" x14ac:dyDescent="0.2">
      <c r="A1258" s="9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7">
        <f t="shared" si="116"/>
        <v>40921.919340277782</v>
      </c>
      <c r="L1258" s="17">
        <f t="shared" si="117"/>
        <v>40951.919340277782</v>
      </c>
      <c r="M1258" s="9">
        <f t="shared" si="118"/>
        <v>1</v>
      </c>
      <c r="N1258" s="9">
        <f t="shared" si="119"/>
        <v>2012</v>
      </c>
      <c r="O1258" t="b">
        <v>1</v>
      </c>
      <c r="P1258">
        <v>361</v>
      </c>
      <c r="Q1258" t="b">
        <v>1</v>
      </c>
      <c r="R1258" t="s">
        <v>8274</v>
      </c>
      <c r="S1258" s="12">
        <f t="shared" si="114"/>
        <v>118</v>
      </c>
      <c r="T1258">
        <f t="shared" si="115"/>
        <v>98.03</v>
      </c>
      <c r="U1258" s="14" t="s">
        <v>8323</v>
      </c>
      <c r="V1258" t="s">
        <v>8324</v>
      </c>
    </row>
    <row r="1259" spans="1:22" ht="48" hidden="1" x14ac:dyDescent="0.2">
      <c r="A1259" s="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7">
        <f t="shared" si="116"/>
        <v>40587.085532407407</v>
      </c>
      <c r="L1259" s="17">
        <f t="shared" si="117"/>
        <v>40636.043865740743</v>
      </c>
      <c r="M1259" s="9">
        <f t="shared" si="118"/>
        <v>2</v>
      </c>
      <c r="N1259" s="9">
        <f t="shared" si="119"/>
        <v>2011</v>
      </c>
      <c r="O1259" t="b">
        <v>1</v>
      </c>
      <c r="P1259">
        <v>176</v>
      </c>
      <c r="Q1259" t="b">
        <v>1</v>
      </c>
      <c r="R1259" t="s">
        <v>8274</v>
      </c>
      <c r="S1259" s="12">
        <f t="shared" si="114"/>
        <v>295</v>
      </c>
      <c r="T1259">
        <f t="shared" si="115"/>
        <v>92.1</v>
      </c>
      <c r="U1259" s="14" t="s">
        <v>8323</v>
      </c>
      <c r="V1259" t="s">
        <v>8324</v>
      </c>
    </row>
    <row r="1260" spans="1:22" ht="48" hidden="1" x14ac:dyDescent="0.2">
      <c r="A1260" s="9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7">
        <f t="shared" si="116"/>
        <v>41487.611250000002</v>
      </c>
      <c r="L1260" s="17">
        <f t="shared" si="117"/>
        <v>41517.611250000002</v>
      </c>
      <c r="M1260" s="9">
        <f t="shared" si="118"/>
        <v>8</v>
      </c>
      <c r="N1260" s="9">
        <f t="shared" si="119"/>
        <v>2013</v>
      </c>
      <c r="O1260" t="b">
        <v>1</v>
      </c>
      <c r="P1260">
        <v>670</v>
      </c>
      <c r="Q1260" t="b">
        <v>1</v>
      </c>
      <c r="R1260" t="s">
        <v>8274</v>
      </c>
      <c r="S1260" s="12">
        <f t="shared" si="114"/>
        <v>213</v>
      </c>
      <c r="T1260">
        <f t="shared" si="115"/>
        <v>38.18</v>
      </c>
      <c r="U1260" s="14" t="s">
        <v>8323</v>
      </c>
      <c r="V1260" t="s">
        <v>8324</v>
      </c>
    </row>
    <row r="1261" spans="1:22" ht="32" hidden="1" x14ac:dyDescent="0.2">
      <c r="A1261" s="9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7">
        <f t="shared" si="116"/>
        <v>41766.970648148148</v>
      </c>
      <c r="L1261" s="17">
        <f t="shared" si="117"/>
        <v>41799.165972222225</v>
      </c>
      <c r="M1261" s="9">
        <f t="shared" si="118"/>
        <v>5</v>
      </c>
      <c r="N1261" s="9">
        <f t="shared" si="119"/>
        <v>2014</v>
      </c>
      <c r="O1261" t="b">
        <v>1</v>
      </c>
      <c r="P1261">
        <v>96</v>
      </c>
      <c r="Q1261" t="b">
        <v>1</v>
      </c>
      <c r="R1261" t="s">
        <v>8274</v>
      </c>
      <c r="S1261" s="12">
        <f t="shared" si="114"/>
        <v>104</v>
      </c>
      <c r="T1261">
        <f t="shared" si="115"/>
        <v>27.15</v>
      </c>
      <c r="U1261" s="14" t="s">
        <v>8323</v>
      </c>
      <c r="V1261" t="s">
        <v>8324</v>
      </c>
    </row>
    <row r="1262" spans="1:22" ht="48" hidden="1" x14ac:dyDescent="0.2">
      <c r="A1262" s="9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7">
        <f t="shared" si="116"/>
        <v>41666.842824074076</v>
      </c>
      <c r="L1262" s="17">
        <f t="shared" si="117"/>
        <v>41696.842824074076</v>
      </c>
      <c r="M1262" s="9">
        <f t="shared" si="118"/>
        <v>1</v>
      </c>
      <c r="N1262" s="9">
        <f t="shared" si="119"/>
        <v>2014</v>
      </c>
      <c r="O1262" t="b">
        <v>1</v>
      </c>
      <c r="P1262">
        <v>74</v>
      </c>
      <c r="Q1262" t="b">
        <v>1</v>
      </c>
      <c r="R1262" t="s">
        <v>8274</v>
      </c>
      <c r="S1262" s="12">
        <f t="shared" si="114"/>
        <v>114</v>
      </c>
      <c r="T1262">
        <f t="shared" si="115"/>
        <v>50.69</v>
      </c>
      <c r="U1262" s="14" t="s">
        <v>8323</v>
      </c>
      <c r="V1262" t="s">
        <v>8324</v>
      </c>
    </row>
    <row r="1263" spans="1:22" ht="32" hidden="1" x14ac:dyDescent="0.2">
      <c r="A1263" s="9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7">
        <f t="shared" si="116"/>
        <v>41638.342905092592</v>
      </c>
      <c r="L1263" s="17">
        <f t="shared" si="117"/>
        <v>41668.342905092592</v>
      </c>
      <c r="M1263" s="9">
        <f t="shared" si="118"/>
        <v>12</v>
      </c>
      <c r="N1263" s="9">
        <f t="shared" si="119"/>
        <v>2014</v>
      </c>
      <c r="O1263" t="b">
        <v>1</v>
      </c>
      <c r="P1263">
        <v>52</v>
      </c>
      <c r="Q1263" t="b">
        <v>1</v>
      </c>
      <c r="R1263" t="s">
        <v>8274</v>
      </c>
      <c r="S1263" s="12">
        <f t="shared" si="114"/>
        <v>101</v>
      </c>
      <c r="T1263">
        <f t="shared" si="115"/>
        <v>38.94</v>
      </c>
      <c r="U1263" s="14" t="s">
        <v>8323</v>
      </c>
      <c r="V1263" t="s">
        <v>8324</v>
      </c>
    </row>
    <row r="1264" spans="1:22" ht="48" hidden="1" x14ac:dyDescent="0.2">
      <c r="A1264" s="9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7">
        <f t="shared" si="116"/>
        <v>41656.762638888889</v>
      </c>
      <c r="L1264" s="17">
        <f t="shared" si="117"/>
        <v>41686.762638888889</v>
      </c>
      <c r="M1264" s="9">
        <f t="shared" si="118"/>
        <v>1</v>
      </c>
      <c r="N1264" s="9">
        <f t="shared" si="119"/>
        <v>2014</v>
      </c>
      <c r="O1264" t="b">
        <v>1</v>
      </c>
      <c r="P1264">
        <v>105</v>
      </c>
      <c r="Q1264" t="b">
        <v>1</v>
      </c>
      <c r="R1264" t="s">
        <v>8274</v>
      </c>
      <c r="S1264" s="12">
        <f t="shared" si="114"/>
        <v>125</v>
      </c>
      <c r="T1264">
        <f t="shared" si="115"/>
        <v>77.64</v>
      </c>
      <c r="U1264" s="14" t="s">
        <v>8323</v>
      </c>
      <c r="V1264" t="s">
        <v>8324</v>
      </c>
    </row>
    <row r="1265" spans="1:22" ht="32" hidden="1" x14ac:dyDescent="0.2">
      <c r="A1265" s="9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7">
        <f t="shared" si="116"/>
        <v>41692.084143518521</v>
      </c>
      <c r="L1265" s="17">
        <f t="shared" si="117"/>
        <v>41727.041666666664</v>
      </c>
      <c r="M1265" s="9">
        <f t="shared" si="118"/>
        <v>2</v>
      </c>
      <c r="N1265" s="9">
        <f t="shared" si="119"/>
        <v>2014</v>
      </c>
      <c r="O1265" t="b">
        <v>1</v>
      </c>
      <c r="P1265">
        <v>41</v>
      </c>
      <c r="Q1265" t="b">
        <v>1</v>
      </c>
      <c r="R1265" t="s">
        <v>8274</v>
      </c>
      <c r="S1265" s="12">
        <f t="shared" si="114"/>
        <v>119</v>
      </c>
      <c r="T1265">
        <f t="shared" si="115"/>
        <v>43.54</v>
      </c>
      <c r="U1265" s="14" t="s">
        <v>8323</v>
      </c>
      <c r="V1265" t="s">
        <v>8324</v>
      </c>
    </row>
    <row r="1266" spans="1:22" ht="48" hidden="1" x14ac:dyDescent="0.2">
      <c r="A1266" s="9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7">
        <f t="shared" si="116"/>
        <v>41547.662997685184</v>
      </c>
      <c r="L1266" s="17">
        <f t="shared" si="117"/>
        <v>41576.662997685184</v>
      </c>
      <c r="M1266" s="9">
        <f t="shared" si="118"/>
        <v>9</v>
      </c>
      <c r="N1266" s="9">
        <f t="shared" si="119"/>
        <v>2013</v>
      </c>
      <c r="O1266" t="b">
        <v>1</v>
      </c>
      <c r="P1266">
        <v>34</v>
      </c>
      <c r="Q1266" t="b">
        <v>1</v>
      </c>
      <c r="R1266" t="s">
        <v>8274</v>
      </c>
      <c r="S1266" s="12">
        <f t="shared" si="114"/>
        <v>166</v>
      </c>
      <c r="T1266">
        <f t="shared" si="115"/>
        <v>31.82</v>
      </c>
      <c r="U1266" s="14" t="s">
        <v>8323</v>
      </c>
      <c r="V1266" t="s">
        <v>8324</v>
      </c>
    </row>
    <row r="1267" spans="1:22" ht="64" hidden="1" x14ac:dyDescent="0.2">
      <c r="A1267" s="9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7">
        <f t="shared" si="116"/>
        <v>40465.655266203699</v>
      </c>
      <c r="L1267" s="17">
        <f t="shared" si="117"/>
        <v>40512.655266203699</v>
      </c>
      <c r="M1267" s="9">
        <f t="shared" si="118"/>
        <v>10</v>
      </c>
      <c r="N1267" s="9">
        <f t="shared" si="119"/>
        <v>2010</v>
      </c>
      <c r="O1267" t="b">
        <v>1</v>
      </c>
      <c r="P1267">
        <v>66</v>
      </c>
      <c r="Q1267" t="b">
        <v>1</v>
      </c>
      <c r="R1267" t="s">
        <v>8274</v>
      </c>
      <c r="S1267" s="12">
        <f t="shared" si="114"/>
        <v>119</v>
      </c>
      <c r="T1267">
        <f t="shared" si="115"/>
        <v>63.18</v>
      </c>
      <c r="U1267" s="14" t="s">
        <v>8323</v>
      </c>
      <c r="V1267" t="s">
        <v>8324</v>
      </c>
    </row>
    <row r="1268" spans="1:22" ht="32" hidden="1" x14ac:dyDescent="0.2">
      <c r="A1268" s="9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7">
        <f t="shared" si="116"/>
        <v>41620.87667824074</v>
      </c>
      <c r="L1268" s="17">
        <f t="shared" si="117"/>
        <v>41650.87667824074</v>
      </c>
      <c r="M1268" s="9">
        <f t="shared" si="118"/>
        <v>12</v>
      </c>
      <c r="N1268" s="9">
        <f t="shared" si="119"/>
        <v>2014</v>
      </c>
      <c r="O1268" t="b">
        <v>1</v>
      </c>
      <c r="P1268">
        <v>50</v>
      </c>
      <c r="Q1268" t="b">
        <v>1</v>
      </c>
      <c r="R1268" t="s">
        <v>8274</v>
      </c>
      <c r="S1268" s="12">
        <f t="shared" si="114"/>
        <v>100</v>
      </c>
      <c r="T1268">
        <f t="shared" si="115"/>
        <v>190.9</v>
      </c>
      <c r="U1268" s="14" t="s">
        <v>8323</v>
      </c>
      <c r="V1268" t="s">
        <v>8324</v>
      </c>
    </row>
    <row r="1269" spans="1:22" ht="48" hidden="1" x14ac:dyDescent="0.2">
      <c r="A1269" s="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7">
        <f t="shared" si="116"/>
        <v>41449.585162037038</v>
      </c>
      <c r="L1269" s="17">
        <f t="shared" si="117"/>
        <v>41479.585162037038</v>
      </c>
      <c r="M1269" s="9">
        <f t="shared" si="118"/>
        <v>6</v>
      </c>
      <c r="N1269" s="9">
        <f t="shared" si="119"/>
        <v>2013</v>
      </c>
      <c r="O1269" t="b">
        <v>1</v>
      </c>
      <c r="P1269">
        <v>159</v>
      </c>
      <c r="Q1269" t="b">
        <v>1</v>
      </c>
      <c r="R1269" t="s">
        <v>8274</v>
      </c>
      <c r="S1269" s="12">
        <f t="shared" si="114"/>
        <v>102</v>
      </c>
      <c r="T1269">
        <f t="shared" si="115"/>
        <v>140.86000000000001</v>
      </c>
      <c r="U1269" s="14" t="s">
        <v>8323</v>
      </c>
      <c r="V1269" t="s">
        <v>8324</v>
      </c>
    </row>
    <row r="1270" spans="1:22" ht="32" hidden="1" x14ac:dyDescent="0.2">
      <c r="A1270" s="9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7">
        <f t="shared" si="116"/>
        <v>41507.845451388886</v>
      </c>
      <c r="L1270" s="17">
        <f t="shared" si="117"/>
        <v>41537.845451388886</v>
      </c>
      <c r="M1270" s="9">
        <f t="shared" si="118"/>
        <v>8</v>
      </c>
      <c r="N1270" s="9">
        <f t="shared" si="119"/>
        <v>2013</v>
      </c>
      <c r="O1270" t="b">
        <v>1</v>
      </c>
      <c r="P1270">
        <v>182</v>
      </c>
      <c r="Q1270" t="b">
        <v>1</v>
      </c>
      <c r="R1270" t="s">
        <v>8274</v>
      </c>
      <c r="S1270" s="12">
        <f t="shared" si="114"/>
        <v>117</v>
      </c>
      <c r="T1270">
        <f t="shared" si="115"/>
        <v>76.92</v>
      </c>
      <c r="U1270" s="14" t="s">
        <v>8323</v>
      </c>
      <c r="V1270" t="s">
        <v>8324</v>
      </c>
    </row>
    <row r="1271" spans="1:22" ht="48" hidden="1" x14ac:dyDescent="0.2">
      <c r="A1271" s="9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7">
        <f t="shared" si="116"/>
        <v>42445.823055555549</v>
      </c>
      <c r="L1271" s="17">
        <f t="shared" si="117"/>
        <v>42476</v>
      </c>
      <c r="M1271" s="9">
        <f t="shared" si="118"/>
        <v>3</v>
      </c>
      <c r="N1271" s="9">
        <f t="shared" si="119"/>
        <v>2016</v>
      </c>
      <c r="O1271" t="b">
        <v>1</v>
      </c>
      <c r="P1271">
        <v>206</v>
      </c>
      <c r="Q1271" t="b">
        <v>1</v>
      </c>
      <c r="R1271" t="s">
        <v>8274</v>
      </c>
      <c r="S1271" s="12">
        <f t="shared" si="114"/>
        <v>109</v>
      </c>
      <c r="T1271">
        <f t="shared" si="115"/>
        <v>99.16</v>
      </c>
      <c r="U1271" s="14" t="s">
        <v>8323</v>
      </c>
      <c r="V1271" t="s">
        <v>8324</v>
      </c>
    </row>
    <row r="1272" spans="1:22" ht="32" hidden="1" x14ac:dyDescent="0.2">
      <c r="A1272" s="9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7">
        <f t="shared" si="116"/>
        <v>40933.856967592597</v>
      </c>
      <c r="L1272" s="17">
        <f t="shared" si="117"/>
        <v>40993.815300925926</v>
      </c>
      <c r="M1272" s="9">
        <f t="shared" si="118"/>
        <v>1</v>
      </c>
      <c r="N1272" s="9">
        <f t="shared" si="119"/>
        <v>2012</v>
      </c>
      <c r="O1272" t="b">
        <v>1</v>
      </c>
      <c r="P1272">
        <v>169</v>
      </c>
      <c r="Q1272" t="b">
        <v>1</v>
      </c>
      <c r="R1272" t="s">
        <v>8274</v>
      </c>
      <c r="S1272" s="12">
        <f t="shared" si="114"/>
        <v>115</v>
      </c>
      <c r="T1272">
        <f t="shared" si="115"/>
        <v>67.88</v>
      </c>
      <c r="U1272" s="14" t="s">
        <v>8323</v>
      </c>
      <c r="V1272" t="s">
        <v>8324</v>
      </c>
    </row>
    <row r="1273" spans="1:22" ht="48" hidden="1" x14ac:dyDescent="0.2">
      <c r="A1273" s="9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7">
        <f t="shared" si="116"/>
        <v>41561.683553240742</v>
      </c>
      <c r="L1273" s="17">
        <f t="shared" si="117"/>
        <v>41591.725219907406</v>
      </c>
      <c r="M1273" s="9">
        <f t="shared" si="118"/>
        <v>10</v>
      </c>
      <c r="N1273" s="9">
        <f t="shared" si="119"/>
        <v>2013</v>
      </c>
      <c r="O1273" t="b">
        <v>1</v>
      </c>
      <c r="P1273">
        <v>31</v>
      </c>
      <c r="Q1273" t="b">
        <v>1</v>
      </c>
      <c r="R1273" t="s">
        <v>8274</v>
      </c>
      <c r="S1273" s="12">
        <f t="shared" si="114"/>
        <v>102</v>
      </c>
      <c r="T1273">
        <f t="shared" si="115"/>
        <v>246.29</v>
      </c>
      <c r="U1273" s="14" t="s">
        <v>8323</v>
      </c>
      <c r="V1273" t="s">
        <v>8324</v>
      </c>
    </row>
    <row r="1274" spans="1:22" ht="48" hidden="1" x14ac:dyDescent="0.2">
      <c r="A1274" s="9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7">
        <f t="shared" si="116"/>
        <v>40274.745127314818</v>
      </c>
      <c r="L1274" s="17">
        <f t="shared" si="117"/>
        <v>40344.166666666664</v>
      </c>
      <c r="M1274" s="9">
        <f t="shared" si="118"/>
        <v>4</v>
      </c>
      <c r="N1274" s="9">
        <f t="shared" si="119"/>
        <v>2010</v>
      </c>
      <c r="O1274" t="b">
        <v>1</v>
      </c>
      <c r="P1274">
        <v>28</v>
      </c>
      <c r="Q1274" t="b">
        <v>1</v>
      </c>
      <c r="R1274" t="s">
        <v>8274</v>
      </c>
      <c r="S1274" s="12">
        <f t="shared" si="114"/>
        <v>106</v>
      </c>
      <c r="T1274">
        <f t="shared" si="115"/>
        <v>189.29</v>
      </c>
      <c r="U1274" s="14" t="s">
        <v>8323</v>
      </c>
      <c r="V1274" t="s">
        <v>8324</v>
      </c>
    </row>
    <row r="1275" spans="1:22" ht="32" hidden="1" x14ac:dyDescent="0.2">
      <c r="A1275" s="9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7">
        <f t="shared" si="116"/>
        <v>41852.730219907404</v>
      </c>
      <c r="L1275" s="17">
        <f t="shared" si="117"/>
        <v>41882.730219907404</v>
      </c>
      <c r="M1275" s="9">
        <f t="shared" si="118"/>
        <v>8</v>
      </c>
      <c r="N1275" s="9">
        <f t="shared" si="119"/>
        <v>2014</v>
      </c>
      <c r="O1275" t="b">
        <v>1</v>
      </c>
      <c r="P1275">
        <v>54</v>
      </c>
      <c r="Q1275" t="b">
        <v>1</v>
      </c>
      <c r="R1275" t="s">
        <v>8274</v>
      </c>
      <c r="S1275" s="12">
        <f t="shared" si="114"/>
        <v>104</v>
      </c>
      <c r="T1275">
        <f t="shared" si="115"/>
        <v>76.67</v>
      </c>
      <c r="U1275" s="14" t="s">
        <v>8323</v>
      </c>
      <c r="V1275" t="s">
        <v>8324</v>
      </c>
    </row>
    <row r="1276" spans="1:22" ht="48" hidden="1" x14ac:dyDescent="0.2">
      <c r="A1276" s="9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7">
        <f t="shared" si="116"/>
        <v>41116.690104166664</v>
      </c>
      <c r="L1276" s="17">
        <f t="shared" si="117"/>
        <v>41151.690104166664</v>
      </c>
      <c r="M1276" s="9">
        <f t="shared" si="118"/>
        <v>7</v>
      </c>
      <c r="N1276" s="9">
        <f t="shared" si="119"/>
        <v>2012</v>
      </c>
      <c r="O1276" t="b">
        <v>1</v>
      </c>
      <c r="P1276">
        <v>467</v>
      </c>
      <c r="Q1276" t="b">
        <v>1</v>
      </c>
      <c r="R1276" t="s">
        <v>8274</v>
      </c>
      <c r="S1276" s="12">
        <f t="shared" si="114"/>
        <v>155</v>
      </c>
      <c r="T1276">
        <f t="shared" si="115"/>
        <v>82.96</v>
      </c>
      <c r="U1276" s="14" t="s">
        <v>8323</v>
      </c>
      <c r="V1276" t="s">
        <v>8324</v>
      </c>
    </row>
    <row r="1277" spans="1:22" ht="48" hidden="1" x14ac:dyDescent="0.2">
      <c r="A1277" s="9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7">
        <f t="shared" si="116"/>
        <v>41458.867905092593</v>
      </c>
      <c r="L1277" s="17">
        <f t="shared" si="117"/>
        <v>41493.867905092593</v>
      </c>
      <c r="M1277" s="9">
        <f t="shared" si="118"/>
        <v>7</v>
      </c>
      <c r="N1277" s="9">
        <f t="shared" si="119"/>
        <v>2013</v>
      </c>
      <c r="O1277" t="b">
        <v>1</v>
      </c>
      <c r="P1277">
        <v>389</v>
      </c>
      <c r="Q1277" t="b">
        <v>1</v>
      </c>
      <c r="R1277" t="s">
        <v>8274</v>
      </c>
      <c r="S1277" s="12">
        <f t="shared" si="114"/>
        <v>162</v>
      </c>
      <c r="T1277">
        <f t="shared" si="115"/>
        <v>62.52</v>
      </c>
      <c r="U1277" s="14" t="s">
        <v>8323</v>
      </c>
      <c r="V1277" t="s">
        <v>8324</v>
      </c>
    </row>
    <row r="1278" spans="1:22" ht="32" hidden="1" x14ac:dyDescent="0.2">
      <c r="A1278" s="9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7">
        <f t="shared" si="116"/>
        <v>40007.704247685186</v>
      </c>
      <c r="L1278" s="17">
        <f t="shared" si="117"/>
        <v>40057.166666666664</v>
      </c>
      <c r="M1278" s="9">
        <f t="shared" si="118"/>
        <v>7</v>
      </c>
      <c r="N1278" s="9">
        <f t="shared" si="119"/>
        <v>2009</v>
      </c>
      <c r="O1278" t="b">
        <v>1</v>
      </c>
      <c r="P1278">
        <v>68</v>
      </c>
      <c r="Q1278" t="b">
        <v>1</v>
      </c>
      <c r="R1278" t="s">
        <v>8274</v>
      </c>
      <c r="S1278" s="12">
        <f t="shared" si="114"/>
        <v>104</v>
      </c>
      <c r="T1278">
        <f t="shared" si="115"/>
        <v>46.07</v>
      </c>
      <c r="U1278" s="14" t="s">
        <v>8323</v>
      </c>
      <c r="V1278" t="s">
        <v>8324</v>
      </c>
    </row>
    <row r="1279" spans="1:22" ht="48" hidden="1" x14ac:dyDescent="0.2">
      <c r="A1279" s="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7">
        <f t="shared" si="116"/>
        <v>41121.561886574076</v>
      </c>
      <c r="L1279" s="17">
        <f t="shared" si="117"/>
        <v>41156.561886574076</v>
      </c>
      <c r="M1279" s="9">
        <f t="shared" si="118"/>
        <v>7</v>
      </c>
      <c r="N1279" s="9">
        <f t="shared" si="119"/>
        <v>2012</v>
      </c>
      <c r="O1279" t="b">
        <v>1</v>
      </c>
      <c r="P1279">
        <v>413</v>
      </c>
      <c r="Q1279" t="b">
        <v>1</v>
      </c>
      <c r="R1279" t="s">
        <v>8274</v>
      </c>
      <c r="S1279" s="12">
        <f t="shared" si="114"/>
        <v>106</v>
      </c>
      <c r="T1279">
        <f t="shared" si="115"/>
        <v>38.54</v>
      </c>
      <c r="U1279" s="14" t="s">
        <v>8323</v>
      </c>
      <c r="V1279" t="s">
        <v>8324</v>
      </c>
    </row>
    <row r="1280" spans="1:22" ht="48" hidden="1" x14ac:dyDescent="0.2">
      <c r="A1280" s="9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7">
        <f t="shared" si="116"/>
        <v>41786.555162037039</v>
      </c>
      <c r="L1280" s="17">
        <f t="shared" si="117"/>
        <v>41815.083333333336</v>
      </c>
      <c r="M1280" s="9">
        <f t="shared" si="118"/>
        <v>5</v>
      </c>
      <c r="N1280" s="9">
        <f t="shared" si="119"/>
        <v>2014</v>
      </c>
      <c r="O1280" t="b">
        <v>1</v>
      </c>
      <c r="P1280">
        <v>190</v>
      </c>
      <c r="Q1280" t="b">
        <v>1</v>
      </c>
      <c r="R1280" t="s">
        <v>8274</v>
      </c>
      <c r="S1280" s="12">
        <f t="shared" si="114"/>
        <v>155</v>
      </c>
      <c r="T1280">
        <f t="shared" si="115"/>
        <v>53.01</v>
      </c>
      <c r="U1280" s="14" t="s">
        <v>8323</v>
      </c>
      <c r="V1280" t="s">
        <v>8324</v>
      </c>
    </row>
    <row r="1281" spans="1:22" ht="48" hidden="1" x14ac:dyDescent="0.2">
      <c r="A1281" s="9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7">
        <f t="shared" si="116"/>
        <v>41682.099189814813</v>
      </c>
      <c r="L1281" s="17">
        <f t="shared" si="117"/>
        <v>41722.057523148149</v>
      </c>
      <c r="M1281" s="9">
        <f t="shared" si="118"/>
        <v>2</v>
      </c>
      <c r="N1281" s="9">
        <f t="shared" si="119"/>
        <v>2014</v>
      </c>
      <c r="O1281" t="b">
        <v>1</v>
      </c>
      <c r="P1281">
        <v>189</v>
      </c>
      <c r="Q1281" t="b">
        <v>1</v>
      </c>
      <c r="R1281" t="s">
        <v>8274</v>
      </c>
      <c r="S1281" s="12">
        <f t="shared" si="114"/>
        <v>111</v>
      </c>
      <c r="T1281">
        <f t="shared" si="115"/>
        <v>73.36</v>
      </c>
      <c r="U1281" s="14" t="s">
        <v>8323</v>
      </c>
      <c r="V1281" t="s">
        <v>8324</v>
      </c>
    </row>
    <row r="1282" spans="1:22" ht="48" hidden="1" x14ac:dyDescent="0.2">
      <c r="A1282" s="9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7">
        <f t="shared" si="116"/>
        <v>40513.757569444446</v>
      </c>
      <c r="L1282" s="17">
        <f t="shared" si="117"/>
        <v>40603.757569444446</v>
      </c>
      <c r="M1282" s="9">
        <f t="shared" si="118"/>
        <v>12</v>
      </c>
      <c r="N1282" s="9">
        <f t="shared" si="119"/>
        <v>2011</v>
      </c>
      <c r="O1282" t="b">
        <v>1</v>
      </c>
      <c r="P1282">
        <v>130</v>
      </c>
      <c r="Q1282" t="b">
        <v>1</v>
      </c>
      <c r="R1282" t="s">
        <v>8274</v>
      </c>
      <c r="S1282" s="12">
        <f t="shared" ref="S1282:S1345" si="120">ROUND(E1282/D1282*100,0)</f>
        <v>111</v>
      </c>
      <c r="T1282">
        <f t="shared" ref="T1282:T1345" si="121">IFERROR(ROUND(E1282/P1282,2),0)</f>
        <v>127.98</v>
      </c>
      <c r="U1282" s="14" t="s">
        <v>8323</v>
      </c>
      <c r="V1282" t="s">
        <v>8324</v>
      </c>
    </row>
    <row r="1283" spans="1:22" ht="48" hidden="1" x14ac:dyDescent="0.2">
      <c r="A1283" s="9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7">
        <f t="shared" ref="K1283:K1346" si="122">+(((J1283/60)/60)/24)+DATE(1970,1,1)</f>
        <v>41463.743472222224</v>
      </c>
      <c r="L1283" s="17">
        <f t="shared" ref="L1283:L1346" si="123">+(((I1283/60)/60)/24)+DATE(1970,1,1)</f>
        <v>41483.743472222224</v>
      </c>
      <c r="M1283" s="9">
        <f t="shared" ref="M1283:M1346" si="124">+MONTH(K1283)</f>
        <v>7</v>
      </c>
      <c r="N1283" s="9">
        <f t="shared" ref="N1283:N1346" si="125">+YEAR(L1283)</f>
        <v>2013</v>
      </c>
      <c r="O1283" t="b">
        <v>1</v>
      </c>
      <c r="P1283">
        <v>74</v>
      </c>
      <c r="Q1283" t="b">
        <v>1</v>
      </c>
      <c r="R1283" t="s">
        <v>8274</v>
      </c>
      <c r="S1283" s="12">
        <f t="shared" si="120"/>
        <v>111</v>
      </c>
      <c r="T1283">
        <f t="shared" si="121"/>
        <v>104.73</v>
      </c>
      <c r="U1283" s="14" t="s">
        <v>8323</v>
      </c>
      <c r="V1283" t="s">
        <v>8324</v>
      </c>
    </row>
    <row r="1284" spans="1:22" ht="48" hidden="1" x14ac:dyDescent="0.2">
      <c r="A1284" s="9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7">
        <f t="shared" si="122"/>
        <v>41586.475173611114</v>
      </c>
      <c r="L1284" s="17">
        <f t="shared" si="123"/>
        <v>41617.207638888889</v>
      </c>
      <c r="M1284" s="9">
        <f t="shared" si="124"/>
        <v>11</v>
      </c>
      <c r="N1284" s="9">
        <f t="shared" si="125"/>
        <v>2013</v>
      </c>
      <c r="O1284" t="b">
        <v>1</v>
      </c>
      <c r="P1284">
        <v>274</v>
      </c>
      <c r="Q1284" t="b">
        <v>1</v>
      </c>
      <c r="R1284" t="s">
        <v>8274</v>
      </c>
      <c r="S1284" s="12">
        <f t="shared" si="120"/>
        <v>124</v>
      </c>
      <c r="T1284">
        <f t="shared" si="121"/>
        <v>67.67</v>
      </c>
      <c r="U1284" s="14" t="s">
        <v>8323</v>
      </c>
      <c r="V1284" t="s">
        <v>8324</v>
      </c>
    </row>
    <row r="1285" spans="1:22" ht="48" hidden="1" x14ac:dyDescent="0.2">
      <c r="A1285" s="9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7">
        <f t="shared" si="122"/>
        <v>41320.717465277776</v>
      </c>
      <c r="L1285" s="17">
        <f t="shared" si="123"/>
        <v>41344.166666666664</v>
      </c>
      <c r="M1285" s="9">
        <f t="shared" si="124"/>
        <v>2</v>
      </c>
      <c r="N1285" s="9">
        <f t="shared" si="125"/>
        <v>2013</v>
      </c>
      <c r="O1285" t="b">
        <v>1</v>
      </c>
      <c r="P1285">
        <v>22</v>
      </c>
      <c r="Q1285" t="b">
        <v>1</v>
      </c>
      <c r="R1285" t="s">
        <v>8274</v>
      </c>
      <c r="S1285" s="12">
        <f t="shared" si="120"/>
        <v>211</v>
      </c>
      <c r="T1285">
        <f t="shared" si="121"/>
        <v>95.93</v>
      </c>
      <c r="U1285" s="14" t="s">
        <v>8323</v>
      </c>
      <c r="V1285" t="s">
        <v>8324</v>
      </c>
    </row>
    <row r="1286" spans="1:22" ht="48" hidden="1" x14ac:dyDescent="0.2">
      <c r="A1286" s="9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7">
        <f t="shared" si="122"/>
        <v>42712.23474537037</v>
      </c>
      <c r="L1286" s="17">
        <f t="shared" si="123"/>
        <v>42735.707638888889</v>
      </c>
      <c r="M1286" s="9">
        <f t="shared" si="124"/>
        <v>12</v>
      </c>
      <c r="N1286" s="9">
        <f t="shared" si="125"/>
        <v>2016</v>
      </c>
      <c r="O1286" t="b">
        <v>0</v>
      </c>
      <c r="P1286">
        <v>31</v>
      </c>
      <c r="Q1286" t="b">
        <v>1</v>
      </c>
      <c r="R1286" t="s">
        <v>8269</v>
      </c>
      <c r="S1286" s="12">
        <f t="shared" si="120"/>
        <v>101</v>
      </c>
      <c r="T1286">
        <f t="shared" si="121"/>
        <v>65.16</v>
      </c>
      <c r="U1286" s="14" t="s">
        <v>8315</v>
      </c>
      <c r="V1286" t="s">
        <v>8316</v>
      </c>
    </row>
    <row r="1287" spans="1:22" ht="48" hidden="1" x14ac:dyDescent="0.2">
      <c r="A1287" s="9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7">
        <f t="shared" si="122"/>
        <v>42160.583043981482</v>
      </c>
      <c r="L1287" s="17">
        <f t="shared" si="123"/>
        <v>42175.583043981482</v>
      </c>
      <c r="M1287" s="9">
        <f t="shared" si="124"/>
        <v>6</v>
      </c>
      <c r="N1287" s="9">
        <f t="shared" si="125"/>
        <v>2015</v>
      </c>
      <c r="O1287" t="b">
        <v>0</v>
      </c>
      <c r="P1287">
        <v>63</v>
      </c>
      <c r="Q1287" t="b">
        <v>1</v>
      </c>
      <c r="R1287" t="s">
        <v>8269</v>
      </c>
      <c r="S1287" s="12">
        <f t="shared" si="120"/>
        <v>102</v>
      </c>
      <c r="T1287">
        <f t="shared" si="121"/>
        <v>32.270000000000003</v>
      </c>
      <c r="U1287" s="14" t="s">
        <v>8315</v>
      </c>
      <c r="V1287" t="s">
        <v>8316</v>
      </c>
    </row>
    <row r="1288" spans="1:22" ht="48" hidden="1" x14ac:dyDescent="0.2">
      <c r="A1288" s="9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7">
        <f t="shared" si="122"/>
        <v>42039.384571759263</v>
      </c>
      <c r="L1288" s="17">
        <f t="shared" si="123"/>
        <v>42052.583333333328</v>
      </c>
      <c r="M1288" s="9">
        <f t="shared" si="124"/>
        <v>2</v>
      </c>
      <c r="N1288" s="9">
        <f t="shared" si="125"/>
        <v>2015</v>
      </c>
      <c r="O1288" t="b">
        <v>0</v>
      </c>
      <c r="P1288">
        <v>20</v>
      </c>
      <c r="Q1288" t="b">
        <v>1</v>
      </c>
      <c r="R1288" t="s">
        <v>8269</v>
      </c>
      <c r="S1288" s="12">
        <f t="shared" si="120"/>
        <v>108</v>
      </c>
      <c r="T1288">
        <f t="shared" si="121"/>
        <v>81.25</v>
      </c>
      <c r="U1288" s="14" t="s">
        <v>8315</v>
      </c>
      <c r="V1288" t="s">
        <v>8316</v>
      </c>
    </row>
    <row r="1289" spans="1:22" ht="64" hidden="1" x14ac:dyDescent="0.2">
      <c r="A1289" s="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7">
        <f t="shared" si="122"/>
        <v>42107.621018518519</v>
      </c>
      <c r="L1289" s="17">
        <f t="shared" si="123"/>
        <v>42167.621018518519</v>
      </c>
      <c r="M1289" s="9">
        <f t="shared" si="124"/>
        <v>4</v>
      </c>
      <c r="N1289" s="9">
        <f t="shared" si="125"/>
        <v>2015</v>
      </c>
      <c r="O1289" t="b">
        <v>0</v>
      </c>
      <c r="P1289">
        <v>25</v>
      </c>
      <c r="Q1289" t="b">
        <v>1</v>
      </c>
      <c r="R1289" t="s">
        <v>8269</v>
      </c>
      <c r="S1289" s="12">
        <f t="shared" si="120"/>
        <v>242</v>
      </c>
      <c r="T1289">
        <f t="shared" si="121"/>
        <v>24.2</v>
      </c>
      <c r="U1289" s="14" t="s">
        <v>8315</v>
      </c>
      <c r="V1289" t="s">
        <v>8316</v>
      </c>
    </row>
    <row r="1290" spans="1:22" ht="48" hidden="1" x14ac:dyDescent="0.2">
      <c r="A1290" s="9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7">
        <f t="shared" si="122"/>
        <v>42561.154664351852</v>
      </c>
      <c r="L1290" s="17">
        <f t="shared" si="123"/>
        <v>42592.166666666672</v>
      </c>
      <c r="M1290" s="9">
        <f t="shared" si="124"/>
        <v>7</v>
      </c>
      <c r="N1290" s="9">
        <f t="shared" si="125"/>
        <v>2016</v>
      </c>
      <c r="O1290" t="b">
        <v>0</v>
      </c>
      <c r="P1290">
        <v>61</v>
      </c>
      <c r="Q1290" t="b">
        <v>1</v>
      </c>
      <c r="R1290" t="s">
        <v>8269</v>
      </c>
      <c r="S1290" s="12">
        <f t="shared" si="120"/>
        <v>100</v>
      </c>
      <c r="T1290">
        <f t="shared" si="121"/>
        <v>65.87</v>
      </c>
      <c r="U1290" s="14" t="s">
        <v>8315</v>
      </c>
      <c r="V1290" t="s">
        <v>8316</v>
      </c>
    </row>
    <row r="1291" spans="1:22" ht="48" hidden="1" x14ac:dyDescent="0.2">
      <c r="A1291" s="9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7">
        <f t="shared" si="122"/>
        <v>42709.134780092587</v>
      </c>
      <c r="L1291" s="17">
        <f t="shared" si="123"/>
        <v>42739.134780092587</v>
      </c>
      <c r="M1291" s="9">
        <f t="shared" si="124"/>
        <v>12</v>
      </c>
      <c r="N1291" s="9">
        <f t="shared" si="125"/>
        <v>2017</v>
      </c>
      <c r="O1291" t="b">
        <v>0</v>
      </c>
      <c r="P1291">
        <v>52</v>
      </c>
      <c r="Q1291" t="b">
        <v>1</v>
      </c>
      <c r="R1291" t="s">
        <v>8269</v>
      </c>
      <c r="S1291" s="12">
        <f t="shared" si="120"/>
        <v>125</v>
      </c>
      <c r="T1291">
        <f t="shared" si="121"/>
        <v>36.08</v>
      </c>
      <c r="U1291" s="14" t="s">
        <v>8315</v>
      </c>
      <c r="V1291" t="s">
        <v>8316</v>
      </c>
    </row>
    <row r="1292" spans="1:22" ht="32" hidden="1" x14ac:dyDescent="0.2">
      <c r="A1292" s="9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7">
        <f t="shared" si="122"/>
        <v>42086.614942129629</v>
      </c>
      <c r="L1292" s="17">
        <f t="shared" si="123"/>
        <v>42117.290972222225</v>
      </c>
      <c r="M1292" s="9">
        <f t="shared" si="124"/>
        <v>3</v>
      </c>
      <c r="N1292" s="9">
        <f t="shared" si="125"/>
        <v>2015</v>
      </c>
      <c r="O1292" t="b">
        <v>0</v>
      </c>
      <c r="P1292">
        <v>86</v>
      </c>
      <c r="Q1292" t="b">
        <v>1</v>
      </c>
      <c r="R1292" t="s">
        <v>8269</v>
      </c>
      <c r="S1292" s="12">
        <f t="shared" si="120"/>
        <v>109</v>
      </c>
      <c r="T1292">
        <f t="shared" si="121"/>
        <v>44.19</v>
      </c>
      <c r="U1292" s="14" t="s">
        <v>8315</v>
      </c>
      <c r="V1292" t="s">
        <v>8316</v>
      </c>
    </row>
    <row r="1293" spans="1:22" ht="48" hidden="1" x14ac:dyDescent="0.2">
      <c r="A1293" s="9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7">
        <f t="shared" si="122"/>
        <v>42064.652673611112</v>
      </c>
      <c r="L1293" s="17">
        <f t="shared" si="123"/>
        <v>42101.291666666672</v>
      </c>
      <c r="M1293" s="9">
        <f t="shared" si="124"/>
        <v>3</v>
      </c>
      <c r="N1293" s="9">
        <f t="shared" si="125"/>
        <v>2015</v>
      </c>
      <c r="O1293" t="b">
        <v>0</v>
      </c>
      <c r="P1293">
        <v>42</v>
      </c>
      <c r="Q1293" t="b">
        <v>1</v>
      </c>
      <c r="R1293" t="s">
        <v>8269</v>
      </c>
      <c r="S1293" s="12">
        <f t="shared" si="120"/>
        <v>146</v>
      </c>
      <c r="T1293">
        <f t="shared" si="121"/>
        <v>104.07</v>
      </c>
      <c r="U1293" s="14" t="s">
        <v>8315</v>
      </c>
      <c r="V1293" t="s">
        <v>8316</v>
      </c>
    </row>
    <row r="1294" spans="1:22" ht="48" hidden="1" x14ac:dyDescent="0.2">
      <c r="A1294" s="9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7">
        <f t="shared" si="122"/>
        <v>42256.764212962968</v>
      </c>
      <c r="L1294" s="17">
        <f t="shared" si="123"/>
        <v>42283.957638888889</v>
      </c>
      <c r="M1294" s="9">
        <f t="shared" si="124"/>
        <v>9</v>
      </c>
      <c r="N1294" s="9">
        <f t="shared" si="125"/>
        <v>2015</v>
      </c>
      <c r="O1294" t="b">
        <v>0</v>
      </c>
      <c r="P1294">
        <v>52</v>
      </c>
      <c r="Q1294" t="b">
        <v>1</v>
      </c>
      <c r="R1294" t="s">
        <v>8269</v>
      </c>
      <c r="S1294" s="12">
        <f t="shared" si="120"/>
        <v>110</v>
      </c>
      <c r="T1294">
        <f t="shared" si="121"/>
        <v>35.96</v>
      </c>
      <c r="U1294" s="14" t="s">
        <v>8315</v>
      </c>
      <c r="V1294" t="s">
        <v>8316</v>
      </c>
    </row>
    <row r="1295" spans="1:22" ht="48" hidden="1" x14ac:dyDescent="0.2">
      <c r="A1295" s="9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7">
        <f t="shared" si="122"/>
        <v>42292.701053240744</v>
      </c>
      <c r="L1295" s="17">
        <f t="shared" si="123"/>
        <v>42322.742719907401</v>
      </c>
      <c r="M1295" s="9">
        <f t="shared" si="124"/>
        <v>10</v>
      </c>
      <c r="N1295" s="9">
        <f t="shared" si="125"/>
        <v>2015</v>
      </c>
      <c r="O1295" t="b">
        <v>0</v>
      </c>
      <c r="P1295">
        <v>120</v>
      </c>
      <c r="Q1295" t="b">
        <v>1</v>
      </c>
      <c r="R1295" t="s">
        <v>8269</v>
      </c>
      <c r="S1295" s="12">
        <f t="shared" si="120"/>
        <v>102</v>
      </c>
      <c r="T1295">
        <f t="shared" si="121"/>
        <v>127.79</v>
      </c>
      <c r="U1295" s="14" t="s">
        <v>8315</v>
      </c>
      <c r="V1295" t="s">
        <v>8316</v>
      </c>
    </row>
    <row r="1296" spans="1:22" ht="48" hidden="1" x14ac:dyDescent="0.2">
      <c r="A1296" s="9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7">
        <f t="shared" si="122"/>
        <v>42278.453668981485</v>
      </c>
      <c r="L1296" s="17">
        <f t="shared" si="123"/>
        <v>42296.458333333328</v>
      </c>
      <c r="M1296" s="9">
        <f t="shared" si="124"/>
        <v>10</v>
      </c>
      <c r="N1296" s="9">
        <f t="shared" si="125"/>
        <v>2015</v>
      </c>
      <c r="O1296" t="b">
        <v>0</v>
      </c>
      <c r="P1296">
        <v>22</v>
      </c>
      <c r="Q1296" t="b">
        <v>1</v>
      </c>
      <c r="R1296" t="s">
        <v>8269</v>
      </c>
      <c r="S1296" s="12">
        <f t="shared" si="120"/>
        <v>122</v>
      </c>
      <c r="T1296">
        <f t="shared" si="121"/>
        <v>27.73</v>
      </c>
      <c r="U1296" s="14" t="s">
        <v>8315</v>
      </c>
      <c r="V1296" t="s">
        <v>8316</v>
      </c>
    </row>
    <row r="1297" spans="1:22" ht="48" hidden="1" x14ac:dyDescent="0.2">
      <c r="A1297" s="9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7">
        <f t="shared" si="122"/>
        <v>42184.572881944448</v>
      </c>
      <c r="L1297" s="17">
        <f t="shared" si="123"/>
        <v>42214.708333333328</v>
      </c>
      <c r="M1297" s="9">
        <f t="shared" si="124"/>
        <v>6</v>
      </c>
      <c r="N1297" s="9">
        <f t="shared" si="125"/>
        <v>2015</v>
      </c>
      <c r="O1297" t="b">
        <v>0</v>
      </c>
      <c r="P1297">
        <v>64</v>
      </c>
      <c r="Q1297" t="b">
        <v>1</v>
      </c>
      <c r="R1297" t="s">
        <v>8269</v>
      </c>
      <c r="S1297" s="12">
        <f t="shared" si="120"/>
        <v>102</v>
      </c>
      <c r="T1297">
        <f t="shared" si="121"/>
        <v>39.83</v>
      </c>
      <c r="U1297" s="14" t="s">
        <v>8315</v>
      </c>
      <c r="V1297" t="s">
        <v>8316</v>
      </c>
    </row>
    <row r="1298" spans="1:22" ht="48" hidden="1" x14ac:dyDescent="0.2">
      <c r="A1298" s="9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7">
        <f t="shared" si="122"/>
        <v>42423.050613425927</v>
      </c>
      <c r="L1298" s="17">
        <f t="shared" si="123"/>
        <v>42443.008946759262</v>
      </c>
      <c r="M1298" s="9">
        <f t="shared" si="124"/>
        <v>2</v>
      </c>
      <c r="N1298" s="9">
        <f t="shared" si="125"/>
        <v>2016</v>
      </c>
      <c r="O1298" t="b">
        <v>0</v>
      </c>
      <c r="P1298">
        <v>23</v>
      </c>
      <c r="Q1298" t="b">
        <v>1</v>
      </c>
      <c r="R1298" t="s">
        <v>8269</v>
      </c>
      <c r="S1298" s="12">
        <f t="shared" si="120"/>
        <v>141</v>
      </c>
      <c r="T1298">
        <f t="shared" si="121"/>
        <v>52.17</v>
      </c>
      <c r="U1298" s="14" t="s">
        <v>8315</v>
      </c>
      <c r="V1298" t="s">
        <v>8316</v>
      </c>
    </row>
    <row r="1299" spans="1:22" ht="48" hidden="1" x14ac:dyDescent="0.2">
      <c r="A1299" s="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7">
        <f t="shared" si="122"/>
        <v>42461.747199074074</v>
      </c>
      <c r="L1299" s="17">
        <f t="shared" si="123"/>
        <v>42491.747199074074</v>
      </c>
      <c r="M1299" s="9">
        <f t="shared" si="124"/>
        <v>4</v>
      </c>
      <c r="N1299" s="9">
        <f t="shared" si="125"/>
        <v>2016</v>
      </c>
      <c r="O1299" t="b">
        <v>0</v>
      </c>
      <c r="P1299">
        <v>238</v>
      </c>
      <c r="Q1299" t="b">
        <v>1</v>
      </c>
      <c r="R1299" t="s">
        <v>8269</v>
      </c>
      <c r="S1299" s="12">
        <f t="shared" si="120"/>
        <v>110</v>
      </c>
      <c r="T1299">
        <f t="shared" si="121"/>
        <v>92.04</v>
      </c>
      <c r="U1299" s="14" t="s">
        <v>8315</v>
      </c>
      <c r="V1299" t="s">
        <v>8316</v>
      </c>
    </row>
    <row r="1300" spans="1:22" ht="48" hidden="1" x14ac:dyDescent="0.2">
      <c r="A1300" s="9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7">
        <f t="shared" si="122"/>
        <v>42458.680925925932</v>
      </c>
      <c r="L1300" s="17">
        <f t="shared" si="123"/>
        <v>42488.680925925932</v>
      </c>
      <c r="M1300" s="9">
        <f t="shared" si="124"/>
        <v>3</v>
      </c>
      <c r="N1300" s="9">
        <f t="shared" si="125"/>
        <v>2016</v>
      </c>
      <c r="O1300" t="b">
        <v>0</v>
      </c>
      <c r="P1300">
        <v>33</v>
      </c>
      <c r="Q1300" t="b">
        <v>1</v>
      </c>
      <c r="R1300" t="s">
        <v>8269</v>
      </c>
      <c r="S1300" s="12">
        <f t="shared" si="120"/>
        <v>105</v>
      </c>
      <c r="T1300">
        <f t="shared" si="121"/>
        <v>63.42</v>
      </c>
      <c r="U1300" s="14" t="s">
        <v>8315</v>
      </c>
      <c r="V1300" t="s">
        <v>8316</v>
      </c>
    </row>
    <row r="1301" spans="1:22" ht="48" hidden="1" x14ac:dyDescent="0.2">
      <c r="A1301" s="9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7">
        <f t="shared" si="122"/>
        <v>42169.814340277779</v>
      </c>
      <c r="L1301" s="17">
        <f t="shared" si="123"/>
        <v>42199.814340277779</v>
      </c>
      <c r="M1301" s="9">
        <f t="shared" si="124"/>
        <v>6</v>
      </c>
      <c r="N1301" s="9">
        <f t="shared" si="125"/>
        <v>2015</v>
      </c>
      <c r="O1301" t="b">
        <v>0</v>
      </c>
      <c r="P1301">
        <v>32</v>
      </c>
      <c r="Q1301" t="b">
        <v>1</v>
      </c>
      <c r="R1301" t="s">
        <v>8269</v>
      </c>
      <c r="S1301" s="12">
        <f t="shared" si="120"/>
        <v>124</v>
      </c>
      <c r="T1301">
        <f t="shared" si="121"/>
        <v>135.63</v>
      </c>
      <c r="U1301" s="14" t="s">
        <v>8315</v>
      </c>
      <c r="V1301" t="s">
        <v>8316</v>
      </c>
    </row>
    <row r="1302" spans="1:22" ht="48" hidden="1" x14ac:dyDescent="0.2">
      <c r="A1302" s="9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7">
        <f t="shared" si="122"/>
        <v>42483.675208333334</v>
      </c>
      <c r="L1302" s="17">
        <f t="shared" si="123"/>
        <v>42522.789583333331</v>
      </c>
      <c r="M1302" s="9">
        <f t="shared" si="124"/>
        <v>4</v>
      </c>
      <c r="N1302" s="9">
        <f t="shared" si="125"/>
        <v>2016</v>
      </c>
      <c r="O1302" t="b">
        <v>0</v>
      </c>
      <c r="P1302">
        <v>24</v>
      </c>
      <c r="Q1302" t="b">
        <v>1</v>
      </c>
      <c r="R1302" t="s">
        <v>8269</v>
      </c>
      <c r="S1302" s="12">
        <f t="shared" si="120"/>
        <v>135</v>
      </c>
      <c r="T1302">
        <f t="shared" si="121"/>
        <v>168.75</v>
      </c>
      <c r="U1302" s="14" t="s">
        <v>8315</v>
      </c>
      <c r="V1302" t="s">
        <v>8316</v>
      </c>
    </row>
    <row r="1303" spans="1:22" ht="48" hidden="1" x14ac:dyDescent="0.2">
      <c r="A1303" s="9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7">
        <f t="shared" si="122"/>
        <v>42195.749745370369</v>
      </c>
      <c r="L1303" s="17">
        <f t="shared" si="123"/>
        <v>42206.125</v>
      </c>
      <c r="M1303" s="9">
        <f t="shared" si="124"/>
        <v>7</v>
      </c>
      <c r="N1303" s="9">
        <f t="shared" si="125"/>
        <v>2015</v>
      </c>
      <c r="O1303" t="b">
        <v>0</v>
      </c>
      <c r="P1303">
        <v>29</v>
      </c>
      <c r="Q1303" t="b">
        <v>1</v>
      </c>
      <c r="R1303" t="s">
        <v>8269</v>
      </c>
      <c r="S1303" s="12">
        <f t="shared" si="120"/>
        <v>103</v>
      </c>
      <c r="T1303">
        <f t="shared" si="121"/>
        <v>70.86</v>
      </c>
      <c r="U1303" s="14" t="s">
        <v>8315</v>
      </c>
      <c r="V1303" t="s">
        <v>8316</v>
      </c>
    </row>
    <row r="1304" spans="1:22" ht="48" hidden="1" x14ac:dyDescent="0.2">
      <c r="A1304" s="9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7">
        <f t="shared" si="122"/>
        <v>42675.057997685188</v>
      </c>
      <c r="L1304" s="17">
        <f t="shared" si="123"/>
        <v>42705.099664351852</v>
      </c>
      <c r="M1304" s="9">
        <f t="shared" si="124"/>
        <v>11</v>
      </c>
      <c r="N1304" s="9">
        <f t="shared" si="125"/>
        <v>2016</v>
      </c>
      <c r="O1304" t="b">
        <v>0</v>
      </c>
      <c r="P1304">
        <v>50</v>
      </c>
      <c r="Q1304" t="b">
        <v>1</v>
      </c>
      <c r="R1304" t="s">
        <v>8269</v>
      </c>
      <c r="S1304" s="12">
        <f t="shared" si="120"/>
        <v>100</v>
      </c>
      <c r="T1304">
        <f t="shared" si="121"/>
        <v>50</v>
      </c>
      <c r="U1304" s="14" t="s">
        <v>8315</v>
      </c>
      <c r="V1304" t="s">
        <v>8316</v>
      </c>
    </row>
    <row r="1305" spans="1:22" ht="32" hidden="1" x14ac:dyDescent="0.2">
      <c r="A1305" s="9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7">
        <f t="shared" si="122"/>
        <v>42566.441203703704</v>
      </c>
      <c r="L1305" s="17">
        <f t="shared" si="123"/>
        <v>42582.458333333328</v>
      </c>
      <c r="M1305" s="9">
        <f t="shared" si="124"/>
        <v>7</v>
      </c>
      <c r="N1305" s="9">
        <f t="shared" si="125"/>
        <v>2016</v>
      </c>
      <c r="O1305" t="b">
        <v>0</v>
      </c>
      <c r="P1305">
        <v>108</v>
      </c>
      <c r="Q1305" t="b">
        <v>1</v>
      </c>
      <c r="R1305" t="s">
        <v>8269</v>
      </c>
      <c r="S1305" s="12">
        <f t="shared" si="120"/>
        <v>130</v>
      </c>
      <c r="T1305">
        <f t="shared" si="121"/>
        <v>42.21</v>
      </c>
      <c r="U1305" s="14" t="s">
        <v>8315</v>
      </c>
      <c r="V1305" t="s">
        <v>8316</v>
      </c>
    </row>
    <row r="1306" spans="1:22" ht="48" hidden="1" x14ac:dyDescent="0.2">
      <c r="A1306" s="9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7">
        <f t="shared" si="122"/>
        <v>42747.194502314815</v>
      </c>
      <c r="L1306" s="17">
        <f t="shared" si="123"/>
        <v>42807.152835648143</v>
      </c>
      <c r="M1306" s="9">
        <f t="shared" si="124"/>
        <v>1</v>
      </c>
      <c r="N1306" s="9">
        <f t="shared" si="125"/>
        <v>2017</v>
      </c>
      <c r="O1306" t="b">
        <v>0</v>
      </c>
      <c r="P1306">
        <v>104</v>
      </c>
      <c r="Q1306" t="b">
        <v>0</v>
      </c>
      <c r="R1306" t="s">
        <v>8271</v>
      </c>
      <c r="S1306" s="12">
        <f t="shared" si="120"/>
        <v>40</v>
      </c>
      <c r="T1306">
        <f t="shared" si="121"/>
        <v>152.41</v>
      </c>
      <c r="U1306" s="14" t="s">
        <v>8317</v>
      </c>
      <c r="V1306" t="s">
        <v>8319</v>
      </c>
    </row>
    <row r="1307" spans="1:22" ht="48" hidden="1" x14ac:dyDescent="0.2">
      <c r="A1307" s="9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7">
        <f t="shared" si="122"/>
        <v>42543.665601851855</v>
      </c>
      <c r="L1307" s="17">
        <f t="shared" si="123"/>
        <v>42572.729166666672</v>
      </c>
      <c r="M1307" s="9">
        <f t="shared" si="124"/>
        <v>6</v>
      </c>
      <c r="N1307" s="9">
        <f t="shared" si="125"/>
        <v>2016</v>
      </c>
      <c r="O1307" t="b">
        <v>0</v>
      </c>
      <c r="P1307">
        <v>86</v>
      </c>
      <c r="Q1307" t="b">
        <v>0</v>
      </c>
      <c r="R1307" t="s">
        <v>8271</v>
      </c>
      <c r="S1307" s="12">
        <f t="shared" si="120"/>
        <v>26</v>
      </c>
      <c r="T1307">
        <f t="shared" si="121"/>
        <v>90.62</v>
      </c>
      <c r="U1307" s="14" t="s">
        <v>8317</v>
      </c>
      <c r="V1307" t="s">
        <v>8319</v>
      </c>
    </row>
    <row r="1308" spans="1:22" ht="64" hidden="1" x14ac:dyDescent="0.2">
      <c r="A1308" s="9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7">
        <f t="shared" si="122"/>
        <v>41947.457569444443</v>
      </c>
      <c r="L1308" s="17">
        <f t="shared" si="123"/>
        <v>41977.457569444443</v>
      </c>
      <c r="M1308" s="9">
        <f t="shared" si="124"/>
        <v>11</v>
      </c>
      <c r="N1308" s="9">
        <f t="shared" si="125"/>
        <v>2014</v>
      </c>
      <c r="O1308" t="b">
        <v>0</v>
      </c>
      <c r="P1308">
        <v>356</v>
      </c>
      <c r="Q1308" t="b">
        <v>0</v>
      </c>
      <c r="R1308" t="s">
        <v>8271</v>
      </c>
      <c r="S1308" s="12">
        <f t="shared" si="120"/>
        <v>65</v>
      </c>
      <c r="T1308">
        <f t="shared" si="121"/>
        <v>201.6</v>
      </c>
      <c r="U1308" s="14" t="s">
        <v>8317</v>
      </c>
      <c r="V1308" t="s">
        <v>8319</v>
      </c>
    </row>
    <row r="1309" spans="1:22" ht="32" hidden="1" x14ac:dyDescent="0.2">
      <c r="A1309" s="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7">
        <f t="shared" si="122"/>
        <v>42387.503229166665</v>
      </c>
      <c r="L1309" s="17">
        <f t="shared" si="123"/>
        <v>42417.503229166665</v>
      </c>
      <c r="M1309" s="9">
        <f t="shared" si="124"/>
        <v>1</v>
      </c>
      <c r="N1309" s="9">
        <f t="shared" si="125"/>
        <v>2016</v>
      </c>
      <c r="O1309" t="b">
        <v>0</v>
      </c>
      <c r="P1309">
        <v>45</v>
      </c>
      <c r="Q1309" t="b">
        <v>0</v>
      </c>
      <c r="R1309" t="s">
        <v>8271</v>
      </c>
      <c r="S1309" s="12">
        <f t="shared" si="120"/>
        <v>12</v>
      </c>
      <c r="T1309">
        <f t="shared" si="121"/>
        <v>127.93</v>
      </c>
      <c r="U1309" s="14" t="s">
        <v>8317</v>
      </c>
      <c r="V1309" t="s">
        <v>8319</v>
      </c>
    </row>
    <row r="1310" spans="1:22" ht="32" hidden="1" x14ac:dyDescent="0.2">
      <c r="A1310" s="9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7">
        <f t="shared" si="122"/>
        <v>42611.613564814819</v>
      </c>
      <c r="L1310" s="17">
        <f t="shared" si="123"/>
        <v>42651.613564814819</v>
      </c>
      <c r="M1310" s="9">
        <f t="shared" si="124"/>
        <v>8</v>
      </c>
      <c r="N1310" s="9">
        <f t="shared" si="125"/>
        <v>2016</v>
      </c>
      <c r="O1310" t="b">
        <v>0</v>
      </c>
      <c r="P1310">
        <v>38</v>
      </c>
      <c r="Q1310" t="b">
        <v>0</v>
      </c>
      <c r="R1310" t="s">
        <v>8271</v>
      </c>
      <c r="S1310" s="12">
        <f t="shared" si="120"/>
        <v>11</v>
      </c>
      <c r="T1310">
        <f t="shared" si="121"/>
        <v>29.89</v>
      </c>
      <c r="U1310" s="14" t="s">
        <v>8317</v>
      </c>
      <c r="V1310" t="s">
        <v>8319</v>
      </c>
    </row>
    <row r="1311" spans="1:22" ht="32" hidden="1" x14ac:dyDescent="0.2">
      <c r="A1311" s="9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7">
        <f t="shared" si="122"/>
        <v>42257.882731481484</v>
      </c>
      <c r="L1311" s="17">
        <f t="shared" si="123"/>
        <v>42292.882731481484</v>
      </c>
      <c r="M1311" s="9">
        <f t="shared" si="124"/>
        <v>9</v>
      </c>
      <c r="N1311" s="9">
        <f t="shared" si="125"/>
        <v>2015</v>
      </c>
      <c r="O1311" t="b">
        <v>0</v>
      </c>
      <c r="P1311">
        <v>35</v>
      </c>
      <c r="Q1311" t="b">
        <v>0</v>
      </c>
      <c r="R1311" t="s">
        <v>8271</v>
      </c>
      <c r="S1311" s="12">
        <f t="shared" si="120"/>
        <v>112</v>
      </c>
      <c r="T1311">
        <f t="shared" si="121"/>
        <v>367.97</v>
      </c>
      <c r="U1311" s="14" t="s">
        <v>8317</v>
      </c>
      <c r="V1311" t="s">
        <v>8319</v>
      </c>
    </row>
    <row r="1312" spans="1:22" ht="32" hidden="1" x14ac:dyDescent="0.2">
      <c r="A1312" s="9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7">
        <f t="shared" si="122"/>
        <v>42556.667245370365</v>
      </c>
      <c r="L1312" s="17">
        <f t="shared" si="123"/>
        <v>42601.667245370365</v>
      </c>
      <c r="M1312" s="9">
        <f t="shared" si="124"/>
        <v>7</v>
      </c>
      <c r="N1312" s="9">
        <f t="shared" si="125"/>
        <v>2016</v>
      </c>
      <c r="O1312" t="b">
        <v>0</v>
      </c>
      <c r="P1312">
        <v>24</v>
      </c>
      <c r="Q1312" t="b">
        <v>0</v>
      </c>
      <c r="R1312" t="s">
        <v>8271</v>
      </c>
      <c r="S1312" s="12">
        <f t="shared" si="120"/>
        <v>16</v>
      </c>
      <c r="T1312">
        <f t="shared" si="121"/>
        <v>129.16999999999999</v>
      </c>
      <c r="U1312" s="14" t="s">
        <v>8317</v>
      </c>
      <c r="V1312" t="s">
        <v>8319</v>
      </c>
    </row>
    <row r="1313" spans="1:22" ht="48" hidden="1" x14ac:dyDescent="0.2">
      <c r="A1313" s="9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7">
        <f t="shared" si="122"/>
        <v>42669.802303240736</v>
      </c>
      <c r="L1313" s="17">
        <f t="shared" si="123"/>
        <v>42704.843969907408</v>
      </c>
      <c r="M1313" s="9">
        <f t="shared" si="124"/>
        <v>10</v>
      </c>
      <c r="N1313" s="9">
        <f t="shared" si="125"/>
        <v>2016</v>
      </c>
      <c r="O1313" t="b">
        <v>0</v>
      </c>
      <c r="P1313">
        <v>100</v>
      </c>
      <c r="Q1313" t="b">
        <v>0</v>
      </c>
      <c r="R1313" t="s">
        <v>8271</v>
      </c>
      <c r="S1313" s="12">
        <f t="shared" si="120"/>
        <v>32</v>
      </c>
      <c r="T1313">
        <f t="shared" si="121"/>
        <v>800.7</v>
      </c>
      <c r="U1313" s="14" t="s">
        <v>8317</v>
      </c>
      <c r="V1313" t="s">
        <v>8319</v>
      </c>
    </row>
    <row r="1314" spans="1:22" ht="48" hidden="1" x14ac:dyDescent="0.2">
      <c r="A1314" s="9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7">
        <f t="shared" si="122"/>
        <v>42082.702800925923</v>
      </c>
      <c r="L1314" s="17">
        <f t="shared" si="123"/>
        <v>42112.702800925923</v>
      </c>
      <c r="M1314" s="9">
        <f t="shared" si="124"/>
        <v>3</v>
      </c>
      <c r="N1314" s="9">
        <f t="shared" si="125"/>
        <v>2015</v>
      </c>
      <c r="O1314" t="b">
        <v>0</v>
      </c>
      <c r="P1314">
        <v>1</v>
      </c>
      <c r="Q1314" t="b">
        <v>0</v>
      </c>
      <c r="R1314" t="s">
        <v>8271</v>
      </c>
      <c r="S1314" s="12">
        <f t="shared" si="120"/>
        <v>1</v>
      </c>
      <c r="T1314">
        <f t="shared" si="121"/>
        <v>28</v>
      </c>
      <c r="U1314" s="14" t="s">
        <v>8317</v>
      </c>
      <c r="V1314" t="s">
        <v>8319</v>
      </c>
    </row>
    <row r="1315" spans="1:22" ht="48" hidden="1" x14ac:dyDescent="0.2">
      <c r="A1315" s="9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7">
        <f t="shared" si="122"/>
        <v>42402.709652777776</v>
      </c>
      <c r="L1315" s="17">
        <f t="shared" si="123"/>
        <v>42432.709652777776</v>
      </c>
      <c r="M1315" s="9">
        <f t="shared" si="124"/>
        <v>2</v>
      </c>
      <c r="N1315" s="9">
        <f t="shared" si="125"/>
        <v>2016</v>
      </c>
      <c r="O1315" t="b">
        <v>0</v>
      </c>
      <c r="P1315">
        <v>122</v>
      </c>
      <c r="Q1315" t="b">
        <v>0</v>
      </c>
      <c r="R1315" t="s">
        <v>8271</v>
      </c>
      <c r="S1315" s="12">
        <f t="shared" si="120"/>
        <v>31</v>
      </c>
      <c r="T1315">
        <f t="shared" si="121"/>
        <v>102.02</v>
      </c>
      <c r="U1315" s="14" t="s">
        <v>8317</v>
      </c>
      <c r="V1315" t="s">
        <v>8319</v>
      </c>
    </row>
    <row r="1316" spans="1:22" ht="48" hidden="1" x14ac:dyDescent="0.2">
      <c r="A1316" s="9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7">
        <f t="shared" si="122"/>
        <v>42604.669675925921</v>
      </c>
      <c r="L1316" s="17">
        <f t="shared" si="123"/>
        <v>42664.669675925921</v>
      </c>
      <c r="M1316" s="9">
        <f t="shared" si="124"/>
        <v>8</v>
      </c>
      <c r="N1316" s="9">
        <f t="shared" si="125"/>
        <v>2016</v>
      </c>
      <c r="O1316" t="b">
        <v>0</v>
      </c>
      <c r="P1316">
        <v>11</v>
      </c>
      <c r="Q1316" t="b">
        <v>0</v>
      </c>
      <c r="R1316" t="s">
        <v>8271</v>
      </c>
      <c r="S1316" s="12">
        <f t="shared" si="120"/>
        <v>1</v>
      </c>
      <c r="T1316">
        <f t="shared" si="121"/>
        <v>184.36</v>
      </c>
      <c r="U1316" s="14" t="s">
        <v>8317</v>
      </c>
      <c r="V1316" t="s">
        <v>8319</v>
      </c>
    </row>
    <row r="1317" spans="1:22" ht="32" hidden="1" x14ac:dyDescent="0.2">
      <c r="A1317" s="9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7">
        <f t="shared" si="122"/>
        <v>42278.498240740737</v>
      </c>
      <c r="L1317" s="17">
        <f t="shared" si="123"/>
        <v>42314.041666666672</v>
      </c>
      <c r="M1317" s="9">
        <f t="shared" si="124"/>
        <v>10</v>
      </c>
      <c r="N1317" s="9">
        <f t="shared" si="125"/>
        <v>2015</v>
      </c>
      <c r="O1317" t="b">
        <v>0</v>
      </c>
      <c r="P1317">
        <v>248</v>
      </c>
      <c r="Q1317" t="b">
        <v>0</v>
      </c>
      <c r="R1317" t="s">
        <v>8271</v>
      </c>
      <c r="S1317" s="12">
        <f t="shared" si="120"/>
        <v>40</v>
      </c>
      <c r="T1317">
        <f t="shared" si="121"/>
        <v>162.91999999999999</v>
      </c>
      <c r="U1317" s="14" t="s">
        <v>8317</v>
      </c>
      <c r="V1317" t="s">
        <v>8319</v>
      </c>
    </row>
    <row r="1318" spans="1:22" ht="48" hidden="1" x14ac:dyDescent="0.2">
      <c r="A1318" s="9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7">
        <f t="shared" si="122"/>
        <v>42393.961909722217</v>
      </c>
      <c r="L1318" s="17">
        <f t="shared" si="123"/>
        <v>42428.961909722217</v>
      </c>
      <c r="M1318" s="9">
        <f t="shared" si="124"/>
        <v>1</v>
      </c>
      <c r="N1318" s="9">
        <f t="shared" si="125"/>
        <v>2016</v>
      </c>
      <c r="O1318" t="b">
        <v>0</v>
      </c>
      <c r="P1318">
        <v>1</v>
      </c>
      <c r="Q1318" t="b">
        <v>0</v>
      </c>
      <c r="R1318" t="s">
        <v>8271</v>
      </c>
      <c r="S1318" s="12">
        <f t="shared" si="120"/>
        <v>0</v>
      </c>
      <c r="T1318">
        <f t="shared" si="121"/>
        <v>1</v>
      </c>
      <c r="U1318" s="14" t="s">
        <v>8317</v>
      </c>
      <c r="V1318" t="s">
        <v>8319</v>
      </c>
    </row>
    <row r="1319" spans="1:22" ht="48" hidden="1" x14ac:dyDescent="0.2">
      <c r="A1319" s="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7">
        <f t="shared" si="122"/>
        <v>42520.235486111109</v>
      </c>
      <c r="L1319" s="17">
        <f t="shared" si="123"/>
        <v>42572.583333333328</v>
      </c>
      <c r="M1319" s="9">
        <f t="shared" si="124"/>
        <v>5</v>
      </c>
      <c r="N1319" s="9">
        <f t="shared" si="125"/>
        <v>2016</v>
      </c>
      <c r="O1319" t="b">
        <v>0</v>
      </c>
      <c r="P1319">
        <v>19</v>
      </c>
      <c r="Q1319" t="b">
        <v>0</v>
      </c>
      <c r="R1319" t="s">
        <v>8271</v>
      </c>
      <c r="S1319" s="12">
        <f t="shared" si="120"/>
        <v>6</v>
      </c>
      <c r="T1319">
        <f t="shared" si="121"/>
        <v>603.53</v>
      </c>
      <c r="U1319" s="14" t="s">
        <v>8317</v>
      </c>
      <c r="V1319" t="s">
        <v>8319</v>
      </c>
    </row>
    <row r="1320" spans="1:22" ht="48" hidden="1" x14ac:dyDescent="0.2">
      <c r="A1320" s="9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7">
        <f t="shared" si="122"/>
        <v>41985.043657407412</v>
      </c>
      <c r="L1320" s="17">
        <f t="shared" si="123"/>
        <v>42015.043657407412</v>
      </c>
      <c r="M1320" s="9">
        <f t="shared" si="124"/>
        <v>12</v>
      </c>
      <c r="N1320" s="9">
        <f t="shared" si="125"/>
        <v>2015</v>
      </c>
      <c r="O1320" t="b">
        <v>0</v>
      </c>
      <c r="P1320">
        <v>135</v>
      </c>
      <c r="Q1320" t="b">
        <v>0</v>
      </c>
      <c r="R1320" t="s">
        <v>8271</v>
      </c>
      <c r="S1320" s="12">
        <f t="shared" si="120"/>
        <v>15</v>
      </c>
      <c r="T1320">
        <f t="shared" si="121"/>
        <v>45.41</v>
      </c>
      <c r="U1320" s="14" t="s">
        <v>8317</v>
      </c>
      <c r="V1320" t="s">
        <v>8319</v>
      </c>
    </row>
    <row r="1321" spans="1:22" ht="48" hidden="1" x14ac:dyDescent="0.2">
      <c r="A1321" s="9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7">
        <f t="shared" si="122"/>
        <v>41816.812094907407</v>
      </c>
      <c r="L1321" s="17">
        <f t="shared" si="123"/>
        <v>41831.666666666664</v>
      </c>
      <c r="M1321" s="9">
        <f t="shared" si="124"/>
        <v>6</v>
      </c>
      <c r="N1321" s="9">
        <f t="shared" si="125"/>
        <v>2014</v>
      </c>
      <c r="O1321" t="b">
        <v>0</v>
      </c>
      <c r="P1321">
        <v>9</v>
      </c>
      <c r="Q1321" t="b">
        <v>0</v>
      </c>
      <c r="R1321" t="s">
        <v>8271</v>
      </c>
      <c r="S1321" s="12">
        <f t="shared" si="120"/>
        <v>15</v>
      </c>
      <c r="T1321">
        <f t="shared" si="121"/>
        <v>97.33</v>
      </c>
      <c r="U1321" s="14" t="s">
        <v>8317</v>
      </c>
      <c r="V1321" t="s">
        <v>8319</v>
      </c>
    </row>
    <row r="1322" spans="1:22" ht="48" hidden="1" x14ac:dyDescent="0.2">
      <c r="A1322" s="9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7">
        <f t="shared" si="122"/>
        <v>42705.690347222218</v>
      </c>
      <c r="L1322" s="17">
        <f t="shared" si="123"/>
        <v>42734.958333333328</v>
      </c>
      <c r="M1322" s="9">
        <f t="shared" si="124"/>
        <v>12</v>
      </c>
      <c r="N1322" s="9">
        <f t="shared" si="125"/>
        <v>2016</v>
      </c>
      <c r="O1322" t="b">
        <v>0</v>
      </c>
      <c r="P1322">
        <v>3</v>
      </c>
      <c r="Q1322" t="b">
        <v>0</v>
      </c>
      <c r="R1322" t="s">
        <v>8271</v>
      </c>
      <c r="S1322" s="12">
        <f t="shared" si="120"/>
        <v>1</v>
      </c>
      <c r="T1322">
        <f t="shared" si="121"/>
        <v>167.67</v>
      </c>
      <c r="U1322" s="14" t="s">
        <v>8317</v>
      </c>
      <c r="V1322" t="s">
        <v>8319</v>
      </c>
    </row>
    <row r="1323" spans="1:22" ht="48" hidden="1" x14ac:dyDescent="0.2">
      <c r="A1323" s="9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7">
        <f t="shared" si="122"/>
        <v>42697.74927083333</v>
      </c>
      <c r="L1323" s="17">
        <f t="shared" si="123"/>
        <v>42727.74927083333</v>
      </c>
      <c r="M1323" s="9">
        <f t="shared" si="124"/>
        <v>11</v>
      </c>
      <c r="N1323" s="9">
        <f t="shared" si="125"/>
        <v>2016</v>
      </c>
      <c r="O1323" t="b">
        <v>0</v>
      </c>
      <c r="P1323">
        <v>7</v>
      </c>
      <c r="Q1323" t="b">
        <v>0</v>
      </c>
      <c r="R1323" t="s">
        <v>8271</v>
      </c>
      <c r="S1323" s="12">
        <f t="shared" si="120"/>
        <v>1</v>
      </c>
      <c r="T1323">
        <f t="shared" si="121"/>
        <v>859.86</v>
      </c>
      <c r="U1323" s="14" t="s">
        <v>8317</v>
      </c>
      <c r="V1323" t="s">
        <v>8319</v>
      </c>
    </row>
    <row r="1324" spans="1:22" ht="48" hidden="1" x14ac:dyDescent="0.2">
      <c r="A1324" s="9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7">
        <f t="shared" si="122"/>
        <v>42115.656539351854</v>
      </c>
      <c r="L1324" s="17">
        <f t="shared" si="123"/>
        <v>42145.656539351854</v>
      </c>
      <c r="M1324" s="9">
        <f t="shared" si="124"/>
        <v>4</v>
      </c>
      <c r="N1324" s="9">
        <f t="shared" si="125"/>
        <v>2015</v>
      </c>
      <c r="O1324" t="b">
        <v>0</v>
      </c>
      <c r="P1324">
        <v>4</v>
      </c>
      <c r="Q1324" t="b">
        <v>0</v>
      </c>
      <c r="R1324" t="s">
        <v>8271</v>
      </c>
      <c r="S1324" s="12">
        <f t="shared" si="120"/>
        <v>0</v>
      </c>
      <c r="T1324">
        <f t="shared" si="121"/>
        <v>26.5</v>
      </c>
      <c r="U1324" s="14" t="s">
        <v>8317</v>
      </c>
      <c r="V1324" t="s">
        <v>8319</v>
      </c>
    </row>
    <row r="1325" spans="1:22" ht="48" hidden="1" x14ac:dyDescent="0.2">
      <c r="A1325" s="9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7">
        <f t="shared" si="122"/>
        <v>42451.698449074072</v>
      </c>
      <c r="L1325" s="17">
        <f t="shared" si="123"/>
        <v>42486.288194444445</v>
      </c>
      <c r="M1325" s="9">
        <f t="shared" si="124"/>
        <v>3</v>
      </c>
      <c r="N1325" s="9">
        <f t="shared" si="125"/>
        <v>2016</v>
      </c>
      <c r="O1325" t="b">
        <v>0</v>
      </c>
      <c r="P1325">
        <v>44</v>
      </c>
      <c r="Q1325" t="b">
        <v>0</v>
      </c>
      <c r="R1325" t="s">
        <v>8271</v>
      </c>
      <c r="S1325" s="12">
        <f t="shared" si="120"/>
        <v>9</v>
      </c>
      <c r="T1325">
        <f t="shared" si="121"/>
        <v>30.27</v>
      </c>
      <c r="U1325" s="14" t="s">
        <v>8317</v>
      </c>
      <c r="V1325" t="s">
        <v>8319</v>
      </c>
    </row>
    <row r="1326" spans="1:22" ht="48" hidden="1" x14ac:dyDescent="0.2">
      <c r="A1326" s="9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7">
        <f t="shared" si="122"/>
        <v>42626.633703703701</v>
      </c>
      <c r="L1326" s="17">
        <f t="shared" si="123"/>
        <v>42656.633703703701</v>
      </c>
      <c r="M1326" s="9">
        <f t="shared" si="124"/>
        <v>9</v>
      </c>
      <c r="N1326" s="9">
        <f t="shared" si="125"/>
        <v>2016</v>
      </c>
      <c r="O1326" t="b">
        <v>0</v>
      </c>
      <c r="P1326">
        <v>90</v>
      </c>
      <c r="Q1326" t="b">
        <v>0</v>
      </c>
      <c r="R1326" t="s">
        <v>8271</v>
      </c>
      <c r="S1326" s="12">
        <f t="shared" si="120"/>
        <v>10</v>
      </c>
      <c r="T1326">
        <f t="shared" si="121"/>
        <v>54.67</v>
      </c>
      <c r="U1326" s="14" t="s">
        <v>8317</v>
      </c>
      <c r="V1326" t="s">
        <v>8319</v>
      </c>
    </row>
    <row r="1327" spans="1:22" ht="48" hidden="1" x14ac:dyDescent="0.2">
      <c r="A1327" s="9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7">
        <f t="shared" si="122"/>
        <v>42704.086053240739</v>
      </c>
      <c r="L1327" s="17">
        <f t="shared" si="123"/>
        <v>42734.086053240739</v>
      </c>
      <c r="M1327" s="9">
        <f t="shared" si="124"/>
        <v>11</v>
      </c>
      <c r="N1327" s="9">
        <f t="shared" si="125"/>
        <v>2016</v>
      </c>
      <c r="O1327" t="b">
        <v>0</v>
      </c>
      <c r="P1327">
        <v>8</v>
      </c>
      <c r="Q1327" t="b">
        <v>0</v>
      </c>
      <c r="R1327" t="s">
        <v>8271</v>
      </c>
      <c r="S1327" s="12">
        <f t="shared" si="120"/>
        <v>2</v>
      </c>
      <c r="T1327">
        <f t="shared" si="121"/>
        <v>60.75</v>
      </c>
      <c r="U1327" s="14" t="s">
        <v>8317</v>
      </c>
      <c r="V1327" t="s">
        <v>8319</v>
      </c>
    </row>
    <row r="1328" spans="1:22" ht="48" hidden="1" x14ac:dyDescent="0.2">
      <c r="A1328" s="9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7">
        <f t="shared" si="122"/>
        <v>41974.791990740734</v>
      </c>
      <c r="L1328" s="17">
        <f t="shared" si="123"/>
        <v>42019.791990740734</v>
      </c>
      <c r="M1328" s="9">
        <f t="shared" si="124"/>
        <v>12</v>
      </c>
      <c r="N1328" s="9">
        <f t="shared" si="125"/>
        <v>2015</v>
      </c>
      <c r="O1328" t="b">
        <v>0</v>
      </c>
      <c r="P1328">
        <v>11</v>
      </c>
      <c r="Q1328" t="b">
        <v>0</v>
      </c>
      <c r="R1328" t="s">
        <v>8271</v>
      </c>
      <c r="S1328" s="12">
        <f t="shared" si="120"/>
        <v>1</v>
      </c>
      <c r="T1328">
        <f t="shared" si="121"/>
        <v>102.73</v>
      </c>
      <c r="U1328" s="14" t="s">
        <v>8317</v>
      </c>
      <c r="V1328" t="s">
        <v>8319</v>
      </c>
    </row>
    <row r="1329" spans="1:22" ht="48" hidden="1" x14ac:dyDescent="0.2">
      <c r="A1329" s="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7">
        <f t="shared" si="122"/>
        <v>42123.678645833337</v>
      </c>
      <c r="L1329" s="17">
        <f t="shared" si="123"/>
        <v>42153.678645833337</v>
      </c>
      <c r="M1329" s="9">
        <f t="shared" si="124"/>
        <v>4</v>
      </c>
      <c r="N1329" s="9">
        <f t="shared" si="125"/>
        <v>2015</v>
      </c>
      <c r="O1329" t="b">
        <v>0</v>
      </c>
      <c r="P1329">
        <v>41</v>
      </c>
      <c r="Q1329" t="b">
        <v>0</v>
      </c>
      <c r="R1329" t="s">
        <v>8271</v>
      </c>
      <c r="S1329" s="12">
        <f t="shared" si="120"/>
        <v>4</v>
      </c>
      <c r="T1329">
        <f t="shared" si="121"/>
        <v>41.59</v>
      </c>
      <c r="U1329" s="14" t="s">
        <v>8317</v>
      </c>
      <c r="V1329" t="s">
        <v>8319</v>
      </c>
    </row>
    <row r="1330" spans="1:22" ht="48" hidden="1" x14ac:dyDescent="0.2">
      <c r="A1330" s="9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7">
        <f t="shared" si="122"/>
        <v>42612.642754629633</v>
      </c>
      <c r="L1330" s="17">
        <f t="shared" si="123"/>
        <v>42657.642754629633</v>
      </c>
      <c r="M1330" s="9">
        <f t="shared" si="124"/>
        <v>8</v>
      </c>
      <c r="N1330" s="9">
        <f t="shared" si="125"/>
        <v>2016</v>
      </c>
      <c r="O1330" t="b">
        <v>0</v>
      </c>
      <c r="P1330">
        <v>15</v>
      </c>
      <c r="Q1330" t="b">
        <v>0</v>
      </c>
      <c r="R1330" t="s">
        <v>8271</v>
      </c>
      <c r="S1330" s="12">
        <f t="shared" si="120"/>
        <v>2</v>
      </c>
      <c r="T1330">
        <f t="shared" si="121"/>
        <v>116.53</v>
      </c>
      <c r="U1330" s="14" t="s">
        <v>8317</v>
      </c>
      <c r="V1330" t="s">
        <v>8319</v>
      </c>
    </row>
    <row r="1331" spans="1:22" ht="48" hidden="1" x14ac:dyDescent="0.2">
      <c r="A1331" s="9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7">
        <f t="shared" si="122"/>
        <v>41935.221585648149</v>
      </c>
      <c r="L1331" s="17">
        <f t="shared" si="123"/>
        <v>41975.263252314813</v>
      </c>
      <c r="M1331" s="9">
        <f t="shared" si="124"/>
        <v>10</v>
      </c>
      <c r="N1331" s="9">
        <f t="shared" si="125"/>
        <v>2014</v>
      </c>
      <c r="O1331" t="b">
        <v>0</v>
      </c>
      <c r="P1331">
        <v>9</v>
      </c>
      <c r="Q1331" t="b">
        <v>0</v>
      </c>
      <c r="R1331" t="s">
        <v>8271</v>
      </c>
      <c r="S1331" s="12">
        <f t="shared" si="120"/>
        <v>1</v>
      </c>
      <c r="T1331">
        <f t="shared" si="121"/>
        <v>45.33</v>
      </c>
      <c r="U1331" s="14" t="s">
        <v>8317</v>
      </c>
      <c r="V1331" t="s">
        <v>8319</v>
      </c>
    </row>
    <row r="1332" spans="1:22" ht="48" hidden="1" x14ac:dyDescent="0.2">
      <c r="A1332" s="9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7">
        <f t="shared" si="122"/>
        <v>42522.276724537034</v>
      </c>
      <c r="L1332" s="17">
        <f t="shared" si="123"/>
        <v>42553.166666666672</v>
      </c>
      <c r="M1332" s="9">
        <f t="shared" si="124"/>
        <v>6</v>
      </c>
      <c r="N1332" s="9">
        <f t="shared" si="125"/>
        <v>2016</v>
      </c>
      <c r="O1332" t="b">
        <v>0</v>
      </c>
      <c r="P1332">
        <v>50</v>
      </c>
      <c r="Q1332" t="b">
        <v>0</v>
      </c>
      <c r="R1332" t="s">
        <v>8271</v>
      </c>
      <c r="S1332" s="12">
        <f t="shared" si="120"/>
        <v>22</v>
      </c>
      <c r="T1332">
        <f t="shared" si="121"/>
        <v>157.46</v>
      </c>
      <c r="U1332" s="14" t="s">
        <v>8317</v>
      </c>
      <c r="V1332" t="s">
        <v>8319</v>
      </c>
    </row>
    <row r="1333" spans="1:22" ht="48" hidden="1" x14ac:dyDescent="0.2">
      <c r="A1333" s="9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7">
        <f t="shared" si="122"/>
        <v>42569.50409722222</v>
      </c>
      <c r="L1333" s="17">
        <f t="shared" si="123"/>
        <v>42599.50409722222</v>
      </c>
      <c r="M1333" s="9">
        <f t="shared" si="124"/>
        <v>7</v>
      </c>
      <c r="N1333" s="9">
        <f t="shared" si="125"/>
        <v>2016</v>
      </c>
      <c r="O1333" t="b">
        <v>0</v>
      </c>
      <c r="P1333">
        <v>34</v>
      </c>
      <c r="Q1333" t="b">
        <v>0</v>
      </c>
      <c r="R1333" t="s">
        <v>8271</v>
      </c>
      <c r="S1333" s="12">
        <f t="shared" si="120"/>
        <v>1</v>
      </c>
      <c r="T1333">
        <f t="shared" si="121"/>
        <v>100.5</v>
      </c>
      <c r="U1333" s="14" t="s">
        <v>8317</v>
      </c>
      <c r="V1333" t="s">
        <v>8319</v>
      </c>
    </row>
    <row r="1334" spans="1:22" ht="48" hidden="1" x14ac:dyDescent="0.2">
      <c r="A1334" s="9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7">
        <f t="shared" si="122"/>
        <v>42732.060277777782</v>
      </c>
      <c r="L1334" s="17">
        <f t="shared" si="123"/>
        <v>42762.060277777782</v>
      </c>
      <c r="M1334" s="9">
        <f t="shared" si="124"/>
        <v>12</v>
      </c>
      <c r="N1334" s="9">
        <f t="shared" si="125"/>
        <v>2017</v>
      </c>
      <c r="O1334" t="b">
        <v>0</v>
      </c>
      <c r="P1334">
        <v>0</v>
      </c>
      <c r="Q1334" t="b">
        <v>0</v>
      </c>
      <c r="R1334" t="s">
        <v>8271</v>
      </c>
      <c r="S1334" s="12">
        <f t="shared" si="120"/>
        <v>0</v>
      </c>
      <c r="T1334">
        <f t="shared" si="121"/>
        <v>0</v>
      </c>
      <c r="U1334" s="14" t="s">
        <v>8317</v>
      </c>
      <c r="V1334" t="s">
        <v>8319</v>
      </c>
    </row>
    <row r="1335" spans="1:22" ht="48" hidden="1" x14ac:dyDescent="0.2">
      <c r="A1335" s="9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7">
        <f t="shared" si="122"/>
        <v>41806.106770833336</v>
      </c>
      <c r="L1335" s="17">
        <f t="shared" si="123"/>
        <v>41836.106770833336</v>
      </c>
      <c r="M1335" s="9">
        <f t="shared" si="124"/>
        <v>6</v>
      </c>
      <c r="N1335" s="9">
        <f t="shared" si="125"/>
        <v>2014</v>
      </c>
      <c r="O1335" t="b">
        <v>0</v>
      </c>
      <c r="P1335">
        <v>0</v>
      </c>
      <c r="Q1335" t="b">
        <v>0</v>
      </c>
      <c r="R1335" t="s">
        <v>8271</v>
      </c>
      <c r="S1335" s="12">
        <f t="shared" si="120"/>
        <v>0</v>
      </c>
      <c r="T1335">
        <f t="shared" si="121"/>
        <v>0</v>
      </c>
      <c r="U1335" s="14" t="s">
        <v>8317</v>
      </c>
      <c r="V1335" t="s">
        <v>8319</v>
      </c>
    </row>
    <row r="1336" spans="1:22" ht="48" hidden="1" x14ac:dyDescent="0.2">
      <c r="A1336" s="9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7">
        <f t="shared" si="122"/>
        <v>42410.774155092593</v>
      </c>
      <c r="L1336" s="17">
        <f t="shared" si="123"/>
        <v>42440.774155092593</v>
      </c>
      <c r="M1336" s="9">
        <f t="shared" si="124"/>
        <v>2</v>
      </c>
      <c r="N1336" s="9">
        <f t="shared" si="125"/>
        <v>2016</v>
      </c>
      <c r="O1336" t="b">
        <v>0</v>
      </c>
      <c r="P1336">
        <v>276</v>
      </c>
      <c r="Q1336" t="b">
        <v>0</v>
      </c>
      <c r="R1336" t="s">
        <v>8271</v>
      </c>
      <c r="S1336" s="12">
        <f t="shared" si="120"/>
        <v>11</v>
      </c>
      <c r="T1336">
        <f t="shared" si="121"/>
        <v>51.82</v>
      </c>
      <c r="U1336" s="14" t="s">
        <v>8317</v>
      </c>
      <c r="V1336" t="s">
        <v>8319</v>
      </c>
    </row>
    <row r="1337" spans="1:22" ht="48" hidden="1" x14ac:dyDescent="0.2">
      <c r="A1337" s="9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7">
        <f t="shared" si="122"/>
        <v>42313.936365740738</v>
      </c>
      <c r="L1337" s="17">
        <f t="shared" si="123"/>
        <v>42343.936365740738</v>
      </c>
      <c r="M1337" s="9">
        <f t="shared" si="124"/>
        <v>11</v>
      </c>
      <c r="N1337" s="9">
        <f t="shared" si="125"/>
        <v>2015</v>
      </c>
      <c r="O1337" t="b">
        <v>0</v>
      </c>
      <c r="P1337">
        <v>16</v>
      </c>
      <c r="Q1337" t="b">
        <v>0</v>
      </c>
      <c r="R1337" t="s">
        <v>8271</v>
      </c>
      <c r="S1337" s="12">
        <f t="shared" si="120"/>
        <v>20</v>
      </c>
      <c r="T1337">
        <f t="shared" si="121"/>
        <v>308.75</v>
      </c>
      <c r="U1337" s="14" t="s">
        <v>8317</v>
      </c>
      <c r="V1337" t="s">
        <v>8319</v>
      </c>
    </row>
    <row r="1338" spans="1:22" ht="48" hidden="1" x14ac:dyDescent="0.2">
      <c r="A1338" s="9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7">
        <f t="shared" si="122"/>
        <v>41955.863750000004</v>
      </c>
      <c r="L1338" s="17">
        <f t="shared" si="123"/>
        <v>41990.863750000004</v>
      </c>
      <c r="M1338" s="9">
        <f t="shared" si="124"/>
        <v>11</v>
      </c>
      <c r="N1338" s="9">
        <f t="shared" si="125"/>
        <v>2014</v>
      </c>
      <c r="O1338" t="b">
        <v>0</v>
      </c>
      <c r="P1338">
        <v>224</v>
      </c>
      <c r="Q1338" t="b">
        <v>0</v>
      </c>
      <c r="R1338" t="s">
        <v>8271</v>
      </c>
      <c r="S1338" s="12">
        <f t="shared" si="120"/>
        <v>85</v>
      </c>
      <c r="T1338">
        <f t="shared" si="121"/>
        <v>379.23</v>
      </c>
      <c r="U1338" s="14" t="s">
        <v>8317</v>
      </c>
      <c r="V1338" t="s">
        <v>8319</v>
      </c>
    </row>
    <row r="1339" spans="1:22" ht="48" hidden="1" x14ac:dyDescent="0.2">
      <c r="A1339" s="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7">
        <f t="shared" si="122"/>
        <v>42767.577303240745</v>
      </c>
      <c r="L1339" s="17">
        <f t="shared" si="123"/>
        <v>42797.577303240745</v>
      </c>
      <c r="M1339" s="9">
        <f t="shared" si="124"/>
        <v>2</v>
      </c>
      <c r="N1339" s="9">
        <f t="shared" si="125"/>
        <v>2017</v>
      </c>
      <c r="O1339" t="b">
        <v>0</v>
      </c>
      <c r="P1339">
        <v>140</v>
      </c>
      <c r="Q1339" t="b">
        <v>0</v>
      </c>
      <c r="R1339" t="s">
        <v>8271</v>
      </c>
      <c r="S1339" s="12">
        <f t="shared" si="120"/>
        <v>49</v>
      </c>
      <c r="T1339">
        <f t="shared" si="121"/>
        <v>176.36</v>
      </c>
      <c r="U1339" s="14" t="s">
        <v>8317</v>
      </c>
      <c r="V1339" t="s">
        <v>8319</v>
      </c>
    </row>
    <row r="1340" spans="1:22" ht="48" hidden="1" x14ac:dyDescent="0.2">
      <c r="A1340" s="9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7">
        <f t="shared" si="122"/>
        <v>42188.803622685184</v>
      </c>
      <c r="L1340" s="17">
        <f t="shared" si="123"/>
        <v>42218.803622685184</v>
      </c>
      <c r="M1340" s="9">
        <f t="shared" si="124"/>
        <v>7</v>
      </c>
      <c r="N1340" s="9">
        <f t="shared" si="125"/>
        <v>2015</v>
      </c>
      <c r="O1340" t="b">
        <v>0</v>
      </c>
      <c r="P1340">
        <v>15</v>
      </c>
      <c r="Q1340" t="b">
        <v>0</v>
      </c>
      <c r="R1340" t="s">
        <v>8271</v>
      </c>
      <c r="S1340" s="12">
        <f t="shared" si="120"/>
        <v>3</v>
      </c>
      <c r="T1340">
        <f t="shared" si="121"/>
        <v>66.069999999999993</v>
      </c>
      <c r="U1340" s="14" t="s">
        <v>8317</v>
      </c>
      <c r="V1340" t="s">
        <v>8319</v>
      </c>
    </row>
    <row r="1341" spans="1:22" ht="32" hidden="1" x14ac:dyDescent="0.2">
      <c r="A1341" s="9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7">
        <f t="shared" si="122"/>
        <v>41936.647164351853</v>
      </c>
      <c r="L1341" s="17">
        <f t="shared" si="123"/>
        <v>41981.688831018517</v>
      </c>
      <c r="M1341" s="9">
        <f t="shared" si="124"/>
        <v>10</v>
      </c>
      <c r="N1341" s="9">
        <f t="shared" si="125"/>
        <v>2014</v>
      </c>
      <c r="O1341" t="b">
        <v>0</v>
      </c>
      <c r="P1341">
        <v>37</v>
      </c>
      <c r="Q1341" t="b">
        <v>0</v>
      </c>
      <c r="R1341" t="s">
        <v>8271</v>
      </c>
      <c r="S1341" s="12">
        <f t="shared" si="120"/>
        <v>7</v>
      </c>
      <c r="T1341">
        <f t="shared" si="121"/>
        <v>89.65</v>
      </c>
      <c r="U1341" s="14" t="s">
        <v>8317</v>
      </c>
      <c r="V1341" t="s">
        <v>8319</v>
      </c>
    </row>
    <row r="1342" spans="1:22" ht="48" hidden="1" x14ac:dyDescent="0.2">
      <c r="A1342" s="9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7">
        <f t="shared" si="122"/>
        <v>41836.595520833333</v>
      </c>
      <c r="L1342" s="17">
        <f t="shared" si="123"/>
        <v>41866.595520833333</v>
      </c>
      <c r="M1342" s="9">
        <f t="shared" si="124"/>
        <v>7</v>
      </c>
      <c r="N1342" s="9">
        <f t="shared" si="125"/>
        <v>2014</v>
      </c>
      <c r="O1342" t="b">
        <v>0</v>
      </c>
      <c r="P1342">
        <v>0</v>
      </c>
      <c r="Q1342" t="b">
        <v>0</v>
      </c>
      <c r="R1342" t="s">
        <v>8271</v>
      </c>
      <c r="S1342" s="12">
        <f t="shared" si="120"/>
        <v>0</v>
      </c>
      <c r="T1342">
        <f t="shared" si="121"/>
        <v>0</v>
      </c>
      <c r="U1342" s="14" t="s">
        <v>8317</v>
      </c>
      <c r="V1342" t="s">
        <v>8319</v>
      </c>
    </row>
    <row r="1343" spans="1:22" ht="48" hidden="1" x14ac:dyDescent="0.2">
      <c r="A1343" s="9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7">
        <f t="shared" si="122"/>
        <v>42612.624039351853</v>
      </c>
      <c r="L1343" s="17">
        <f t="shared" si="123"/>
        <v>42644.624039351853</v>
      </c>
      <c r="M1343" s="9">
        <f t="shared" si="124"/>
        <v>8</v>
      </c>
      <c r="N1343" s="9">
        <f t="shared" si="125"/>
        <v>2016</v>
      </c>
      <c r="O1343" t="b">
        <v>0</v>
      </c>
      <c r="P1343">
        <v>46</v>
      </c>
      <c r="Q1343" t="b">
        <v>0</v>
      </c>
      <c r="R1343" t="s">
        <v>8271</v>
      </c>
      <c r="S1343" s="12">
        <f t="shared" si="120"/>
        <v>70</v>
      </c>
      <c r="T1343">
        <f t="shared" si="121"/>
        <v>382.39</v>
      </c>
      <c r="U1343" s="14" t="s">
        <v>8317</v>
      </c>
      <c r="V1343" t="s">
        <v>8319</v>
      </c>
    </row>
    <row r="1344" spans="1:22" ht="48" hidden="1" x14ac:dyDescent="0.2">
      <c r="A1344" s="9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7">
        <f t="shared" si="122"/>
        <v>42172.816423611104</v>
      </c>
      <c r="L1344" s="17">
        <f t="shared" si="123"/>
        <v>42202.816423611104</v>
      </c>
      <c r="M1344" s="9">
        <f t="shared" si="124"/>
        <v>6</v>
      </c>
      <c r="N1344" s="9">
        <f t="shared" si="125"/>
        <v>2015</v>
      </c>
      <c r="O1344" t="b">
        <v>0</v>
      </c>
      <c r="P1344">
        <v>1</v>
      </c>
      <c r="Q1344" t="b">
        <v>0</v>
      </c>
      <c r="R1344" t="s">
        <v>8271</v>
      </c>
      <c r="S1344" s="12">
        <f t="shared" si="120"/>
        <v>0</v>
      </c>
      <c r="T1344">
        <f t="shared" si="121"/>
        <v>100</v>
      </c>
      <c r="U1344" s="14" t="s">
        <v>8317</v>
      </c>
      <c r="V1344" t="s">
        <v>8319</v>
      </c>
    </row>
    <row r="1345" spans="1:22" ht="48" hidden="1" x14ac:dyDescent="0.2">
      <c r="A1345" s="9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7">
        <f t="shared" si="122"/>
        <v>42542.526423611111</v>
      </c>
      <c r="L1345" s="17">
        <f t="shared" si="123"/>
        <v>42601.165972222225</v>
      </c>
      <c r="M1345" s="9">
        <f t="shared" si="124"/>
        <v>6</v>
      </c>
      <c r="N1345" s="9">
        <f t="shared" si="125"/>
        <v>2016</v>
      </c>
      <c r="O1345" t="b">
        <v>0</v>
      </c>
      <c r="P1345">
        <v>323</v>
      </c>
      <c r="Q1345" t="b">
        <v>0</v>
      </c>
      <c r="R1345" t="s">
        <v>8271</v>
      </c>
      <c r="S1345" s="12">
        <f t="shared" si="120"/>
        <v>102</v>
      </c>
      <c r="T1345">
        <f t="shared" si="121"/>
        <v>158.36000000000001</v>
      </c>
      <c r="U1345" s="14" t="s">
        <v>8317</v>
      </c>
      <c r="V1345" t="s">
        <v>8319</v>
      </c>
    </row>
    <row r="1346" spans="1:22" ht="48" hidden="1" x14ac:dyDescent="0.2">
      <c r="A1346" s="9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7">
        <f t="shared" si="122"/>
        <v>42522.789803240739</v>
      </c>
      <c r="L1346" s="17">
        <f t="shared" si="123"/>
        <v>42551.789803240739</v>
      </c>
      <c r="M1346" s="9">
        <f t="shared" si="124"/>
        <v>6</v>
      </c>
      <c r="N1346" s="9">
        <f t="shared" si="125"/>
        <v>2016</v>
      </c>
      <c r="O1346" t="b">
        <v>0</v>
      </c>
      <c r="P1346">
        <v>139</v>
      </c>
      <c r="Q1346" t="b">
        <v>1</v>
      </c>
      <c r="R1346" t="s">
        <v>8272</v>
      </c>
      <c r="S1346" s="12">
        <f t="shared" ref="S1346:S1409" si="126">ROUND(E1346/D1346*100,0)</f>
        <v>378</v>
      </c>
      <c r="T1346">
        <f t="shared" ref="T1346:T1409" si="127">IFERROR(ROUND(E1346/P1346,2),0)</f>
        <v>40.76</v>
      </c>
      <c r="U1346" s="14" t="s">
        <v>8320</v>
      </c>
      <c r="V1346" t="s">
        <v>8321</v>
      </c>
    </row>
    <row r="1347" spans="1:22" ht="48" hidden="1" x14ac:dyDescent="0.2">
      <c r="A1347" s="9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7">
        <f t="shared" ref="K1347:K1410" si="128">+(((J1347/60)/60)/24)+DATE(1970,1,1)</f>
        <v>41799.814340277779</v>
      </c>
      <c r="L1347" s="17">
        <f t="shared" ref="L1347:L1410" si="129">+(((I1347/60)/60)/24)+DATE(1970,1,1)</f>
        <v>41834.814340277779</v>
      </c>
      <c r="M1347" s="9">
        <f t="shared" ref="M1347:M1410" si="130">+MONTH(K1347)</f>
        <v>6</v>
      </c>
      <c r="N1347" s="9">
        <f t="shared" ref="N1347:N1410" si="131">+YEAR(L1347)</f>
        <v>2014</v>
      </c>
      <c r="O1347" t="b">
        <v>0</v>
      </c>
      <c r="P1347">
        <v>7</v>
      </c>
      <c r="Q1347" t="b">
        <v>1</v>
      </c>
      <c r="R1347" t="s">
        <v>8272</v>
      </c>
      <c r="S1347" s="12">
        <f t="shared" si="126"/>
        <v>125</v>
      </c>
      <c r="T1347">
        <f t="shared" si="127"/>
        <v>53.57</v>
      </c>
      <c r="U1347" s="14" t="s">
        <v>8320</v>
      </c>
      <c r="V1347" t="s">
        <v>8321</v>
      </c>
    </row>
    <row r="1348" spans="1:22" ht="48" hidden="1" x14ac:dyDescent="0.2">
      <c r="A1348" s="9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7">
        <f t="shared" si="128"/>
        <v>41422.075821759259</v>
      </c>
      <c r="L1348" s="17">
        <f t="shared" si="129"/>
        <v>41452.075821759259</v>
      </c>
      <c r="M1348" s="9">
        <f t="shared" si="130"/>
        <v>5</v>
      </c>
      <c r="N1348" s="9">
        <f t="shared" si="131"/>
        <v>2013</v>
      </c>
      <c r="O1348" t="b">
        <v>0</v>
      </c>
      <c r="P1348">
        <v>149</v>
      </c>
      <c r="Q1348" t="b">
        <v>1</v>
      </c>
      <c r="R1348" t="s">
        <v>8272</v>
      </c>
      <c r="S1348" s="12">
        <f t="shared" si="126"/>
        <v>147</v>
      </c>
      <c r="T1348">
        <f t="shared" si="127"/>
        <v>48.45</v>
      </c>
      <c r="U1348" s="14" t="s">
        <v>8320</v>
      </c>
      <c r="V1348" t="s">
        <v>8321</v>
      </c>
    </row>
    <row r="1349" spans="1:22" ht="48" hidden="1" x14ac:dyDescent="0.2">
      <c r="A1349" s="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7">
        <f t="shared" si="128"/>
        <v>42040.638020833328</v>
      </c>
      <c r="L1349" s="17">
        <f t="shared" si="129"/>
        <v>42070.638020833328</v>
      </c>
      <c r="M1349" s="9">
        <f t="shared" si="130"/>
        <v>2</v>
      </c>
      <c r="N1349" s="9">
        <f t="shared" si="131"/>
        <v>2015</v>
      </c>
      <c r="O1349" t="b">
        <v>0</v>
      </c>
      <c r="P1349">
        <v>31</v>
      </c>
      <c r="Q1349" t="b">
        <v>1</v>
      </c>
      <c r="R1349" t="s">
        <v>8272</v>
      </c>
      <c r="S1349" s="12">
        <f t="shared" si="126"/>
        <v>102</v>
      </c>
      <c r="T1349">
        <f t="shared" si="127"/>
        <v>82.42</v>
      </c>
      <c r="U1349" s="14" t="s">
        <v>8320</v>
      </c>
      <c r="V1349" t="s">
        <v>8321</v>
      </c>
    </row>
    <row r="1350" spans="1:22" ht="48" hidden="1" x14ac:dyDescent="0.2">
      <c r="A1350" s="9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7">
        <f t="shared" si="128"/>
        <v>41963.506168981476</v>
      </c>
      <c r="L1350" s="17">
        <f t="shared" si="129"/>
        <v>41991.506168981476</v>
      </c>
      <c r="M1350" s="9">
        <f t="shared" si="130"/>
        <v>11</v>
      </c>
      <c r="N1350" s="9">
        <f t="shared" si="131"/>
        <v>2014</v>
      </c>
      <c r="O1350" t="b">
        <v>0</v>
      </c>
      <c r="P1350">
        <v>26</v>
      </c>
      <c r="Q1350" t="b">
        <v>1</v>
      </c>
      <c r="R1350" t="s">
        <v>8272</v>
      </c>
      <c r="S1350" s="12">
        <f t="shared" si="126"/>
        <v>102</v>
      </c>
      <c r="T1350">
        <f t="shared" si="127"/>
        <v>230.19</v>
      </c>
      <c r="U1350" s="14" t="s">
        <v>8320</v>
      </c>
      <c r="V1350" t="s">
        <v>8321</v>
      </c>
    </row>
    <row r="1351" spans="1:22" ht="48" hidden="1" x14ac:dyDescent="0.2">
      <c r="A1351" s="9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7">
        <f t="shared" si="128"/>
        <v>42317.33258101852</v>
      </c>
      <c r="L1351" s="17">
        <f t="shared" si="129"/>
        <v>42354.290972222225</v>
      </c>
      <c r="M1351" s="9">
        <f t="shared" si="130"/>
        <v>11</v>
      </c>
      <c r="N1351" s="9">
        <f t="shared" si="131"/>
        <v>2015</v>
      </c>
      <c r="O1351" t="b">
        <v>0</v>
      </c>
      <c r="P1351">
        <v>172</v>
      </c>
      <c r="Q1351" t="b">
        <v>1</v>
      </c>
      <c r="R1351" t="s">
        <v>8272</v>
      </c>
      <c r="S1351" s="12">
        <f t="shared" si="126"/>
        <v>204</v>
      </c>
      <c r="T1351">
        <f t="shared" si="127"/>
        <v>59.36</v>
      </c>
      <c r="U1351" s="14" t="s">
        <v>8320</v>
      </c>
      <c r="V1351" t="s">
        <v>8321</v>
      </c>
    </row>
    <row r="1352" spans="1:22" ht="48" hidden="1" x14ac:dyDescent="0.2">
      <c r="A1352" s="9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7">
        <f t="shared" si="128"/>
        <v>42334.013124999998</v>
      </c>
      <c r="L1352" s="17">
        <f t="shared" si="129"/>
        <v>42364.013124999998</v>
      </c>
      <c r="M1352" s="9">
        <f t="shared" si="130"/>
        <v>11</v>
      </c>
      <c r="N1352" s="9">
        <f t="shared" si="131"/>
        <v>2015</v>
      </c>
      <c r="O1352" t="b">
        <v>0</v>
      </c>
      <c r="P1352">
        <v>78</v>
      </c>
      <c r="Q1352" t="b">
        <v>1</v>
      </c>
      <c r="R1352" t="s">
        <v>8272</v>
      </c>
      <c r="S1352" s="12">
        <f t="shared" si="126"/>
        <v>104</v>
      </c>
      <c r="T1352">
        <f t="shared" si="127"/>
        <v>66.7</v>
      </c>
      <c r="U1352" s="14" t="s">
        <v>8320</v>
      </c>
      <c r="V1352" t="s">
        <v>8321</v>
      </c>
    </row>
    <row r="1353" spans="1:22" ht="32" hidden="1" x14ac:dyDescent="0.2">
      <c r="A1353" s="9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7">
        <f t="shared" si="128"/>
        <v>42382.74009259259</v>
      </c>
      <c r="L1353" s="17">
        <f t="shared" si="129"/>
        <v>42412.74009259259</v>
      </c>
      <c r="M1353" s="9">
        <f t="shared" si="130"/>
        <v>1</v>
      </c>
      <c r="N1353" s="9">
        <f t="shared" si="131"/>
        <v>2016</v>
      </c>
      <c r="O1353" t="b">
        <v>0</v>
      </c>
      <c r="P1353">
        <v>120</v>
      </c>
      <c r="Q1353" t="b">
        <v>1</v>
      </c>
      <c r="R1353" t="s">
        <v>8272</v>
      </c>
      <c r="S1353" s="12">
        <f t="shared" si="126"/>
        <v>101</v>
      </c>
      <c r="T1353">
        <f t="shared" si="127"/>
        <v>168.78</v>
      </c>
      <c r="U1353" s="14" t="s">
        <v>8320</v>
      </c>
      <c r="V1353" t="s">
        <v>8321</v>
      </c>
    </row>
    <row r="1354" spans="1:22" ht="48" hidden="1" x14ac:dyDescent="0.2">
      <c r="A1354" s="9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7">
        <f t="shared" si="128"/>
        <v>42200.578310185185</v>
      </c>
      <c r="L1354" s="17">
        <f t="shared" si="129"/>
        <v>42252.165972222225</v>
      </c>
      <c r="M1354" s="9">
        <f t="shared" si="130"/>
        <v>7</v>
      </c>
      <c r="N1354" s="9">
        <f t="shared" si="131"/>
        <v>2015</v>
      </c>
      <c r="O1354" t="b">
        <v>0</v>
      </c>
      <c r="P1354">
        <v>227</v>
      </c>
      <c r="Q1354" t="b">
        <v>1</v>
      </c>
      <c r="R1354" t="s">
        <v>8272</v>
      </c>
      <c r="S1354" s="12">
        <f t="shared" si="126"/>
        <v>136</v>
      </c>
      <c r="T1354">
        <f t="shared" si="127"/>
        <v>59.97</v>
      </c>
      <c r="U1354" s="14" t="s">
        <v>8320</v>
      </c>
      <c r="V1354" t="s">
        <v>8321</v>
      </c>
    </row>
    <row r="1355" spans="1:22" ht="32" hidden="1" x14ac:dyDescent="0.2">
      <c r="A1355" s="9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7">
        <f t="shared" si="128"/>
        <v>41309.11791666667</v>
      </c>
      <c r="L1355" s="17">
        <f t="shared" si="129"/>
        <v>41344</v>
      </c>
      <c r="M1355" s="9">
        <f t="shared" si="130"/>
        <v>2</v>
      </c>
      <c r="N1355" s="9">
        <f t="shared" si="131"/>
        <v>2013</v>
      </c>
      <c r="O1355" t="b">
        <v>0</v>
      </c>
      <c r="P1355">
        <v>42</v>
      </c>
      <c r="Q1355" t="b">
        <v>1</v>
      </c>
      <c r="R1355" t="s">
        <v>8272</v>
      </c>
      <c r="S1355" s="12">
        <f t="shared" si="126"/>
        <v>134</v>
      </c>
      <c r="T1355">
        <f t="shared" si="127"/>
        <v>31.81</v>
      </c>
      <c r="U1355" s="14" t="s">
        <v>8320</v>
      </c>
      <c r="V1355" t="s">
        <v>8321</v>
      </c>
    </row>
    <row r="1356" spans="1:22" ht="48" hidden="1" x14ac:dyDescent="0.2">
      <c r="A1356" s="9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7">
        <f t="shared" si="128"/>
        <v>42502.807627314818</v>
      </c>
      <c r="L1356" s="17">
        <f t="shared" si="129"/>
        <v>42532.807627314818</v>
      </c>
      <c r="M1356" s="9">
        <f t="shared" si="130"/>
        <v>5</v>
      </c>
      <c r="N1356" s="9">
        <f t="shared" si="131"/>
        <v>2016</v>
      </c>
      <c r="O1356" t="b">
        <v>0</v>
      </c>
      <c r="P1356">
        <v>64</v>
      </c>
      <c r="Q1356" t="b">
        <v>1</v>
      </c>
      <c r="R1356" t="s">
        <v>8272</v>
      </c>
      <c r="S1356" s="12">
        <f t="shared" si="126"/>
        <v>130</v>
      </c>
      <c r="T1356">
        <f t="shared" si="127"/>
        <v>24.42</v>
      </c>
      <c r="U1356" s="14" t="s">
        <v>8320</v>
      </c>
      <c r="V1356" t="s">
        <v>8321</v>
      </c>
    </row>
    <row r="1357" spans="1:22" ht="48" hidden="1" x14ac:dyDescent="0.2">
      <c r="A1357" s="9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7">
        <f t="shared" si="128"/>
        <v>41213.254687499997</v>
      </c>
      <c r="L1357" s="17">
        <f t="shared" si="129"/>
        <v>41243.416666666664</v>
      </c>
      <c r="M1357" s="9">
        <f t="shared" si="130"/>
        <v>10</v>
      </c>
      <c r="N1357" s="9">
        <f t="shared" si="131"/>
        <v>2012</v>
      </c>
      <c r="O1357" t="b">
        <v>0</v>
      </c>
      <c r="P1357">
        <v>121</v>
      </c>
      <c r="Q1357" t="b">
        <v>1</v>
      </c>
      <c r="R1357" t="s">
        <v>8272</v>
      </c>
      <c r="S1357" s="12">
        <f t="shared" si="126"/>
        <v>123</v>
      </c>
      <c r="T1357">
        <f t="shared" si="127"/>
        <v>25.35</v>
      </c>
      <c r="U1357" s="14" t="s">
        <v>8320</v>
      </c>
      <c r="V1357" t="s">
        <v>8321</v>
      </c>
    </row>
    <row r="1358" spans="1:22" ht="48" hidden="1" x14ac:dyDescent="0.2">
      <c r="A1358" s="9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7">
        <f t="shared" si="128"/>
        <v>41430.038888888892</v>
      </c>
      <c r="L1358" s="17">
        <f t="shared" si="129"/>
        <v>41460.038888888892</v>
      </c>
      <c r="M1358" s="9">
        <f t="shared" si="130"/>
        <v>6</v>
      </c>
      <c r="N1358" s="9">
        <f t="shared" si="131"/>
        <v>2013</v>
      </c>
      <c r="O1358" t="b">
        <v>0</v>
      </c>
      <c r="P1358">
        <v>87</v>
      </c>
      <c r="Q1358" t="b">
        <v>1</v>
      </c>
      <c r="R1358" t="s">
        <v>8272</v>
      </c>
      <c r="S1358" s="12">
        <f t="shared" si="126"/>
        <v>183</v>
      </c>
      <c r="T1358">
        <f t="shared" si="127"/>
        <v>71.44</v>
      </c>
      <c r="U1358" s="14" t="s">
        <v>8320</v>
      </c>
      <c r="V1358" t="s">
        <v>8321</v>
      </c>
    </row>
    <row r="1359" spans="1:22" ht="48" hidden="1" x14ac:dyDescent="0.2">
      <c r="A1359" s="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7">
        <f t="shared" si="128"/>
        <v>41304.962233796294</v>
      </c>
      <c r="L1359" s="17">
        <f t="shared" si="129"/>
        <v>41334.249305555553</v>
      </c>
      <c r="M1359" s="9">
        <f t="shared" si="130"/>
        <v>1</v>
      </c>
      <c r="N1359" s="9">
        <f t="shared" si="131"/>
        <v>2013</v>
      </c>
      <c r="O1359" t="b">
        <v>0</v>
      </c>
      <c r="P1359">
        <v>65</v>
      </c>
      <c r="Q1359" t="b">
        <v>1</v>
      </c>
      <c r="R1359" t="s">
        <v>8272</v>
      </c>
      <c r="S1359" s="12">
        <f t="shared" si="126"/>
        <v>125</v>
      </c>
      <c r="T1359">
        <f t="shared" si="127"/>
        <v>38.549999999999997</v>
      </c>
      <c r="U1359" s="14" t="s">
        <v>8320</v>
      </c>
      <c r="V1359" t="s">
        <v>8321</v>
      </c>
    </row>
    <row r="1360" spans="1:22" ht="48" hidden="1" x14ac:dyDescent="0.2">
      <c r="A1360" s="9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7">
        <f t="shared" si="128"/>
        <v>40689.570868055554</v>
      </c>
      <c r="L1360" s="17">
        <f t="shared" si="129"/>
        <v>40719.570868055554</v>
      </c>
      <c r="M1360" s="9">
        <f t="shared" si="130"/>
        <v>5</v>
      </c>
      <c r="N1360" s="9">
        <f t="shared" si="131"/>
        <v>2011</v>
      </c>
      <c r="O1360" t="b">
        <v>0</v>
      </c>
      <c r="P1360">
        <v>49</v>
      </c>
      <c r="Q1360" t="b">
        <v>1</v>
      </c>
      <c r="R1360" t="s">
        <v>8272</v>
      </c>
      <c r="S1360" s="12">
        <f t="shared" si="126"/>
        <v>112</v>
      </c>
      <c r="T1360">
        <f t="shared" si="127"/>
        <v>68.37</v>
      </c>
      <c r="U1360" s="14" t="s">
        <v>8320</v>
      </c>
      <c r="V1360" t="s">
        <v>8321</v>
      </c>
    </row>
    <row r="1361" spans="1:22" ht="48" hidden="1" x14ac:dyDescent="0.2">
      <c r="A1361" s="9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7">
        <f t="shared" si="128"/>
        <v>40668.814699074072</v>
      </c>
      <c r="L1361" s="17">
        <f t="shared" si="129"/>
        <v>40730.814699074072</v>
      </c>
      <c r="M1361" s="9">
        <f t="shared" si="130"/>
        <v>5</v>
      </c>
      <c r="N1361" s="9">
        <f t="shared" si="131"/>
        <v>2011</v>
      </c>
      <c r="O1361" t="b">
        <v>0</v>
      </c>
      <c r="P1361">
        <v>19</v>
      </c>
      <c r="Q1361" t="b">
        <v>1</v>
      </c>
      <c r="R1361" t="s">
        <v>8272</v>
      </c>
      <c r="S1361" s="12">
        <f t="shared" si="126"/>
        <v>116</v>
      </c>
      <c r="T1361">
        <f t="shared" si="127"/>
        <v>40.21</v>
      </c>
      <c r="U1361" s="14" t="s">
        <v>8320</v>
      </c>
      <c r="V1361" t="s">
        <v>8321</v>
      </c>
    </row>
    <row r="1362" spans="1:22" ht="32" hidden="1" x14ac:dyDescent="0.2">
      <c r="A1362" s="9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7">
        <f t="shared" si="128"/>
        <v>41095.900694444441</v>
      </c>
      <c r="L1362" s="17">
        <f t="shared" si="129"/>
        <v>41123.900694444441</v>
      </c>
      <c r="M1362" s="9">
        <f t="shared" si="130"/>
        <v>7</v>
      </c>
      <c r="N1362" s="9">
        <f t="shared" si="131"/>
        <v>2012</v>
      </c>
      <c r="O1362" t="b">
        <v>0</v>
      </c>
      <c r="P1362">
        <v>81</v>
      </c>
      <c r="Q1362" t="b">
        <v>1</v>
      </c>
      <c r="R1362" t="s">
        <v>8272</v>
      </c>
      <c r="S1362" s="12">
        <f t="shared" si="126"/>
        <v>173</v>
      </c>
      <c r="T1362">
        <f t="shared" si="127"/>
        <v>32.07</v>
      </c>
      <c r="U1362" s="14" t="s">
        <v>8320</v>
      </c>
      <c r="V1362" t="s">
        <v>8321</v>
      </c>
    </row>
    <row r="1363" spans="1:22" ht="48" hidden="1" x14ac:dyDescent="0.2">
      <c r="A1363" s="9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7">
        <f t="shared" si="128"/>
        <v>41781.717268518521</v>
      </c>
      <c r="L1363" s="17">
        <f t="shared" si="129"/>
        <v>41811.717268518521</v>
      </c>
      <c r="M1363" s="9">
        <f t="shared" si="130"/>
        <v>5</v>
      </c>
      <c r="N1363" s="9">
        <f t="shared" si="131"/>
        <v>2014</v>
      </c>
      <c r="O1363" t="b">
        <v>0</v>
      </c>
      <c r="P1363">
        <v>264</v>
      </c>
      <c r="Q1363" t="b">
        <v>1</v>
      </c>
      <c r="R1363" t="s">
        <v>8272</v>
      </c>
      <c r="S1363" s="12">
        <f t="shared" si="126"/>
        <v>126</v>
      </c>
      <c r="T1363">
        <f t="shared" si="127"/>
        <v>28.63</v>
      </c>
      <c r="U1363" s="14" t="s">
        <v>8320</v>
      </c>
      <c r="V1363" t="s">
        <v>8321</v>
      </c>
    </row>
    <row r="1364" spans="1:22" ht="32" hidden="1" x14ac:dyDescent="0.2">
      <c r="A1364" s="9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7">
        <f t="shared" si="128"/>
        <v>41464.934386574074</v>
      </c>
      <c r="L1364" s="17">
        <f t="shared" si="129"/>
        <v>41524.934386574074</v>
      </c>
      <c r="M1364" s="9">
        <f t="shared" si="130"/>
        <v>7</v>
      </c>
      <c r="N1364" s="9">
        <f t="shared" si="131"/>
        <v>2013</v>
      </c>
      <c r="O1364" t="b">
        <v>0</v>
      </c>
      <c r="P1364">
        <v>25</v>
      </c>
      <c r="Q1364" t="b">
        <v>1</v>
      </c>
      <c r="R1364" t="s">
        <v>8272</v>
      </c>
      <c r="S1364" s="12">
        <f t="shared" si="126"/>
        <v>109</v>
      </c>
      <c r="T1364">
        <f t="shared" si="127"/>
        <v>43.64</v>
      </c>
      <c r="U1364" s="14" t="s">
        <v>8320</v>
      </c>
      <c r="V1364" t="s">
        <v>8321</v>
      </c>
    </row>
    <row r="1365" spans="1:22" ht="48" hidden="1" x14ac:dyDescent="0.2">
      <c r="A1365" s="9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7">
        <f t="shared" si="128"/>
        <v>42396.8440625</v>
      </c>
      <c r="L1365" s="17">
        <f t="shared" si="129"/>
        <v>42415.332638888889</v>
      </c>
      <c r="M1365" s="9">
        <f t="shared" si="130"/>
        <v>1</v>
      </c>
      <c r="N1365" s="9">
        <f t="shared" si="131"/>
        <v>2016</v>
      </c>
      <c r="O1365" t="b">
        <v>0</v>
      </c>
      <c r="P1365">
        <v>5</v>
      </c>
      <c r="Q1365" t="b">
        <v>1</v>
      </c>
      <c r="R1365" t="s">
        <v>8272</v>
      </c>
      <c r="S1365" s="12">
        <f t="shared" si="126"/>
        <v>100</v>
      </c>
      <c r="T1365">
        <f t="shared" si="127"/>
        <v>40</v>
      </c>
      <c r="U1365" s="14" t="s">
        <v>8320</v>
      </c>
      <c r="V1365" t="s">
        <v>8321</v>
      </c>
    </row>
    <row r="1366" spans="1:22" ht="48" hidden="1" x14ac:dyDescent="0.2">
      <c r="A1366" s="9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7">
        <f t="shared" si="128"/>
        <v>41951.695671296293</v>
      </c>
      <c r="L1366" s="17">
        <f t="shared" si="129"/>
        <v>42011.6956712963</v>
      </c>
      <c r="M1366" s="9">
        <f t="shared" si="130"/>
        <v>11</v>
      </c>
      <c r="N1366" s="9">
        <f t="shared" si="131"/>
        <v>2015</v>
      </c>
      <c r="O1366" t="b">
        <v>0</v>
      </c>
      <c r="P1366">
        <v>144</v>
      </c>
      <c r="Q1366" t="b">
        <v>1</v>
      </c>
      <c r="R1366" t="s">
        <v>8274</v>
      </c>
      <c r="S1366" s="12">
        <f t="shared" si="126"/>
        <v>119</v>
      </c>
      <c r="T1366">
        <f t="shared" si="127"/>
        <v>346.04</v>
      </c>
      <c r="U1366" s="14" t="s">
        <v>8323</v>
      </c>
      <c r="V1366" t="s">
        <v>8324</v>
      </c>
    </row>
    <row r="1367" spans="1:22" ht="48" hidden="1" x14ac:dyDescent="0.2">
      <c r="A1367" s="9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7">
        <f t="shared" si="128"/>
        <v>42049.733240740738</v>
      </c>
      <c r="L1367" s="17">
        <f t="shared" si="129"/>
        <v>42079.691574074073</v>
      </c>
      <c r="M1367" s="9">
        <f t="shared" si="130"/>
        <v>2</v>
      </c>
      <c r="N1367" s="9">
        <f t="shared" si="131"/>
        <v>2015</v>
      </c>
      <c r="O1367" t="b">
        <v>0</v>
      </c>
      <c r="P1367">
        <v>92</v>
      </c>
      <c r="Q1367" t="b">
        <v>1</v>
      </c>
      <c r="R1367" t="s">
        <v>8274</v>
      </c>
      <c r="S1367" s="12">
        <f t="shared" si="126"/>
        <v>100</v>
      </c>
      <c r="T1367">
        <f t="shared" si="127"/>
        <v>81.739999999999995</v>
      </c>
      <c r="U1367" s="14" t="s">
        <v>8323</v>
      </c>
      <c r="V1367" t="s">
        <v>8324</v>
      </c>
    </row>
    <row r="1368" spans="1:22" ht="16" hidden="1" x14ac:dyDescent="0.2">
      <c r="A1368" s="9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7">
        <f t="shared" si="128"/>
        <v>41924.996099537035</v>
      </c>
      <c r="L1368" s="17">
        <f t="shared" si="129"/>
        <v>41970.037766203706</v>
      </c>
      <c r="M1368" s="9">
        <f t="shared" si="130"/>
        <v>10</v>
      </c>
      <c r="N1368" s="9">
        <f t="shared" si="131"/>
        <v>2014</v>
      </c>
      <c r="O1368" t="b">
        <v>0</v>
      </c>
      <c r="P1368">
        <v>147</v>
      </c>
      <c r="Q1368" t="b">
        <v>1</v>
      </c>
      <c r="R1368" t="s">
        <v>8274</v>
      </c>
      <c r="S1368" s="12">
        <f t="shared" si="126"/>
        <v>126</v>
      </c>
      <c r="T1368">
        <f t="shared" si="127"/>
        <v>64.540000000000006</v>
      </c>
      <c r="U1368" s="14" t="s">
        <v>8323</v>
      </c>
      <c r="V1368" t="s">
        <v>8324</v>
      </c>
    </row>
    <row r="1369" spans="1:22" ht="48" hidden="1" x14ac:dyDescent="0.2">
      <c r="A1369" s="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7">
        <f t="shared" si="128"/>
        <v>42292.002893518518</v>
      </c>
      <c r="L1369" s="17">
        <f t="shared" si="129"/>
        <v>42322.044560185182</v>
      </c>
      <c r="M1369" s="9">
        <f t="shared" si="130"/>
        <v>10</v>
      </c>
      <c r="N1369" s="9">
        <f t="shared" si="131"/>
        <v>2015</v>
      </c>
      <c r="O1369" t="b">
        <v>0</v>
      </c>
      <c r="P1369">
        <v>90</v>
      </c>
      <c r="Q1369" t="b">
        <v>1</v>
      </c>
      <c r="R1369" t="s">
        <v>8274</v>
      </c>
      <c r="S1369" s="12">
        <f t="shared" si="126"/>
        <v>114</v>
      </c>
      <c r="T1369">
        <f t="shared" si="127"/>
        <v>63.48</v>
      </c>
      <c r="U1369" s="14" t="s">
        <v>8323</v>
      </c>
      <c r="V1369" t="s">
        <v>8324</v>
      </c>
    </row>
    <row r="1370" spans="1:22" ht="48" hidden="1" x14ac:dyDescent="0.2">
      <c r="A1370" s="9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7">
        <f t="shared" si="128"/>
        <v>42146.190902777773</v>
      </c>
      <c r="L1370" s="17">
        <f t="shared" si="129"/>
        <v>42170.190902777773</v>
      </c>
      <c r="M1370" s="9">
        <f t="shared" si="130"/>
        <v>5</v>
      </c>
      <c r="N1370" s="9">
        <f t="shared" si="131"/>
        <v>2015</v>
      </c>
      <c r="O1370" t="b">
        <v>0</v>
      </c>
      <c r="P1370">
        <v>87</v>
      </c>
      <c r="Q1370" t="b">
        <v>1</v>
      </c>
      <c r="R1370" t="s">
        <v>8274</v>
      </c>
      <c r="S1370" s="12">
        <f t="shared" si="126"/>
        <v>111</v>
      </c>
      <c r="T1370">
        <f t="shared" si="127"/>
        <v>63.62</v>
      </c>
      <c r="U1370" s="14" t="s">
        <v>8323</v>
      </c>
      <c r="V1370" t="s">
        <v>8324</v>
      </c>
    </row>
    <row r="1371" spans="1:22" ht="48" hidden="1" x14ac:dyDescent="0.2">
      <c r="A1371" s="9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7">
        <f t="shared" si="128"/>
        <v>41710.594282407408</v>
      </c>
      <c r="L1371" s="17">
        <f t="shared" si="129"/>
        <v>41740.594282407408</v>
      </c>
      <c r="M1371" s="9">
        <f t="shared" si="130"/>
        <v>3</v>
      </c>
      <c r="N1371" s="9">
        <f t="shared" si="131"/>
        <v>2014</v>
      </c>
      <c r="O1371" t="b">
        <v>0</v>
      </c>
      <c r="P1371">
        <v>406</v>
      </c>
      <c r="Q1371" t="b">
        <v>1</v>
      </c>
      <c r="R1371" t="s">
        <v>8274</v>
      </c>
      <c r="S1371" s="12">
        <f t="shared" si="126"/>
        <v>105</v>
      </c>
      <c r="T1371">
        <f t="shared" si="127"/>
        <v>83.97</v>
      </c>
      <c r="U1371" s="14" t="s">
        <v>8323</v>
      </c>
      <c r="V1371" t="s">
        <v>8324</v>
      </c>
    </row>
    <row r="1372" spans="1:22" ht="32" hidden="1" x14ac:dyDescent="0.2">
      <c r="A1372" s="9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7">
        <f t="shared" si="128"/>
        <v>41548.00335648148</v>
      </c>
      <c r="L1372" s="17">
        <f t="shared" si="129"/>
        <v>41563.00335648148</v>
      </c>
      <c r="M1372" s="9">
        <f t="shared" si="130"/>
        <v>10</v>
      </c>
      <c r="N1372" s="9">
        <f t="shared" si="131"/>
        <v>2013</v>
      </c>
      <c r="O1372" t="b">
        <v>0</v>
      </c>
      <c r="P1372">
        <v>20</v>
      </c>
      <c r="Q1372" t="b">
        <v>1</v>
      </c>
      <c r="R1372" t="s">
        <v>8274</v>
      </c>
      <c r="S1372" s="12">
        <f t="shared" si="126"/>
        <v>104</v>
      </c>
      <c r="T1372">
        <f t="shared" si="127"/>
        <v>77.75</v>
      </c>
      <c r="U1372" s="14" t="s">
        <v>8323</v>
      </c>
      <c r="V1372" t="s">
        <v>8324</v>
      </c>
    </row>
    <row r="1373" spans="1:22" ht="48" hidden="1" x14ac:dyDescent="0.2">
      <c r="A1373" s="9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7">
        <f t="shared" si="128"/>
        <v>42101.758587962962</v>
      </c>
      <c r="L1373" s="17">
        <f t="shared" si="129"/>
        <v>42131.758587962962</v>
      </c>
      <c r="M1373" s="9">
        <f t="shared" si="130"/>
        <v>4</v>
      </c>
      <c r="N1373" s="9">
        <f t="shared" si="131"/>
        <v>2015</v>
      </c>
      <c r="O1373" t="b">
        <v>0</v>
      </c>
      <c r="P1373">
        <v>70</v>
      </c>
      <c r="Q1373" t="b">
        <v>1</v>
      </c>
      <c r="R1373" t="s">
        <v>8274</v>
      </c>
      <c r="S1373" s="12">
        <f t="shared" si="126"/>
        <v>107</v>
      </c>
      <c r="T1373">
        <f t="shared" si="127"/>
        <v>107.07</v>
      </c>
      <c r="U1373" s="14" t="s">
        <v>8323</v>
      </c>
      <c r="V1373" t="s">
        <v>8324</v>
      </c>
    </row>
    <row r="1374" spans="1:22" ht="16" hidden="1" x14ac:dyDescent="0.2">
      <c r="A1374" s="9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7">
        <f t="shared" si="128"/>
        <v>41072.739953703705</v>
      </c>
      <c r="L1374" s="17">
        <f t="shared" si="129"/>
        <v>41102.739953703705</v>
      </c>
      <c r="M1374" s="9">
        <f t="shared" si="130"/>
        <v>6</v>
      </c>
      <c r="N1374" s="9">
        <f t="shared" si="131"/>
        <v>2012</v>
      </c>
      <c r="O1374" t="b">
        <v>0</v>
      </c>
      <c r="P1374">
        <v>16</v>
      </c>
      <c r="Q1374" t="b">
        <v>1</v>
      </c>
      <c r="R1374" t="s">
        <v>8274</v>
      </c>
      <c r="S1374" s="12">
        <f t="shared" si="126"/>
        <v>124</v>
      </c>
      <c r="T1374">
        <f t="shared" si="127"/>
        <v>38.75</v>
      </c>
      <c r="U1374" s="14" t="s">
        <v>8323</v>
      </c>
      <c r="V1374" t="s">
        <v>8324</v>
      </c>
    </row>
    <row r="1375" spans="1:22" ht="32" hidden="1" x14ac:dyDescent="0.2">
      <c r="A1375" s="9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7">
        <f t="shared" si="128"/>
        <v>42704.95177083333</v>
      </c>
      <c r="L1375" s="17">
        <f t="shared" si="129"/>
        <v>42734.95177083333</v>
      </c>
      <c r="M1375" s="9">
        <f t="shared" si="130"/>
        <v>11</v>
      </c>
      <c r="N1375" s="9">
        <f t="shared" si="131"/>
        <v>2016</v>
      </c>
      <c r="O1375" t="b">
        <v>0</v>
      </c>
      <c r="P1375">
        <v>52</v>
      </c>
      <c r="Q1375" t="b">
        <v>1</v>
      </c>
      <c r="R1375" t="s">
        <v>8274</v>
      </c>
      <c r="S1375" s="12">
        <f t="shared" si="126"/>
        <v>105</v>
      </c>
      <c r="T1375">
        <f t="shared" si="127"/>
        <v>201.94</v>
      </c>
      <c r="U1375" s="14" t="s">
        <v>8323</v>
      </c>
      <c r="V1375" t="s">
        <v>8324</v>
      </c>
    </row>
    <row r="1376" spans="1:22" ht="48" hidden="1" x14ac:dyDescent="0.2">
      <c r="A1376" s="9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7">
        <f t="shared" si="128"/>
        <v>42424.161898148144</v>
      </c>
      <c r="L1376" s="17">
        <f t="shared" si="129"/>
        <v>42454.12023148148</v>
      </c>
      <c r="M1376" s="9">
        <f t="shared" si="130"/>
        <v>2</v>
      </c>
      <c r="N1376" s="9">
        <f t="shared" si="131"/>
        <v>2016</v>
      </c>
      <c r="O1376" t="b">
        <v>0</v>
      </c>
      <c r="P1376">
        <v>66</v>
      </c>
      <c r="Q1376" t="b">
        <v>1</v>
      </c>
      <c r="R1376" t="s">
        <v>8274</v>
      </c>
      <c r="S1376" s="12">
        <f t="shared" si="126"/>
        <v>189</v>
      </c>
      <c r="T1376">
        <f t="shared" si="127"/>
        <v>43.06</v>
      </c>
      <c r="U1376" s="14" t="s">
        <v>8323</v>
      </c>
      <c r="V1376" t="s">
        <v>8324</v>
      </c>
    </row>
    <row r="1377" spans="1:22" ht="48" hidden="1" x14ac:dyDescent="0.2">
      <c r="A1377" s="9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7">
        <f t="shared" si="128"/>
        <v>42720.066192129627</v>
      </c>
      <c r="L1377" s="17">
        <f t="shared" si="129"/>
        <v>42750.066192129627</v>
      </c>
      <c r="M1377" s="9">
        <f t="shared" si="130"/>
        <v>12</v>
      </c>
      <c r="N1377" s="9">
        <f t="shared" si="131"/>
        <v>2017</v>
      </c>
      <c r="O1377" t="b">
        <v>0</v>
      </c>
      <c r="P1377">
        <v>109</v>
      </c>
      <c r="Q1377" t="b">
        <v>1</v>
      </c>
      <c r="R1377" t="s">
        <v>8274</v>
      </c>
      <c r="S1377" s="12">
        <f t="shared" si="126"/>
        <v>171</v>
      </c>
      <c r="T1377">
        <f t="shared" si="127"/>
        <v>62.87</v>
      </c>
      <c r="U1377" s="14" t="s">
        <v>8323</v>
      </c>
      <c r="V1377" t="s">
        <v>8324</v>
      </c>
    </row>
    <row r="1378" spans="1:22" ht="32" hidden="1" x14ac:dyDescent="0.2">
      <c r="A1378" s="9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7">
        <f t="shared" si="128"/>
        <v>42677.669050925921</v>
      </c>
      <c r="L1378" s="17">
        <f t="shared" si="129"/>
        <v>42707.710717592592</v>
      </c>
      <c r="M1378" s="9">
        <f t="shared" si="130"/>
        <v>11</v>
      </c>
      <c r="N1378" s="9">
        <f t="shared" si="131"/>
        <v>2016</v>
      </c>
      <c r="O1378" t="b">
        <v>0</v>
      </c>
      <c r="P1378">
        <v>168</v>
      </c>
      <c r="Q1378" t="b">
        <v>1</v>
      </c>
      <c r="R1378" t="s">
        <v>8274</v>
      </c>
      <c r="S1378" s="12">
        <f t="shared" si="126"/>
        <v>252</v>
      </c>
      <c r="T1378">
        <f t="shared" si="127"/>
        <v>55.61</v>
      </c>
      <c r="U1378" s="14" t="s">
        <v>8323</v>
      </c>
      <c r="V1378" t="s">
        <v>8324</v>
      </c>
    </row>
    <row r="1379" spans="1:22" ht="48" hidden="1" x14ac:dyDescent="0.2">
      <c r="A1379" s="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7">
        <f t="shared" si="128"/>
        <v>42747.219560185185</v>
      </c>
      <c r="L1379" s="17">
        <f t="shared" si="129"/>
        <v>42769.174305555556</v>
      </c>
      <c r="M1379" s="9">
        <f t="shared" si="130"/>
        <v>1</v>
      </c>
      <c r="N1379" s="9">
        <f t="shared" si="131"/>
        <v>2017</v>
      </c>
      <c r="O1379" t="b">
        <v>0</v>
      </c>
      <c r="P1379">
        <v>31</v>
      </c>
      <c r="Q1379" t="b">
        <v>1</v>
      </c>
      <c r="R1379" t="s">
        <v>8274</v>
      </c>
      <c r="S1379" s="12">
        <f t="shared" si="126"/>
        <v>116</v>
      </c>
      <c r="T1379">
        <f t="shared" si="127"/>
        <v>48.71</v>
      </c>
      <c r="U1379" s="14" t="s">
        <v>8323</v>
      </c>
      <c r="V1379" t="s">
        <v>8324</v>
      </c>
    </row>
    <row r="1380" spans="1:22" ht="16" hidden="1" x14ac:dyDescent="0.2">
      <c r="A1380" s="9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7">
        <f t="shared" si="128"/>
        <v>42568.759374999994</v>
      </c>
      <c r="L1380" s="17">
        <f t="shared" si="129"/>
        <v>42583.759374999994</v>
      </c>
      <c r="M1380" s="9">
        <f t="shared" si="130"/>
        <v>7</v>
      </c>
      <c r="N1380" s="9">
        <f t="shared" si="131"/>
        <v>2016</v>
      </c>
      <c r="O1380" t="b">
        <v>0</v>
      </c>
      <c r="P1380">
        <v>133</v>
      </c>
      <c r="Q1380" t="b">
        <v>1</v>
      </c>
      <c r="R1380" t="s">
        <v>8274</v>
      </c>
      <c r="S1380" s="12">
        <f t="shared" si="126"/>
        <v>203</v>
      </c>
      <c r="T1380">
        <f t="shared" si="127"/>
        <v>30.58</v>
      </c>
      <c r="U1380" s="14" t="s">
        <v>8323</v>
      </c>
      <c r="V1380" t="s">
        <v>8324</v>
      </c>
    </row>
    <row r="1381" spans="1:22" ht="32" hidden="1" x14ac:dyDescent="0.2">
      <c r="A1381" s="9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7">
        <f t="shared" si="128"/>
        <v>42130.491620370376</v>
      </c>
      <c r="L1381" s="17">
        <f t="shared" si="129"/>
        <v>42160.491620370376</v>
      </c>
      <c r="M1381" s="9">
        <f t="shared" si="130"/>
        <v>5</v>
      </c>
      <c r="N1381" s="9">
        <f t="shared" si="131"/>
        <v>2015</v>
      </c>
      <c r="O1381" t="b">
        <v>0</v>
      </c>
      <c r="P1381">
        <v>151</v>
      </c>
      <c r="Q1381" t="b">
        <v>1</v>
      </c>
      <c r="R1381" t="s">
        <v>8274</v>
      </c>
      <c r="S1381" s="12">
        <f t="shared" si="126"/>
        <v>112</v>
      </c>
      <c r="T1381">
        <f t="shared" si="127"/>
        <v>73.91</v>
      </c>
      <c r="U1381" s="14" t="s">
        <v>8323</v>
      </c>
      <c r="V1381" t="s">
        <v>8324</v>
      </c>
    </row>
    <row r="1382" spans="1:22" ht="32" hidden="1" x14ac:dyDescent="0.2">
      <c r="A1382" s="9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7">
        <f t="shared" si="128"/>
        <v>42141.762800925921</v>
      </c>
      <c r="L1382" s="17">
        <f t="shared" si="129"/>
        <v>42164.083333333328</v>
      </c>
      <c r="M1382" s="9">
        <f t="shared" si="130"/>
        <v>5</v>
      </c>
      <c r="N1382" s="9">
        <f t="shared" si="131"/>
        <v>2015</v>
      </c>
      <c r="O1382" t="b">
        <v>0</v>
      </c>
      <c r="P1382">
        <v>5</v>
      </c>
      <c r="Q1382" t="b">
        <v>1</v>
      </c>
      <c r="R1382" t="s">
        <v>8274</v>
      </c>
      <c r="S1382" s="12">
        <f t="shared" si="126"/>
        <v>424</v>
      </c>
      <c r="T1382">
        <f t="shared" si="127"/>
        <v>21.2</v>
      </c>
      <c r="U1382" s="14" t="s">
        <v>8323</v>
      </c>
      <c r="V1382" t="s">
        <v>8324</v>
      </c>
    </row>
    <row r="1383" spans="1:22" ht="48" hidden="1" x14ac:dyDescent="0.2">
      <c r="A1383" s="9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7">
        <f t="shared" si="128"/>
        <v>42703.214409722219</v>
      </c>
      <c r="L1383" s="17">
        <f t="shared" si="129"/>
        <v>42733.214409722219</v>
      </c>
      <c r="M1383" s="9">
        <f t="shared" si="130"/>
        <v>11</v>
      </c>
      <c r="N1383" s="9">
        <f t="shared" si="131"/>
        <v>2016</v>
      </c>
      <c r="O1383" t="b">
        <v>0</v>
      </c>
      <c r="P1383">
        <v>73</v>
      </c>
      <c r="Q1383" t="b">
        <v>1</v>
      </c>
      <c r="R1383" t="s">
        <v>8274</v>
      </c>
      <c r="S1383" s="12">
        <f t="shared" si="126"/>
        <v>107</v>
      </c>
      <c r="T1383">
        <f t="shared" si="127"/>
        <v>73.36</v>
      </c>
      <c r="U1383" s="14" t="s">
        <v>8323</v>
      </c>
      <c r="V1383" t="s">
        <v>8324</v>
      </c>
    </row>
    <row r="1384" spans="1:22" ht="48" hidden="1" x14ac:dyDescent="0.2">
      <c r="A1384" s="9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7">
        <f t="shared" si="128"/>
        <v>41370.800185185188</v>
      </c>
      <c r="L1384" s="17">
        <f t="shared" si="129"/>
        <v>41400.800185185188</v>
      </c>
      <c r="M1384" s="9">
        <f t="shared" si="130"/>
        <v>4</v>
      </c>
      <c r="N1384" s="9">
        <f t="shared" si="131"/>
        <v>2013</v>
      </c>
      <c r="O1384" t="b">
        <v>0</v>
      </c>
      <c r="P1384">
        <v>148</v>
      </c>
      <c r="Q1384" t="b">
        <v>1</v>
      </c>
      <c r="R1384" t="s">
        <v>8274</v>
      </c>
      <c r="S1384" s="12">
        <f t="shared" si="126"/>
        <v>104</v>
      </c>
      <c r="T1384">
        <f t="shared" si="127"/>
        <v>56.41</v>
      </c>
      <c r="U1384" s="14" t="s">
        <v>8323</v>
      </c>
      <c r="V1384" t="s">
        <v>8324</v>
      </c>
    </row>
    <row r="1385" spans="1:22" ht="48" hidden="1" x14ac:dyDescent="0.2">
      <c r="A1385" s="9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7">
        <f t="shared" si="128"/>
        <v>42707.074976851851</v>
      </c>
      <c r="L1385" s="17">
        <f t="shared" si="129"/>
        <v>42727.074976851851</v>
      </c>
      <c r="M1385" s="9">
        <f t="shared" si="130"/>
        <v>12</v>
      </c>
      <c r="N1385" s="9">
        <f t="shared" si="131"/>
        <v>2016</v>
      </c>
      <c r="O1385" t="b">
        <v>0</v>
      </c>
      <c r="P1385">
        <v>93</v>
      </c>
      <c r="Q1385" t="b">
        <v>1</v>
      </c>
      <c r="R1385" t="s">
        <v>8274</v>
      </c>
      <c r="S1385" s="12">
        <f t="shared" si="126"/>
        <v>212</v>
      </c>
      <c r="T1385">
        <f t="shared" si="127"/>
        <v>50.25</v>
      </c>
      <c r="U1385" s="14" t="s">
        <v>8323</v>
      </c>
      <c r="V1385" t="s">
        <v>8324</v>
      </c>
    </row>
    <row r="1386" spans="1:22" ht="48" hidden="1" x14ac:dyDescent="0.2">
      <c r="A1386" s="9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7">
        <f t="shared" si="128"/>
        <v>42160.735208333332</v>
      </c>
      <c r="L1386" s="17">
        <f t="shared" si="129"/>
        <v>42190.735208333332</v>
      </c>
      <c r="M1386" s="9">
        <f t="shared" si="130"/>
        <v>6</v>
      </c>
      <c r="N1386" s="9">
        <f t="shared" si="131"/>
        <v>2015</v>
      </c>
      <c r="O1386" t="b">
        <v>0</v>
      </c>
      <c r="P1386">
        <v>63</v>
      </c>
      <c r="Q1386" t="b">
        <v>1</v>
      </c>
      <c r="R1386" t="s">
        <v>8274</v>
      </c>
      <c r="S1386" s="12">
        <f t="shared" si="126"/>
        <v>124</v>
      </c>
      <c r="T1386">
        <f t="shared" si="127"/>
        <v>68.94</v>
      </c>
      <c r="U1386" s="14" t="s">
        <v>8323</v>
      </c>
      <c r="V1386" t="s">
        <v>8324</v>
      </c>
    </row>
    <row r="1387" spans="1:22" ht="48" hidden="1" x14ac:dyDescent="0.2">
      <c r="A1387" s="9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7">
        <f t="shared" si="128"/>
        <v>42433.688900462963</v>
      </c>
      <c r="L1387" s="17">
        <f t="shared" si="129"/>
        <v>42489.507638888885</v>
      </c>
      <c r="M1387" s="9">
        <f t="shared" si="130"/>
        <v>3</v>
      </c>
      <c r="N1387" s="9">
        <f t="shared" si="131"/>
        <v>2016</v>
      </c>
      <c r="O1387" t="b">
        <v>0</v>
      </c>
      <c r="P1387">
        <v>134</v>
      </c>
      <c r="Q1387" t="b">
        <v>1</v>
      </c>
      <c r="R1387" t="s">
        <v>8274</v>
      </c>
      <c r="S1387" s="12">
        <f t="shared" si="126"/>
        <v>110</v>
      </c>
      <c r="T1387">
        <f t="shared" si="127"/>
        <v>65.91</v>
      </c>
      <c r="U1387" s="14" t="s">
        <v>8323</v>
      </c>
      <c r="V1387" t="s">
        <v>8324</v>
      </c>
    </row>
    <row r="1388" spans="1:22" ht="32" hidden="1" x14ac:dyDescent="0.2">
      <c r="A1388" s="9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7">
        <f t="shared" si="128"/>
        <v>42184.646863425922</v>
      </c>
      <c r="L1388" s="17">
        <f t="shared" si="129"/>
        <v>42214.646863425922</v>
      </c>
      <c r="M1388" s="9">
        <f t="shared" si="130"/>
        <v>6</v>
      </c>
      <c r="N1388" s="9">
        <f t="shared" si="131"/>
        <v>2015</v>
      </c>
      <c r="O1388" t="b">
        <v>0</v>
      </c>
      <c r="P1388">
        <v>14</v>
      </c>
      <c r="Q1388" t="b">
        <v>1</v>
      </c>
      <c r="R1388" t="s">
        <v>8274</v>
      </c>
      <c r="S1388" s="12">
        <f t="shared" si="126"/>
        <v>219</v>
      </c>
      <c r="T1388">
        <f t="shared" si="127"/>
        <v>62.5</v>
      </c>
      <c r="U1388" s="14" t="s">
        <v>8323</v>
      </c>
      <c r="V1388" t="s">
        <v>8324</v>
      </c>
    </row>
    <row r="1389" spans="1:22" ht="48" hidden="1" x14ac:dyDescent="0.2">
      <c r="A1389" s="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7">
        <f t="shared" si="128"/>
        <v>42126.92123842593</v>
      </c>
      <c r="L1389" s="17">
        <f t="shared" si="129"/>
        <v>42158.1875</v>
      </c>
      <c r="M1389" s="9">
        <f t="shared" si="130"/>
        <v>5</v>
      </c>
      <c r="N1389" s="9">
        <f t="shared" si="131"/>
        <v>2015</v>
      </c>
      <c r="O1389" t="b">
        <v>0</v>
      </c>
      <c r="P1389">
        <v>78</v>
      </c>
      <c r="Q1389" t="b">
        <v>1</v>
      </c>
      <c r="R1389" t="s">
        <v>8274</v>
      </c>
      <c r="S1389" s="12">
        <f t="shared" si="126"/>
        <v>137</v>
      </c>
      <c r="T1389">
        <f t="shared" si="127"/>
        <v>70.06</v>
      </c>
      <c r="U1389" s="14" t="s">
        <v>8323</v>
      </c>
      <c r="V1389" t="s">
        <v>8324</v>
      </c>
    </row>
    <row r="1390" spans="1:22" ht="48" hidden="1" x14ac:dyDescent="0.2">
      <c r="A1390" s="9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7">
        <f t="shared" si="128"/>
        <v>42634.614780092597</v>
      </c>
      <c r="L1390" s="17">
        <f t="shared" si="129"/>
        <v>42660.676388888889</v>
      </c>
      <c r="M1390" s="9">
        <f t="shared" si="130"/>
        <v>9</v>
      </c>
      <c r="N1390" s="9">
        <f t="shared" si="131"/>
        <v>2016</v>
      </c>
      <c r="O1390" t="b">
        <v>0</v>
      </c>
      <c r="P1390">
        <v>112</v>
      </c>
      <c r="Q1390" t="b">
        <v>1</v>
      </c>
      <c r="R1390" t="s">
        <v>8274</v>
      </c>
      <c r="S1390" s="12">
        <f t="shared" si="126"/>
        <v>135</v>
      </c>
      <c r="T1390">
        <f t="shared" si="127"/>
        <v>60.18</v>
      </c>
      <c r="U1390" s="14" t="s">
        <v>8323</v>
      </c>
      <c r="V1390" t="s">
        <v>8324</v>
      </c>
    </row>
    <row r="1391" spans="1:22" ht="32" hidden="1" x14ac:dyDescent="0.2">
      <c r="A1391" s="9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7">
        <f t="shared" si="128"/>
        <v>42565.480983796297</v>
      </c>
      <c r="L1391" s="17">
        <f t="shared" si="129"/>
        <v>42595.480983796297</v>
      </c>
      <c r="M1391" s="9">
        <f t="shared" si="130"/>
        <v>7</v>
      </c>
      <c r="N1391" s="9">
        <f t="shared" si="131"/>
        <v>2016</v>
      </c>
      <c r="O1391" t="b">
        <v>0</v>
      </c>
      <c r="P1391">
        <v>34</v>
      </c>
      <c r="Q1391" t="b">
        <v>1</v>
      </c>
      <c r="R1391" t="s">
        <v>8274</v>
      </c>
      <c r="S1391" s="12">
        <f t="shared" si="126"/>
        <v>145</v>
      </c>
      <c r="T1391">
        <f t="shared" si="127"/>
        <v>21.38</v>
      </c>
      <c r="U1391" s="14" t="s">
        <v>8323</v>
      </c>
      <c r="V1391" t="s">
        <v>8324</v>
      </c>
    </row>
    <row r="1392" spans="1:22" ht="48" hidden="1" x14ac:dyDescent="0.2">
      <c r="A1392" s="9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7">
        <f t="shared" si="128"/>
        <v>42087.803310185183</v>
      </c>
      <c r="L1392" s="17">
        <f t="shared" si="129"/>
        <v>42121.716666666667</v>
      </c>
      <c r="M1392" s="9">
        <f t="shared" si="130"/>
        <v>3</v>
      </c>
      <c r="N1392" s="9">
        <f t="shared" si="131"/>
        <v>2015</v>
      </c>
      <c r="O1392" t="b">
        <v>0</v>
      </c>
      <c r="P1392">
        <v>19</v>
      </c>
      <c r="Q1392" t="b">
        <v>1</v>
      </c>
      <c r="R1392" t="s">
        <v>8274</v>
      </c>
      <c r="S1392" s="12">
        <f t="shared" si="126"/>
        <v>109</v>
      </c>
      <c r="T1392">
        <f t="shared" si="127"/>
        <v>160.79</v>
      </c>
      <c r="U1392" s="14" t="s">
        <v>8323</v>
      </c>
      <c r="V1392" t="s">
        <v>8324</v>
      </c>
    </row>
    <row r="1393" spans="1:22" ht="48" hidden="1" x14ac:dyDescent="0.2">
      <c r="A1393" s="9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7">
        <f t="shared" si="128"/>
        <v>42193.650671296295</v>
      </c>
      <c r="L1393" s="17">
        <f t="shared" si="129"/>
        <v>42238.207638888889</v>
      </c>
      <c r="M1393" s="9">
        <f t="shared" si="130"/>
        <v>7</v>
      </c>
      <c r="N1393" s="9">
        <f t="shared" si="131"/>
        <v>2015</v>
      </c>
      <c r="O1393" t="b">
        <v>0</v>
      </c>
      <c r="P1393">
        <v>13</v>
      </c>
      <c r="Q1393" t="b">
        <v>1</v>
      </c>
      <c r="R1393" t="s">
        <v>8274</v>
      </c>
      <c r="S1393" s="12">
        <f t="shared" si="126"/>
        <v>110</v>
      </c>
      <c r="T1393">
        <f t="shared" si="127"/>
        <v>42.38</v>
      </c>
      <c r="U1393" s="14" t="s">
        <v>8323</v>
      </c>
      <c r="V1393" t="s">
        <v>8324</v>
      </c>
    </row>
    <row r="1394" spans="1:22" ht="48" hidden="1" x14ac:dyDescent="0.2">
      <c r="A1394" s="9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7">
        <f t="shared" si="128"/>
        <v>42401.154930555553</v>
      </c>
      <c r="L1394" s="17">
        <f t="shared" si="129"/>
        <v>42432.154930555553</v>
      </c>
      <c r="M1394" s="9">
        <f t="shared" si="130"/>
        <v>2</v>
      </c>
      <c r="N1394" s="9">
        <f t="shared" si="131"/>
        <v>2016</v>
      </c>
      <c r="O1394" t="b">
        <v>0</v>
      </c>
      <c r="P1394">
        <v>104</v>
      </c>
      <c r="Q1394" t="b">
        <v>1</v>
      </c>
      <c r="R1394" t="s">
        <v>8274</v>
      </c>
      <c r="S1394" s="12">
        <f t="shared" si="126"/>
        <v>114</v>
      </c>
      <c r="T1394">
        <f t="shared" si="127"/>
        <v>27.32</v>
      </c>
      <c r="U1394" s="14" t="s">
        <v>8323</v>
      </c>
      <c r="V1394" t="s">
        <v>8324</v>
      </c>
    </row>
    <row r="1395" spans="1:22" ht="16" hidden="1" x14ac:dyDescent="0.2">
      <c r="A1395" s="9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7">
        <f t="shared" si="128"/>
        <v>42553.681979166664</v>
      </c>
      <c r="L1395" s="17">
        <f t="shared" si="129"/>
        <v>42583.681979166664</v>
      </c>
      <c r="M1395" s="9">
        <f t="shared" si="130"/>
        <v>7</v>
      </c>
      <c r="N1395" s="9">
        <f t="shared" si="131"/>
        <v>2016</v>
      </c>
      <c r="O1395" t="b">
        <v>0</v>
      </c>
      <c r="P1395">
        <v>52</v>
      </c>
      <c r="Q1395" t="b">
        <v>1</v>
      </c>
      <c r="R1395" t="s">
        <v>8274</v>
      </c>
      <c r="S1395" s="12">
        <f t="shared" si="126"/>
        <v>102</v>
      </c>
      <c r="T1395">
        <f t="shared" si="127"/>
        <v>196.83</v>
      </c>
      <c r="U1395" s="14" t="s">
        <v>8323</v>
      </c>
      <c r="V1395" t="s">
        <v>8324</v>
      </c>
    </row>
    <row r="1396" spans="1:22" ht="48" hidden="1" x14ac:dyDescent="0.2">
      <c r="A1396" s="9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7">
        <f t="shared" si="128"/>
        <v>42752.144976851851</v>
      </c>
      <c r="L1396" s="17">
        <f t="shared" si="129"/>
        <v>42795.125</v>
      </c>
      <c r="M1396" s="9">
        <f t="shared" si="130"/>
        <v>1</v>
      </c>
      <c r="N1396" s="9">
        <f t="shared" si="131"/>
        <v>2017</v>
      </c>
      <c r="O1396" t="b">
        <v>0</v>
      </c>
      <c r="P1396">
        <v>17</v>
      </c>
      <c r="Q1396" t="b">
        <v>1</v>
      </c>
      <c r="R1396" t="s">
        <v>8274</v>
      </c>
      <c r="S1396" s="12">
        <f t="shared" si="126"/>
        <v>122</v>
      </c>
      <c r="T1396">
        <f t="shared" si="127"/>
        <v>53.88</v>
      </c>
      <c r="U1396" s="14" t="s">
        <v>8323</v>
      </c>
      <c r="V1396" t="s">
        <v>8324</v>
      </c>
    </row>
    <row r="1397" spans="1:22" ht="16" hidden="1" x14ac:dyDescent="0.2">
      <c r="A1397" s="9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7">
        <f t="shared" si="128"/>
        <v>42719.90834490741</v>
      </c>
      <c r="L1397" s="17">
        <f t="shared" si="129"/>
        <v>42749.90834490741</v>
      </c>
      <c r="M1397" s="9">
        <f t="shared" si="130"/>
        <v>12</v>
      </c>
      <c r="N1397" s="9">
        <f t="shared" si="131"/>
        <v>2017</v>
      </c>
      <c r="O1397" t="b">
        <v>0</v>
      </c>
      <c r="P1397">
        <v>82</v>
      </c>
      <c r="Q1397" t="b">
        <v>1</v>
      </c>
      <c r="R1397" t="s">
        <v>8274</v>
      </c>
      <c r="S1397" s="12">
        <f t="shared" si="126"/>
        <v>112</v>
      </c>
      <c r="T1397">
        <f t="shared" si="127"/>
        <v>47.76</v>
      </c>
      <c r="U1397" s="14" t="s">
        <v>8323</v>
      </c>
      <c r="V1397" t="s">
        <v>8324</v>
      </c>
    </row>
    <row r="1398" spans="1:22" ht="48" hidden="1" x14ac:dyDescent="0.2">
      <c r="A1398" s="9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7">
        <f t="shared" si="128"/>
        <v>42018.99863425926</v>
      </c>
      <c r="L1398" s="17">
        <f t="shared" si="129"/>
        <v>42048.99863425926</v>
      </c>
      <c r="M1398" s="9">
        <f t="shared" si="130"/>
        <v>1</v>
      </c>
      <c r="N1398" s="9">
        <f t="shared" si="131"/>
        <v>2015</v>
      </c>
      <c r="O1398" t="b">
        <v>0</v>
      </c>
      <c r="P1398">
        <v>73</v>
      </c>
      <c r="Q1398" t="b">
        <v>1</v>
      </c>
      <c r="R1398" t="s">
        <v>8274</v>
      </c>
      <c r="S1398" s="12">
        <f t="shared" si="126"/>
        <v>107</v>
      </c>
      <c r="T1398">
        <f t="shared" si="127"/>
        <v>88.19</v>
      </c>
      <c r="U1398" s="14" t="s">
        <v>8323</v>
      </c>
      <c r="V1398" t="s">
        <v>8324</v>
      </c>
    </row>
    <row r="1399" spans="1:22" ht="48" hidden="1" x14ac:dyDescent="0.2">
      <c r="A1399" s="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7">
        <f t="shared" si="128"/>
        <v>42640.917939814812</v>
      </c>
      <c r="L1399" s="17">
        <f t="shared" si="129"/>
        <v>42670.888194444444</v>
      </c>
      <c r="M1399" s="9">
        <f t="shared" si="130"/>
        <v>9</v>
      </c>
      <c r="N1399" s="9">
        <f t="shared" si="131"/>
        <v>2016</v>
      </c>
      <c r="O1399" t="b">
        <v>0</v>
      </c>
      <c r="P1399">
        <v>158</v>
      </c>
      <c r="Q1399" t="b">
        <v>1</v>
      </c>
      <c r="R1399" t="s">
        <v>8274</v>
      </c>
      <c r="S1399" s="12">
        <f t="shared" si="126"/>
        <v>114</v>
      </c>
      <c r="T1399">
        <f t="shared" si="127"/>
        <v>72.06</v>
      </c>
      <c r="U1399" s="14" t="s">
        <v>8323</v>
      </c>
      <c r="V1399" t="s">
        <v>8324</v>
      </c>
    </row>
    <row r="1400" spans="1:22" ht="48" hidden="1" x14ac:dyDescent="0.2">
      <c r="A1400" s="9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7">
        <f t="shared" si="128"/>
        <v>42526.874236111107</v>
      </c>
      <c r="L1400" s="17">
        <f t="shared" si="129"/>
        <v>42556.874236111107</v>
      </c>
      <c r="M1400" s="9">
        <f t="shared" si="130"/>
        <v>6</v>
      </c>
      <c r="N1400" s="9">
        <f t="shared" si="131"/>
        <v>2016</v>
      </c>
      <c r="O1400" t="b">
        <v>0</v>
      </c>
      <c r="P1400">
        <v>65</v>
      </c>
      <c r="Q1400" t="b">
        <v>1</v>
      </c>
      <c r="R1400" t="s">
        <v>8274</v>
      </c>
      <c r="S1400" s="12">
        <f t="shared" si="126"/>
        <v>110</v>
      </c>
      <c r="T1400">
        <f t="shared" si="127"/>
        <v>74.25</v>
      </c>
      <c r="U1400" s="14" t="s">
        <v>8323</v>
      </c>
      <c r="V1400" t="s">
        <v>8324</v>
      </c>
    </row>
    <row r="1401" spans="1:22" ht="48" hidden="1" x14ac:dyDescent="0.2">
      <c r="A1401" s="9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7">
        <f t="shared" si="128"/>
        <v>41889.004317129627</v>
      </c>
      <c r="L1401" s="17">
        <f t="shared" si="129"/>
        <v>41919.004317129627</v>
      </c>
      <c r="M1401" s="9">
        <f t="shared" si="130"/>
        <v>9</v>
      </c>
      <c r="N1401" s="9">
        <f t="shared" si="131"/>
        <v>2014</v>
      </c>
      <c r="O1401" t="b">
        <v>0</v>
      </c>
      <c r="P1401">
        <v>184</v>
      </c>
      <c r="Q1401" t="b">
        <v>1</v>
      </c>
      <c r="R1401" t="s">
        <v>8274</v>
      </c>
      <c r="S1401" s="12">
        <f t="shared" si="126"/>
        <v>126</v>
      </c>
      <c r="T1401">
        <f t="shared" si="127"/>
        <v>61.7</v>
      </c>
      <c r="U1401" s="14" t="s">
        <v>8323</v>
      </c>
      <c r="V1401" t="s">
        <v>8324</v>
      </c>
    </row>
    <row r="1402" spans="1:22" ht="48" hidden="1" x14ac:dyDescent="0.2">
      <c r="A1402" s="9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7">
        <f t="shared" si="128"/>
        <v>42498.341122685189</v>
      </c>
      <c r="L1402" s="17">
        <f t="shared" si="129"/>
        <v>42533.229166666672</v>
      </c>
      <c r="M1402" s="9">
        <f t="shared" si="130"/>
        <v>5</v>
      </c>
      <c r="N1402" s="9">
        <f t="shared" si="131"/>
        <v>2016</v>
      </c>
      <c r="O1402" t="b">
        <v>0</v>
      </c>
      <c r="P1402">
        <v>34</v>
      </c>
      <c r="Q1402" t="b">
        <v>1</v>
      </c>
      <c r="R1402" t="s">
        <v>8274</v>
      </c>
      <c r="S1402" s="12">
        <f t="shared" si="126"/>
        <v>167</v>
      </c>
      <c r="T1402">
        <f t="shared" si="127"/>
        <v>17.239999999999998</v>
      </c>
      <c r="U1402" s="14" t="s">
        <v>8323</v>
      </c>
      <c r="V1402" t="s">
        <v>8324</v>
      </c>
    </row>
    <row r="1403" spans="1:22" ht="48" hidden="1" x14ac:dyDescent="0.2">
      <c r="A1403" s="9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7">
        <f t="shared" si="128"/>
        <v>41399.99622685185</v>
      </c>
      <c r="L1403" s="17">
        <f t="shared" si="129"/>
        <v>41420.99622685185</v>
      </c>
      <c r="M1403" s="9">
        <f t="shared" si="130"/>
        <v>5</v>
      </c>
      <c r="N1403" s="9">
        <f t="shared" si="131"/>
        <v>2013</v>
      </c>
      <c r="O1403" t="b">
        <v>0</v>
      </c>
      <c r="P1403">
        <v>240</v>
      </c>
      <c r="Q1403" t="b">
        <v>1</v>
      </c>
      <c r="R1403" t="s">
        <v>8274</v>
      </c>
      <c r="S1403" s="12">
        <f t="shared" si="126"/>
        <v>497</v>
      </c>
      <c r="T1403">
        <f t="shared" si="127"/>
        <v>51.72</v>
      </c>
      <c r="U1403" s="14" t="s">
        <v>8323</v>
      </c>
      <c r="V1403" t="s">
        <v>8324</v>
      </c>
    </row>
    <row r="1404" spans="1:22" ht="48" hidden="1" x14ac:dyDescent="0.2">
      <c r="A1404" s="9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7">
        <f t="shared" si="128"/>
        <v>42065.053368055553</v>
      </c>
      <c r="L1404" s="17">
        <f t="shared" si="129"/>
        <v>42125.011701388896</v>
      </c>
      <c r="M1404" s="9">
        <f t="shared" si="130"/>
        <v>3</v>
      </c>
      <c r="N1404" s="9">
        <f t="shared" si="131"/>
        <v>2015</v>
      </c>
      <c r="O1404" t="b">
        <v>0</v>
      </c>
      <c r="P1404">
        <v>113</v>
      </c>
      <c r="Q1404" t="b">
        <v>1</v>
      </c>
      <c r="R1404" t="s">
        <v>8274</v>
      </c>
      <c r="S1404" s="12">
        <f t="shared" si="126"/>
        <v>109</v>
      </c>
      <c r="T1404">
        <f t="shared" si="127"/>
        <v>24.15</v>
      </c>
      <c r="U1404" s="14" t="s">
        <v>8323</v>
      </c>
      <c r="V1404" t="s">
        <v>8324</v>
      </c>
    </row>
    <row r="1405" spans="1:22" ht="48" hidden="1" x14ac:dyDescent="0.2">
      <c r="A1405" s="9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7">
        <f t="shared" si="128"/>
        <v>41451.062905092593</v>
      </c>
      <c r="L1405" s="17">
        <f t="shared" si="129"/>
        <v>41481.062905092593</v>
      </c>
      <c r="M1405" s="9">
        <f t="shared" si="130"/>
        <v>6</v>
      </c>
      <c r="N1405" s="9">
        <f t="shared" si="131"/>
        <v>2013</v>
      </c>
      <c r="O1405" t="b">
        <v>0</v>
      </c>
      <c r="P1405">
        <v>66</v>
      </c>
      <c r="Q1405" t="b">
        <v>1</v>
      </c>
      <c r="R1405" t="s">
        <v>8274</v>
      </c>
      <c r="S1405" s="12">
        <f t="shared" si="126"/>
        <v>103</v>
      </c>
      <c r="T1405">
        <f t="shared" si="127"/>
        <v>62.17</v>
      </c>
      <c r="U1405" s="14" t="s">
        <v>8323</v>
      </c>
      <c r="V1405" t="s">
        <v>8324</v>
      </c>
    </row>
    <row r="1406" spans="1:22" ht="48" hidden="1" x14ac:dyDescent="0.2">
      <c r="A1406" s="9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7">
        <f t="shared" si="128"/>
        <v>42032.510243055556</v>
      </c>
      <c r="L1406" s="17">
        <f t="shared" si="129"/>
        <v>42057.510243055556</v>
      </c>
      <c r="M1406" s="9">
        <f t="shared" si="130"/>
        <v>1</v>
      </c>
      <c r="N1406" s="9">
        <f t="shared" si="131"/>
        <v>2015</v>
      </c>
      <c r="O1406" t="b">
        <v>1</v>
      </c>
      <c r="P1406">
        <v>5</v>
      </c>
      <c r="Q1406" t="b">
        <v>0</v>
      </c>
      <c r="R1406" t="s">
        <v>8285</v>
      </c>
      <c r="S1406" s="12">
        <f t="shared" si="126"/>
        <v>2</v>
      </c>
      <c r="T1406">
        <f t="shared" si="127"/>
        <v>48.2</v>
      </c>
      <c r="U1406" s="14" t="s">
        <v>8320</v>
      </c>
      <c r="V1406" t="s">
        <v>8339</v>
      </c>
    </row>
    <row r="1407" spans="1:22" ht="32" hidden="1" x14ac:dyDescent="0.2">
      <c r="A1407" s="9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7">
        <f t="shared" si="128"/>
        <v>41941.680567129632</v>
      </c>
      <c r="L1407" s="17">
        <f t="shared" si="129"/>
        <v>41971.722233796296</v>
      </c>
      <c r="M1407" s="9">
        <f t="shared" si="130"/>
        <v>10</v>
      </c>
      <c r="N1407" s="9">
        <f t="shared" si="131"/>
        <v>2014</v>
      </c>
      <c r="O1407" t="b">
        <v>1</v>
      </c>
      <c r="P1407">
        <v>17</v>
      </c>
      <c r="Q1407" t="b">
        <v>0</v>
      </c>
      <c r="R1407" t="s">
        <v>8285</v>
      </c>
      <c r="S1407" s="12">
        <f t="shared" si="126"/>
        <v>0</v>
      </c>
      <c r="T1407">
        <f t="shared" si="127"/>
        <v>6.18</v>
      </c>
      <c r="U1407" s="14" t="s">
        <v>8320</v>
      </c>
      <c r="V1407" t="s">
        <v>8339</v>
      </c>
    </row>
    <row r="1408" spans="1:22" ht="16" hidden="1" x14ac:dyDescent="0.2">
      <c r="A1408" s="9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7">
        <f t="shared" si="128"/>
        <v>42297.432951388888</v>
      </c>
      <c r="L1408" s="17">
        <f t="shared" si="129"/>
        <v>42350.416666666672</v>
      </c>
      <c r="M1408" s="9">
        <f t="shared" si="130"/>
        <v>10</v>
      </c>
      <c r="N1408" s="9">
        <f t="shared" si="131"/>
        <v>2015</v>
      </c>
      <c r="O1408" t="b">
        <v>0</v>
      </c>
      <c r="P1408">
        <v>3</v>
      </c>
      <c r="Q1408" t="b">
        <v>0</v>
      </c>
      <c r="R1408" t="s">
        <v>8285</v>
      </c>
      <c r="S1408" s="12">
        <f t="shared" si="126"/>
        <v>0</v>
      </c>
      <c r="T1408">
        <f t="shared" si="127"/>
        <v>5</v>
      </c>
      <c r="U1408" s="14" t="s">
        <v>8320</v>
      </c>
      <c r="V1408" t="s">
        <v>8339</v>
      </c>
    </row>
    <row r="1409" spans="1:22" ht="48" hidden="1" x14ac:dyDescent="0.2">
      <c r="A1409" s="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7">
        <f t="shared" si="128"/>
        <v>41838.536782407406</v>
      </c>
      <c r="L1409" s="17">
        <f t="shared" si="129"/>
        <v>41863.536782407406</v>
      </c>
      <c r="M1409" s="9">
        <f t="shared" si="130"/>
        <v>7</v>
      </c>
      <c r="N1409" s="9">
        <f t="shared" si="131"/>
        <v>2014</v>
      </c>
      <c r="O1409" t="b">
        <v>0</v>
      </c>
      <c r="P1409">
        <v>2</v>
      </c>
      <c r="Q1409" t="b">
        <v>0</v>
      </c>
      <c r="R1409" t="s">
        <v>8285</v>
      </c>
      <c r="S1409" s="12">
        <f t="shared" si="126"/>
        <v>1</v>
      </c>
      <c r="T1409">
        <f t="shared" si="127"/>
        <v>7.5</v>
      </c>
      <c r="U1409" s="14" t="s">
        <v>8320</v>
      </c>
      <c r="V1409" t="s">
        <v>8339</v>
      </c>
    </row>
    <row r="1410" spans="1:22" ht="48" hidden="1" x14ac:dyDescent="0.2">
      <c r="A1410" s="9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7">
        <f t="shared" si="128"/>
        <v>42291.872175925921</v>
      </c>
      <c r="L1410" s="17">
        <f t="shared" si="129"/>
        <v>42321.913842592592</v>
      </c>
      <c r="M1410" s="9">
        <f t="shared" si="130"/>
        <v>10</v>
      </c>
      <c r="N1410" s="9">
        <f t="shared" si="131"/>
        <v>2015</v>
      </c>
      <c r="O1410" t="b">
        <v>0</v>
      </c>
      <c r="P1410">
        <v>6</v>
      </c>
      <c r="Q1410" t="b">
        <v>0</v>
      </c>
      <c r="R1410" t="s">
        <v>8285</v>
      </c>
      <c r="S1410" s="12">
        <f t="shared" ref="S1410:S1473" si="132">ROUND(E1410/D1410*100,0)</f>
        <v>7</v>
      </c>
      <c r="T1410">
        <f t="shared" ref="T1410:T1473" si="133">IFERROR(ROUND(E1410/P1410,2),0)</f>
        <v>12</v>
      </c>
      <c r="U1410" s="14" t="s">
        <v>8320</v>
      </c>
      <c r="V1410" t="s">
        <v>8339</v>
      </c>
    </row>
    <row r="1411" spans="1:22" ht="48" hidden="1" x14ac:dyDescent="0.2">
      <c r="A1411" s="9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7">
        <f t="shared" ref="K1411:K1474" si="134">+(((J1411/60)/60)/24)+DATE(1970,1,1)</f>
        <v>41945.133506944447</v>
      </c>
      <c r="L1411" s="17">
        <f t="shared" ref="L1411:L1474" si="135">+(((I1411/60)/60)/24)+DATE(1970,1,1)</f>
        <v>42005.175173611111</v>
      </c>
      <c r="M1411" s="9">
        <f t="shared" ref="M1411:M1474" si="136">+MONTH(K1411)</f>
        <v>11</v>
      </c>
      <c r="N1411" s="9">
        <f t="shared" ref="N1411:N1474" si="137">+YEAR(L1411)</f>
        <v>2015</v>
      </c>
      <c r="O1411" t="b">
        <v>0</v>
      </c>
      <c r="P1411">
        <v>0</v>
      </c>
      <c r="Q1411" t="b">
        <v>0</v>
      </c>
      <c r="R1411" t="s">
        <v>8285</v>
      </c>
      <c r="S1411" s="12">
        <f t="shared" si="132"/>
        <v>0</v>
      </c>
      <c r="T1411">
        <f t="shared" si="133"/>
        <v>0</v>
      </c>
      <c r="U1411" s="14" t="s">
        <v>8320</v>
      </c>
      <c r="V1411" t="s">
        <v>8339</v>
      </c>
    </row>
    <row r="1412" spans="1:22" ht="48" hidden="1" x14ac:dyDescent="0.2">
      <c r="A1412" s="9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7">
        <f t="shared" si="134"/>
        <v>42479.318518518514</v>
      </c>
      <c r="L1412" s="17">
        <f t="shared" si="135"/>
        <v>42524.318518518514</v>
      </c>
      <c r="M1412" s="9">
        <f t="shared" si="136"/>
        <v>4</v>
      </c>
      <c r="N1412" s="9">
        <f t="shared" si="137"/>
        <v>2016</v>
      </c>
      <c r="O1412" t="b">
        <v>0</v>
      </c>
      <c r="P1412">
        <v>1</v>
      </c>
      <c r="Q1412" t="b">
        <v>0</v>
      </c>
      <c r="R1412" t="s">
        <v>8285</v>
      </c>
      <c r="S1412" s="12">
        <f t="shared" si="132"/>
        <v>0</v>
      </c>
      <c r="T1412">
        <f t="shared" si="133"/>
        <v>1</v>
      </c>
      <c r="U1412" s="14" t="s">
        <v>8320</v>
      </c>
      <c r="V1412" t="s">
        <v>8339</v>
      </c>
    </row>
    <row r="1413" spans="1:22" ht="48" hidden="1" x14ac:dyDescent="0.2">
      <c r="A1413" s="9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7">
        <f t="shared" si="134"/>
        <v>42013.059027777781</v>
      </c>
      <c r="L1413" s="17">
        <f t="shared" si="135"/>
        <v>42041.059027777781</v>
      </c>
      <c r="M1413" s="9">
        <f t="shared" si="136"/>
        <v>1</v>
      </c>
      <c r="N1413" s="9">
        <f t="shared" si="137"/>
        <v>2015</v>
      </c>
      <c r="O1413" t="b">
        <v>0</v>
      </c>
      <c r="P1413">
        <v>3</v>
      </c>
      <c r="Q1413" t="b">
        <v>0</v>
      </c>
      <c r="R1413" t="s">
        <v>8285</v>
      </c>
      <c r="S1413" s="12">
        <f t="shared" si="132"/>
        <v>0</v>
      </c>
      <c r="T1413">
        <f t="shared" si="133"/>
        <v>2.33</v>
      </c>
      <c r="U1413" s="14" t="s">
        <v>8320</v>
      </c>
      <c r="V1413" t="s">
        <v>8339</v>
      </c>
    </row>
    <row r="1414" spans="1:22" ht="32" hidden="1" x14ac:dyDescent="0.2">
      <c r="A1414" s="9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7">
        <f t="shared" si="134"/>
        <v>41947.063645833332</v>
      </c>
      <c r="L1414" s="17">
        <f t="shared" si="135"/>
        <v>41977.063645833332</v>
      </c>
      <c r="M1414" s="9">
        <f t="shared" si="136"/>
        <v>11</v>
      </c>
      <c r="N1414" s="9">
        <f t="shared" si="137"/>
        <v>2014</v>
      </c>
      <c r="O1414" t="b">
        <v>0</v>
      </c>
      <c r="P1414">
        <v>13</v>
      </c>
      <c r="Q1414" t="b">
        <v>0</v>
      </c>
      <c r="R1414" t="s">
        <v>8285</v>
      </c>
      <c r="S1414" s="12">
        <f t="shared" si="132"/>
        <v>5</v>
      </c>
      <c r="T1414">
        <f t="shared" si="133"/>
        <v>24.62</v>
      </c>
      <c r="U1414" s="14" t="s">
        <v>8320</v>
      </c>
      <c r="V1414" t="s">
        <v>8339</v>
      </c>
    </row>
    <row r="1415" spans="1:22" ht="48" hidden="1" x14ac:dyDescent="0.2">
      <c r="A1415" s="9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7">
        <f t="shared" si="134"/>
        <v>42360.437152777777</v>
      </c>
      <c r="L1415" s="17">
        <f t="shared" si="135"/>
        <v>42420.437152777777</v>
      </c>
      <c r="M1415" s="9">
        <f t="shared" si="136"/>
        <v>12</v>
      </c>
      <c r="N1415" s="9">
        <f t="shared" si="137"/>
        <v>2016</v>
      </c>
      <c r="O1415" t="b">
        <v>0</v>
      </c>
      <c r="P1415">
        <v>1</v>
      </c>
      <c r="Q1415" t="b">
        <v>0</v>
      </c>
      <c r="R1415" t="s">
        <v>8285</v>
      </c>
      <c r="S1415" s="12">
        <f t="shared" si="132"/>
        <v>5</v>
      </c>
      <c r="T1415">
        <f t="shared" si="133"/>
        <v>100</v>
      </c>
      <c r="U1415" s="14" t="s">
        <v>8320</v>
      </c>
      <c r="V1415" t="s">
        <v>8339</v>
      </c>
    </row>
    <row r="1416" spans="1:22" ht="48" hidden="1" x14ac:dyDescent="0.2">
      <c r="A1416" s="9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7">
        <f t="shared" si="134"/>
        <v>42708.25309027778</v>
      </c>
      <c r="L1416" s="17">
        <f t="shared" si="135"/>
        <v>42738.25309027778</v>
      </c>
      <c r="M1416" s="9">
        <f t="shared" si="136"/>
        <v>12</v>
      </c>
      <c r="N1416" s="9">
        <f t="shared" si="137"/>
        <v>2017</v>
      </c>
      <c r="O1416" t="b">
        <v>0</v>
      </c>
      <c r="P1416">
        <v>1</v>
      </c>
      <c r="Q1416" t="b">
        <v>0</v>
      </c>
      <c r="R1416" t="s">
        <v>8285</v>
      </c>
      <c r="S1416" s="12">
        <f t="shared" si="132"/>
        <v>0</v>
      </c>
      <c r="T1416">
        <f t="shared" si="133"/>
        <v>1</v>
      </c>
      <c r="U1416" s="14" t="s">
        <v>8320</v>
      </c>
      <c r="V1416" t="s">
        <v>8339</v>
      </c>
    </row>
    <row r="1417" spans="1:22" ht="48" hidden="1" x14ac:dyDescent="0.2">
      <c r="A1417" s="9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7">
        <f t="shared" si="134"/>
        <v>42192.675821759258</v>
      </c>
      <c r="L1417" s="17">
        <f t="shared" si="135"/>
        <v>42232.675821759258</v>
      </c>
      <c r="M1417" s="9">
        <f t="shared" si="136"/>
        <v>7</v>
      </c>
      <c r="N1417" s="9">
        <f t="shared" si="137"/>
        <v>2015</v>
      </c>
      <c r="O1417" t="b">
        <v>0</v>
      </c>
      <c r="P1417">
        <v>9</v>
      </c>
      <c r="Q1417" t="b">
        <v>0</v>
      </c>
      <c r="R1417" t="s">
        <v>8285</v>
      </c>
      <c r="S1417" s="12">
        <f t="shared" si="132"/>
        <v>18</v>
      </c>
      <c r="T1417">
        <f t="shared" si="133"/>
        <v>88.89</v>
      </c>
      <c r="U1417" s="14" t="s">
        <v>8320</v>
      </c>
      <c r="V1417" t="s">
        <v>8339</v>
      </c>
    </row>
    <row r="1418" spans="1:22" ht="48" hidden="1" x14ac:dyDescent="0.2">
      <c r="A1418" s="9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7">
        <f t="shared" si="134"/>
        <v>42299.926145833335</v>
      </c>
      <c r="L1418" s="17">
        <f t="shared" si="135"/>
        <v>42329.967812499999</v>
      </c>
      <c r="M1418" s="9">
        <f t="shared" si="136"/>
        <v>10</v>
      </c>
      <c r="N1418" s="9">
        <f t="shared" si="137"/>
        <v>2015</v>
      </c>
      <c r="O1418" t="b">
        <v>0</v>
      </c>
      <c r="P1418">
        <v>0</v>
      </c>
      <c r="Q1418" t="b">
        <v>0</v>
      </c>
      <c r="R1418" t="s">
        <v>8285</v>
      </c>
      <c r="S1418" s="12">
        <f t="shared" si="132"/>
        <v>0</v>
      </c>
      <c r="T1418">
        <f t="shared" si="133"/>
        <v>0</v>
      </c>
      <c r="U1418" s="14" t="s">
        <v>8320</v>
      </c>
      <c r="V1418" t="s">
        <v>8339</v>
      </c>
    </row>
    <row r="1419" spans="1:22" ht="48" hidden="1" x14ac:dyDescent="0.2">
      <c r="A1419" s="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7">
        <f t="shared" si="134"/>
        <v>42232.15016203704</v>
      </c>
      <c r="L1419" s="17">
        <f t="shared" si="135"/>
        <v>42262.465972222228</v>
      </c>
      <c r="M1419" s="9">
        <f t="shared" si="136"/>
        <v>8</v>
      </c>
      <c r="N1419" s="9">
        <f t="shared" si="137"/>
        <v>2015</v>
      </c>
      <c r="O1419" t="b">
        <v>0</v>
      </c>
      <c r="P1419">
        <v>2</v>
      </c>
      <c r="Q1419" t="b">
        <v>0</v>
      </c>
      <c r="R1419" t="s">
        <v>8285</v>
      </c>
      <c r="S1419" s="12">
        <f t="shared" si="132"/>
        <v>1</v>
      </c>
      <c r="T1419">
        <f t="shared" si="133"/>
        <v>27.5</v>
      </c>
      <c r="U1419" s="14" t="s">
        <v>8320</v>
      </c>
      <c r="V1419" t="s">
        <v>8339</v>
      </c>
    </row>
    <row r="1420" spans="1:22" ht="64" hidden="1" x14ac:dyDescent="0.2">
      <c r="A1420" s="9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7">
        <f t="shared" si="134"/>
        <v>42395.456412037034</v>
      </c>
      <c r="L1420" s="17">
        <f t="shared" si="135"/>
        <v>42425.456412037034</v>
      </c>
      <c r="M1420" s="9">
        <f t="shared" si="136"/>
        <v>1</v>
      </c>
      <c r="N1420" s="9">
        <f t="shared" si="137"/>
        <v>2016</v>
      </c>
      <c r="O1420" t="b">
        <v>0</v>
      </c>
      <c r="P1420">
        <v>1</v>
      </c>
      <c r="Q1420" t="b">
        <v>0</v>
      </c>
      <c r="R1420" t="s">
        <v>8285</v>
      </c>
      <c r="S1420" s="12">
        <f t="shared" si="132"/>
        <v>0</v>
      </c>
      <c r="T1420">
        <f t="shared" si="133"/>
        <v>6</v>
      </c>
      <c r="U1420" s="14" t="s">
        <v>8320</v>
      </c>
      <c r="V1420" t="s">
        <v>8339</v>
      </c>
    </row>
    <row r="1421" spans="1:22" ht="48" hidden="1" x14ac:dyDescent="0.2">
      <c r="A1421" s="9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7">
        <f t="shared" si="134"/>
        <v>42622.456238425926</v>
      </c>
      <c r="L1421" s="17">
        <f t="shared" si="135"/>
        <v>42652.456238425926</v>
      </c>
      <c r="M1421" s="9">
        <f t="shared" si="136"/>
        <v>9</v>
      </c>
      <c r="N1421" s="9">
        <f t="shared" si="137"/>
        <v>2016</v>
      </c>
      <c r="O1421" t="b">
        <v>0</v>
      </c>
      <c r="P1421">
        <v>10</v>
      </c>
      <c r="Q1421" t="b">
        <v>0</v>
      </c>
      <c r="R1421" t="s">
        <v>8285</v>
      </c>
      <c r="S1421" s="12">
        <f t="shared" si="132"/>
        <v>7</v>
      </c>
      <c r="T1421">
        <f t="shared" si="133"/>
        <v>44.5</v>
      </c>
      <c r="U1421" s="14" t="s">
        <v>8320</v>
      </c>
      <c r="V1421" t="s">
        <v>8339</v>
      </c>
    </row>
    <row r="1422" spans="1:22" ht="16" hidden="1" x14ac:dyDescent="0.2">
      <c r="A1422" s="9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7">
        <f t="shared" si="134"/>
        <v>42524.667662037042</v>
      </c>
      <c r="L1422" s="17">
        <f t="shared" si="135"/>
        <v>42549.667662037042</v>
      </c>
      <c r="M1422" s="9">
        <f t="shared" si="136"/>
        <v>6</v>
      </c>
      <c r="N1422" s="9">
        <f t="shared" si="137"/>
        <v>2016</v>
      </c>
      <c r="O1422" t="b">
        <v>0</v>
      </c>
      <c r="P1422">
        <v>3</v>
      </c>
      <c r="Q1422" t="b">
        <v>0</v>
      </c>
      <c r="R1422" t="s">
        <v>8285</v>
      </c>
      <c r="S1422" s="12">
        <f t="shared" si="132"/>
        <v>3</v>
      </c>
      <c r="T1422">
        <f t="shared" si="133"/>
        <v>1</v>
      </c>
      <c r="U1422" s="14" t="s">
        <v>8320</v>
      </c>
      <c r="V1422" t="s">
        <v>8339</v>
      </c>
    </row>
    <row r="1423" spans="1:22" ht="48" hidden="1" x14ac:dyDescent="0.2">
      <c r="A1423" s="9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7">
        <f t="shared" si="134"/>
        <v>42013.915613425925</v>
      </c>
      <c r="L1423" s="17">
        <f t="shared" si="135"/>
        <v>42043.915613425925</v>
      </c>
      <c r="M1423" s="9">
        <f t="shared" si="136"/>
        <v>1</v>
      </c>
      <c r="N1423" s="9">
        <f t="shared" si="137"/>
        <v>2015</v>
      </c>
      <c r="O1423" t="b">
        <v>0</v>
      </c>
      <c r="P1423">
        <v>2</v>
      </c>
      <c r="Q1423" t="b">
        <v>0</v>
      </c>
      <c r="R1423" t="s">
        <v>8285</v>
      </c>
      <c r="S1423" s="12">
        <f t="shared" si="132"/>
        <v>0</v>
      </c>
      <c r="T1423">
        <f t="shared" si="133"/>
        <v>100</v>
      </c>
      <c r="U1423" s="14" t="s">
        <v>8320</v>
      </c>
      <c r="V1423" t="s">
        <v>8339</v>
      </c>
    </row>
    <row r="1424" spans="1:22" ht="48" hidden="1" x14ac:dyDescent="0.2">
      <c r="A1424" s="9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7">
        <f t="shared" si="134"/>
        <v>42604.239629629628</v>
      </c>
      <c r="L1424" s="17">
        <f t="shared" si="135"/>
        <v>42634.239629629628</v>
      </c>
      <c r="M1424" s="9">
        <f t="shared" si="136"/>
        <v>8</v>
      </c>
      <c r="N1424" s="9">
        <f t="shared" si="137"/>
        <v>2016</v>
      </c>
      <c r="O1424" t="b">
        <v>0</v>
      </c>
      <c r="P1424">
        <v>2</v>
      </c>
      <c r="Q1424" t="b">
        <v>0</v>
      </c>
      <c r="R1424" t="s">
        <v>8285</v>
      </c>
      <c r="S1424" s="12">
        <f t="shared" si="132"/>
        <v>0</v>
      </c>
      <c r="T1424">
        <f t="shared" si="133"/>
        <v>13</v>
      </c>
      <c r="U1424" s="14" t="s">
        <v>8320</v>
      </c>
      <c r="V1424" t="s">
        <v>8339</v>
      </c>
    </row>
    <row r="1425" spans="1:22" ht="48" hidden="1" x14ac:dyDescent="0.2">
      <c r="A1425" s="9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7">
        <f t="shared" si="134"/>
        <v>42340.360312500001</v>
      </c>
      <c r="L1425" s="17">
        <f t="shared" si="135"/>
        <v>42370.360312500001</v>
      </c>
      <c r="M1425" s="9">
        <f t="shared" si="136"/>
        <v>12</v>
      </c>
      <c r="N1425" s="9">
        <f t="shared" si="137"/>
        <v>2016</v>
      </c>
      <c r="O1425" t="b">
        <v>0</v>
      </c>
      <c r="P1425">
        <v>1</v>
      </c>
      <c r="Q1425" t="b">
        <v>0</v>
      </c>
      <c r="R1425" t="s">
        <v>8285</v>
      </c>
      <c r="S1425" s="12">
        <f t="shared" si="132"/>
        <v>0</v>
      </c>
      <c r="T1425">
        <f t="shared" si="133"/>
        <v>100</v>
      </c>
      <c r="U1425" s="14" t="s">
        <v>8320</v>
      </c>
      <c r="V1425" t="s">
        <v>8339</v>
      </c>
    </row>
    <row r="1426" spans="1:22" ht="48" hidden="1" x14ac:dyDescent="0.2">
      <c r="A1426" s="9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7">
        <f t="shared" si="134"/>
        <v>42676.717615740738</v>
      </c>
      <c r="L1426" s="17">
        <f t="shared" si="135"/>
        <v>42689.759282407409</v>
      </c>
      <c r="M1426" s="9">
        <f t="shared" si="136"/>
        <v>11</v>
      </c>
      <c r="N1426" s="9">
        <f t="shared" si="137"/>
        <v>2016</v>
      </c>
      <c r="O1426" t="b">
        <v>0</v>
      </c>
      <c r="P1426">
        <v>14</v>
      </c>
      <c r="Q1426" t="b">
        <v>0</v>
      </c>
      <c r="R1426" t="s">
        <v>8285</v>
      </c>
      <c r="S1426" s="12">
        <f t="shared" si="132"/>
        <v>20</v>
      </c>
      <c r="T1426">
        <f t="shared" si="133"/>
        <v>109.07</v>
      </c>
      <c r="U1426" s="14" t="s">
        <v>8320</v>
      </c>
      <c r="V1426" t="s">
        <v>8339</v>
      </c>
    </row>
    <row r="1427" spans="1:22" ht="48" hidden="1" x14ac:dyDescent="0.2">
      <c r="A1427" s="9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7">
        <f t="shared" si="134"/>
        <v>42093.131469907406</v>
      </c>
      <c r="L1427" s="17">
        <f t="shared" si="135"/>
        <v>42123.131469907406</v>
      </c>
      <c r="M1427" s="9">
        <f t="shared" si="136"/>
        <v>3</v>
      </c>
      <c r="N1427" s="9">
        <f t="shared" si="137"/>
        <v>2015</v>
      </c>
      <c r="O1427" t="b">
        <v>0</v>
      </c>
      <c r="P1427">
        <v>0</v>
      </c>
      <c r="Q1427" t="b">
        <v>0</v>
      </c>
      <c r="R1427" t="s">
        <v>8285</v>
      </c>
      <c r="S1427" s="12">
        <f t="shared" si="132"/>
        <v>0</v>
      </c>
      <c r="T1427">
        <f t="shared" si="133"/>
        <v>0</v>
      </c>
      <c r="U1427" s="14" t="s">
        <v>8320</v>
      </c>
      <c r="V1427" t="s">
        <v>8339</v>
      </c>
    </row>
    <row r="1428" spans="1:22" ht="48" hidden="1" x14ac:dyDescent="0.2">
      <c r="A1428" s="9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7">
        <f t="shared" si="134"/>
        <v>42180.390277777777</v>
      </c>
      <c r="L1428" s="17">
        <f t="shared" si="135"/>
        <v>42240.390277777777</v>
      </c>
      <c r="M1428" s="9">
        <f t="shared" si="136"/>
        <v>6</v>
      </c>
      <c r="N1428" s="9">
        <f t="shared" si="137"/>
        <v>2015</v>
      </c>
      <c r="O1428" t="b">
        <v>0</v>
      </c>
      <c r="P1428">
        <v>0</v>
      </c>
      <c r="Q1428" t="b">
        <v>0</v>
      </c>
      <c r="R1428" t="s">
        <v>8285</v>
      </c>
      <c r="S1428" s="12">
        <f t="shared" si="132"/>
        <v>0</v>
      </c>
      <c r="T1428">
        <f t="shared" si="133"/>
        <v>0</v>
      </c>
      <c r="U1428" s="14" t="s">
        <v>8320</v>
      </c>
      <c r="V1428" t="s">
        <v>8339</v>
      </c>
    </row>
    <row r="1429" spans="1:22" ht="48" hidden="1" x14ac:dyDescent="0.2">
      <c r="A1429" s="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7">
        <f t="shared" si="134"/>
        <v>42601.851678240739</v>
      </c>
      <c r="L1429" s="17">
        <f t="shared" si="135"/>
        <v>42631.851678240739</v>
      </c>
      <c r="M1429" s="9">
        <f t="shared" si="136"/>
        <v>8</v>
      </c>
      <c r="N1429" s="9">
        <f t="shared" si="137"/>
        <v>2016</v>
      </c>
      <c r="O1429" t="b">
        <v>0</v>
      </c>
      <c r="P1429">
        <v>4</v>
      </c>
      <c r="Q1429" t="b">
        <v>0</v>
      </c>
      <c r="R1429" t="s">
        <v>8285</v>
      </c>
      <c r="S1429" s="12">
        <f t="shared" si="132"/>
        <v>8</v>
      </c>
      <c r="T1429">
        <f t="shared" si="133"/>
        <v>104.75</v>
      </c>
      <c r="U1429" s="14" t="s">
        <v>8320</v>
      </c>
      <c r="V1429" t="s">
        <v>8339</v>
      </c>
    </row>
    <row r="1430" spans="1:22" ht="48" hidden="1" x14ac:dyDescent="0.2">
      <c r="A1430" s="9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7">
        <f t="shared" si="134"/>
        <v>42432.379826388889</v>
      </c>
      <c r="L1430" s="17">
        <f t="shared" si="135"/>
        <v>42462.338159722218</v>
      </c>
      <c r="M1430" s="9">
        <f t="shared" si="136"/>
        <v>3</v>
      </c>
      <c r="N1430" s="9">
        <f t="shared" si="137"/>
        <v>2016</v>
      </c>
      <c r="O1430" t="b">
        <v>0</v>
      </c>
      <c r="P1430">
        <v>3</v>
      </c>
      <c r="Q1430" t="b">
        <v>0</v>
      </c>
      <c r="R1430" t="s">
        <v>8285</v>
      </c>
      <c r="S1430" s="12">
        <f t="shared" si="132"/>
        <v>5</v>
      </c>
      <c r="T1430">
        <f t="shared" si="133"/>
        <v>15</v>
      </c>
      <c r="U1430" s="14" t="s">
        <v>8320</v>
      </c>
      <c r="V1430" t="s">
        <v>8339</v>
      </c>
    </row>
    <row r="1431" spans="1:22" ht="32" hidden="1" x14ac:dyDescent="0.2">
      <c r="A1431" s="9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7">
        <f t="shared" si="134"/>
        <v>42074.060671296291</v>
      </c>
      <c r="L1431" s="17">
        <f t="shared" si="135"/>
        <v>42104.060671296291</v>
      </c>
      <c r="M1431" s="9">
        <f t="shared" si="136"/>
        <v>3</v>
      </c>
      <c r="N1431" s="9">
        <f t="shared" si="137"/>
        <v>2015</v>
      </c>
      <c r="O1431" t="b">
        <v>0</v>
      </c>
      <c r="P1431">
        <v>0</v>
      </c>
      <c r="Q1431" t="b">
        <v>0</v>
      </c>
      <c r="R1431" t="s">
        <v>8285</v>
      </c>
      <c r="S1431" s="12">
        <f t="shared" si="132"/>
        <v>0</v>
      </c>
      <c r="T1431">
        <f t="shared" si="133"/>
        <v>0</v>
      </c>
      <c r="U1431" s="14" t="s">
        <v>8320</v>
      </c>
      <c r="V1431" t="s">
        <v>8339</v>
      </c>
    </row>
    <row r="1432" spans="1:22" ht="48" hidden="1" x14ac:dyDescent="0.2">
      <c r="A1432" s="9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7">
        <f t="shared" si="134"/>
        <v>41961.813518518517</v>
      </c>
      <c r="L1432" s="17">
        <f t="shared" si="135"/>
        <v>41992.813518518517</v>
      </c>
      <c r="M1432" s="9">
        <f t="shared" si="136"/>
        <v>11</v>
      </c>
      <c r="N1432" s="9">
        <f t="shared" si="137"/>
        <v>2014</v>
      </c>
      <c r="O1432" t="b">
        <v>0</v>
      </c>
      <c r="P1432">
        <v>5</v>
      </c>
      <c r="Q1432" t="b">
        <v>0</v>
      </c>
      <c r="R1432" t="s">
        <v>8285</v>
      </c>
      <c r="S1432" s="12">
        <f t="shared" si="132"/>
        <v>8</v>
      </c>
      <c r="T1432">
        <f t="shared" si="133"/>
        <v>80.599999999999994</v>
      </c>
      <c r="U1432" s="14" t="s">
        <v>8320</v>
      </c>
      <c r="V1432" t="s">
        <v>8339</v>
      </c>
    </row>
    <row r="1433" spans="1:22" ht="48" hidden="1" x14ac:dyDescent="0.2">
      <c r="A1433" s="9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7">
        <f t="shared" si="134"/>
        <v>42304.210833333331</v>
      </c>
      <c r="L1433" s="17">
        <f t="shared" si="135"/>
        <v>42334.252500000002</v>
      </c>
      <c r="M1433" s="9">
        <f t="shared" si="136"/>
        <v>10</v>
      </c>
      <c r="N1433" s="9">
        <f t="shared" si="137"/>
        <v>2015</v>
      </c>
      <c r="O1433" t="b">
        <v>0</v>
      </c>
      <c r="P1433">
        <v>47</v>
      </c>
      <c r="Q1433" t="b">
        <v>0</v>
      </c>
      <c r="R1433" t="s">
        <v>8285</v>
      </c>
      <c r="S1433" s="12">
        <f t="shared" si="132"/>
        <v>32</v>
      </c>
      <c r="T1433">
        <f t="shared" si="133"/>
        <v>115.55</v>
      </c>
      <c r="U1433" s="14" t="s">
        <v>8320</v>
      </c>
      <c r="V1433" t="s">
        <v>8339</v>
      </c>
    </row>
    <row r="1434" spans="1:22" ht="48" hidden="1" x14ac:dyDescent="0.2">
      <c r="A1434" s="9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7">
        <f t="shared" si="134"/>
        <v>42175.780416666668</v>
      </c>
      <c r="L1434" s="17">
        <f t="shared" si="135"/>
        <v>42205.780416666668</v>
      </c>
      <c r="M1434" s="9">
        <f t="shared" si="136"/>
        <v>6</v>
      </c>
      <c r="N1434" s="9">
        <f t="shared" si="137"/>
        <v>2015</v>
      </c>
      <c r="O1434" t="b">
        <v>0</v>
      </c>
      <c r="P1434">
        <v>0</v>
      </c>
      <c r="Q1434" t="b">
        <v>0</v>
      </c>
      <c r="R1434" t="s">
        <v>8285</v>
      </c>
      <c r="S1434" s="12">
        <f t="shared" si="132"/>
        <v>0</v>
      </c>
      <c r="T1434">
        <f t="shared" si="133"/>
        <v>0</v>
      </c>
      <c r="U1434" s="14" t="s">
        <v>8320</v>
      </c>
      <c r="V1434" t="s">
        <v>8339</v>
      </c>
    </row>
    <row r="1435" spans="1:22" ht="48" hidden="1" x14ac:dyDescent="0.2">
      <c r="A1435" s="9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7">
        <f t="shared" si="134"/>
        <v>42673.625868055555</v>
      </c>
      <c r="L1435" s="17">
        <f t="shared" si="135"/>
        <v>42714.458333333328</v>
      </c>
      <c r="M1435" s="9">
        <f t="shared" si="136"/>
        <v>10</v>
      </c>
      <c r="N1435" s="9">
        <f t="shared" si="137"/>
        <v>2016</v>
      </c>
      <c r="O1435" t="b">
        <v>0</v>
      </c>
      <c r="P1435">
        <v>10</v>
      </c>
      <c r="Q1435" t="b">
        <v>0</v>
      </c>
      <c r="R1435" t="s">
        <v>8285</v>
      </c>
      <c r="S1435" s="12">
        <f t="shared" si="132"/>
        <v>7</v>
      </c>
      <c r="T1435">
        <f t="shared" si="133"/>
        <v>80.5</v>
      </c>
      <c r="U1435" s="14" t="s">
        <v>8320</v>
      </c>
      <c r="V1435" t="s">
        <v>8339</v>
      </c>
    </row>
    <row r="1436" spans="1:22" ht="48" hidden="1" x14ac:dyDescent="0.2">
      <c r="A1436" s="9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7">
        <f t="shared" si="134"/>
        <v>42142.767106481479</v>
      </c>
      <c r="L1436" s="17">
        <f t="shared" si="135"/>
        <v>42163.625</v>
      </c>
      <c r="M1436" s="9">
        <f t="shared" si="136"/>
        <v>5</v>
      </c>
      <c r="N1436" s="9">
        <f t="shared" si="137"/>
        <v>2015</v>
      </c>
      <c r="O1436" t="b">
        <v>0</v>
      </c>
      <c r="P1436">
        <v>11</v>
      </c>
      <c r="Q1436" t="b">
        <v>0</v>
      </c>
      <c r="R1436" t="s">
        <v>8285</v>
      </c>
      <c r="S1436" s="12">
        <f t="shared" si="132"/>
        <v>10</v>
      </c>
      <c r="T1436">
        <f t="shared" si="133"/>
        <v>744.55</v>
      </c>
      <c r="U1436" s="14" t="s">
        <v>8320</v>
      </c>
      <c r="V1436" t="s">
        <v>8339</v>
      </c>
    </row>
    <row r="1437" spans="1:22" ht="32" hidden="1" x14ac:dyDescent="0.2">
      <c r="A1437" s="9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7">
        <f t="shared" si="134"/>
        <v>42258.780324074076</v>
      </c>
      <c r="L1437" s="17">
        <f t="shared" si="135"/>
        <v>42288.780324074076</v>
      </c>
      <c r="M1437" s="9">
        <f t="shared" si="136"/>
        <v>9</v>
      </c>
      <c r="N1437" s="9">
        <f t="shared" si="137"/>
        <v>2015</v>
      </c>
      <c r="O1437" t="b">
        <v>0</v>
      </c>
      <c r="P1437">
        <v>2</v>
      </c>
      <c r="Q1437" t="b">
        <v>0</v>
      </c>
      <c r="R1437" t="s">
        <v>8285</v>
      </c>
      <c r="S1437" s="12">
        <f t="shared" si="132"/>
        <v>0</v>
      </c>
      <c r="T1437">
        <f t="shared" si="133"/>
        <v>7.5</v>
      </c>
      <c r="U1437" s="14" t="s">
        <v>8320</v>
      </c>
      <c r="V1437" t="s">
        <v>8339</v>
      </c>
    </row>
    <row r="1438" spans="1:22" ht="48" hidden="1" x14ac:dyDescent="0.2">
      <c r="A1438" s="9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7">
        <f t="shared" si="134"/>
        <v>42391.35019675926</v>
      </c>
      <c r="L1438" s="17">
        <f t="shared" si="135"/>
        <v>42421.35019675926</v>
      </c>
      <c r="M1438" s="9">
        <f t="shared" si="136"/>
        <v>1</v>
      </c>
      <c r="N1438" s="9">
        <f t="shared" si="137"/>
        <v>2016</v>
      </c>
      <c r="O1438" t="b">
        <v>0</v>
      </c>
      <c r="P1438">
        <v>2</v>
      </c>
      <c r="Q1438" t="b">
        <v>0</v>
      </c>
      <c r="R1438" t="s">
        <v>8285</v>
      </c>
      <c r="S1438" s="12">
        <f t="shared" si="132"/>
        <v>1</v>
      </c>
      <c r="T1438">
        <f t="shared" si="133"/>
        <v>38.5</v>
      </c>
      <c r="U1438" s="14" t="s">
        <v>8320</v>
      </c>
      <c r="V1438" t="s">
        <v>8339</v>
      </c>
    </row>
    <row r="1439" spans="1:22" ht="48" hidden="1" x14ac:dyDescent="0.2">
      <c r="A1439" s="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7">
        <f t="shared" si="134"/>
        <v>41796.531701388885</v>
      </c>
      <c r="L1439" s="17">
        <f t="shared" si="135"/>
        <v>41833.207638888889</v>
      </c>
      <c r="M1439" s="9">
        <f t="shared" si="136"/>
        <v>6</v>
      </c>
      <c r="N1439" s="9">
        <f t="shared" si="137"/>
        <v>2014</v>
      </c>
      <c r="O1439" t="b">
        <v>0</v>
      </c>
      <c r="P1439">
        <v>22</v>
      </c>
      <c r="Q1439" t="b">
        <v>0</v>
      </c>
      <c r="R1439" t="s">
        <v>8285</v>
      </c>
      <c r="S1439" s="12">
        <f t="shared" si="132"/>
        <v>27</v>
      </c>
      <c r="T1439">
        <f t="shared" si="133"/>
        <v>36.68</v>
      </c>
      <c r="U1439" s="14" t="s">
        <v>8320</v>
      </c>
      <c r="V1439" t="s">
        <v>8339</v>
      </c>
    </row>
    <row r="1440" spans="1:22" ht="48" hidden="1" x14ac:dyDescent="0.2">
      <c r="A1440" s="9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7">
        <f t="shared" si="134"/>
        <v>42457.871516203704</v>
      </c>
      <c r="L1440" s="17">
        <f t="shared" si="135"/>
        <v>42487.579861111109</v>
      </c>
      <c r="M1440" s="9">
        <f t="shared" si="136"/>
        <v>3</v>
      </c>
      <c r="N1440" s="9">
        <f t="shared" si="137"/>
        <v>2016</v>
      </c>
      <c r="O1440" t="b">
        <v>0</v>
      </c>
      <c r="P1440">
        <v>8</v>
      </c>
      <c r="Q1440" t="b">
        <v>0</v>
      </c>
      <c r="R1440" t="s">
        <v>8285</v>
      </c>
      <c r="S1440" s="12">
        <f t="shared" si="132"/>
        <v>3</v>
      </c>
      <c r="T1440">
        <f t="shared" si="133"/>
        <v>75</v>
      </c>
      <c r="U1440" s="14" t="s">
        <v>8320</v>
      </c>
      <c r="V1440" t="s">
        <v>8339</v>
      </c>
    </row>
    <row r="1441" spans="1:22" ht="48" hidden="1" x14ac:dyDescent="0.2">
      <c r="A1441" s="9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7">
        <f t="shared" si="134"/>
        <v>42040.829872685179</v>
      </c>
      <c r="L1441" s="17">
        <f t="shared" si="135"/>
        <v>42070.829872685179</v>
      </c>
      <c r="M1441" s="9">
        <f t="shared" si="136"/>
        <v>2</v>
      </c>
      <c r="N1441" s="9">
        <f t="shared" si="137"/>
        <v>2015</v>
      </c>
      <c r="O1441" t="b">
        <v>0</v>
      </c>
      <c r="P1441">
        <v>6</v>
      </c>
      <c r="Q1441" t="b">
        <v>0</v>
      </c>
      <c r="R1441" t="s">
        <v>8285</v>
      </c>
      <c r="S1441" s="12">
        <f t="shared" si="132"/>
        <v>7</v>
      </c>
      <c r="T1441">
        <f t="shared" si="133"/>
        <v>30</v>
      </c>
      <c r="U1441" s="14" t="s">
        <v>8320</v>
      </c>
      <c r="V1441" t="s">
        <v>8339</v>
      </c>
    </row>
    <row r="1442" spans="1:22" ht="48" hidden="1" x14ac:dyDescent="0.2">
      <c r="A1442" s="9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7">
        <f t="shared" si="134"/>
        <v>42486.748414351852</v>
      </c>
      <c r="L1442" s="17">
        <f t="shared" si="135"/>
        <v>42516.748414351852</v>
      </c>
      <c r="M1442" s="9">
        <f t="shared" si="136"/>
        <v>4</v>
      </c>
      <c r="N1442" s="9">
        <f t="shared" si="137"/>
        <v>2016</v>
      </c>
      <c r="O1442" t="b">
        <v>0</v>
      </c>
      <c r="P1442">
        <v>1</v>
      </c>
      <c r="Q1442" t="b">
        <v>0</v>
      </c>
      <c r="R1442" t="s">
        <v>8285</v>
      </c>
      <c r="S1442" s="12">
        <f t="shared" si="132"/>
        <v>0</v>
      </c>
      <c r="T1442">
        <f t="shared" si="133"/>
        <v>1</v>
      </c>
      <c r="U1442" s="14" t="s">
        <v>8320</v>
      </c>
      <c r="V1442" t="s">
        <v>8339</v>
      </c>
    </row>
    <row r="1443" spans="1:22" ht="48" hidden="1" x14ac:dyDescent="0.2">
      <c r="A1443" s="9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7">
        <f t="shared" si="134"/>
        <v>42198.765844907408</v>
      </c>
      <c r="L1443" s="17">
        <f t="shared" si="135"/>
        <v>42258.765844907408</v>
      </c>
      <c r="M1443" s="9">
        <f t="shared" si="136"/>
        <v>7</v>
      </c>
      <c r="N1443" s="9">
        <f t="shared" si="137"/>
        <v>2015</v>
      </c>
      <c r="O1443" t="b">
        <v>0</v>
      </c>
      <c r="P1443">
        <v>3</v>
      </c>
      <c r="Q1443" t="b">
        <v>0</v>
      </c>
      <c r="R1443" t="s">
        <v>8285</v>
      </c>
      <c r="S1443" s="12">
        <f t="shared" si="132"/>
        <v>1</v>
      </c>
      <c r="T1443">
        <f t="shared" si="133"/>
        <v>673.33</v>
      </c>
      <c r="U1443" s="14" t="s">
        <v>8320</v>
      </c>
      <c r="V1443" t="s">
        <v>8339</v>
      </c>
    </row>
    <row r="1444" spans="1:22" ht="48" hidden="1" x14ac:dyDescent="0.2">
      <c r="A1444" s="9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7">
        <f t="shared" si="134"/>
        <v>42485.64534722222</v>
      </c>
      <c r="L1444" s="17">
        <f t="shared" si="135"/>
        <v>42515.64534722222</v>
      </c>
      <c r="M1444" s="9">
        <f t="shared" si="136"/>
        <v>4</v>
      </c>
      <c r="N1444" s="9">
        <f t="shared" si="137"/>
        <v>2016</v>
      </c>
      <c r="O1444" t="b">
        <v>0</v>
      </c>
      <c r="P1444">
        <v>0</v>
      </c>
      <c r="Q1444" t="b">
        <v>0</v>
      </c>
      <c r="R1444" t="s">
        <v>8285</v>
      </c>
      <c r="S1444" s="12">
        <f t="shared" si="132"/>
        <v>0</v>
      </c>
      <c r="T1444">
        <f t="shared" si="133"/>
        <v>0</v>
      </c>
      <c r="U1444" s="14" t="s">
        <v>8320</v>
      </c>
      <c r="V1444" t="s">
        <v>8339</v>
      </c>
    </row>
    <row r="1445" spans="1:22" ht="48" hidden="1" x14ac:dyDescent="0.2">
      <c r="A1445" s="9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7">
        <f t="shared" si="134"/>
        <v>42707.926030092596</v>
      </c>
      <c r="L1445" s="17">
        <f t="shared" si="135"/>
        <v>42737.926030092596</v>
      </c>
      <c r="M1445" s="9">
        <f t="shared" si="136"/>
        <v>12</v>
      </c>
      <c r="N1445" s="9">
        <f t="shared" si="137"/>
        <v>2017</v>
      </c>
      <c r="O1445" t="b">
        <v>0</v>
      </c>
      <c r="P1445">
        <v>0</v>
      </c>
      <c r="Q1445" t="b">
        <v>0</v>
      </c>
      <c r="R1445" t="s">
        <v>8285</v>
      </c>
      <c r="S1445" s="12">
        <f t="shared" si="132"/>
        <v>0</v>
      </c>
      <c r="T1445">
        <f t="shared" si="133"/>
        <v>0</v>
      </c>
      <c r="U1445" s="14" t="s">
        <v>8320</v>
      </c>
      <c r="V1445" t="s">
        <v>8339</v>
      </c>
    </row>
    <row r="1446" spans="1:22" ht="32" hidden="1" x14ac:dyDescent="0.2">
      <c r="A1446" s="9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7">
        <f t="shared" si="134"/>
        <v>42199.873402777783</v>
      </c>
      <c r="L1446" s="17">
        <f t="shared" si="135"/>
        <v>42259.873402777783</v>
      </c>
      <c r="M1446" s="9">
        <f t="shared" si="136"/>
        <v>7</v>
      </c>
      <c r="N1446" s="9">
        <f t="shared" si="137"/>
        <v>2015</v>
      </c>
      <c r="O1446" t="b">
        <v>0</v>
      </c>
      <c r="P1446">
        <v>0</v>
      </c>
      <c r="Q1446" t="b">
        <v>0</v>
      </c>
      <c r="R1446" t="s">
        <v>8285</v>
      </c>
      <c r="S1446" s="12">
        <f t="shared" si="132"/>
        <v>0</v>
      </c>
      <c r="T1446">
        <f t="shared" si="133"/>
        <v>0</v>
      </c>
      <c r="U1446" s="14" t="s">
        <v>8320</v>
      </c>
      <c r="V1446" t="s">
        <v>8339</v>
      </c>
    </row>
    <row r="1447" spans="1:22" ht="48" hidden="1" x14ac:dyDescent="0.2">
      <c r="A1447" s="9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7">
        <f t="shared" si="134"/>
        <v>42139.542303240742</v>
      </c>
      <c r="L1447" s="17">
        <f t="shared" si="135"/>
        <v>42169.542303240742</v>
      </c>
      <c r="M1447" s="9">
        <f t="shared" si="136"/>
        <v>5</v>
      </c>
      <c r="N1447" s="9">
        <f t="shared" si="137"/>
        <v>2015</v>
      </c>
      <c r="O1447" t="b">
        <v>0</v>
      </c>
      <c r="P1447">
        <v>0</v>
      </c>
      <c r="Q1447" t="b">
        <v>0</v>
      </c>
      <c r="R1447" t="s">
        <v>8285</v>
      </c>
      <c r="S1447" s="12">
        <f t="shared" si="132"/>
        <v>0</v>
      </c>
      <c r="T1447">
        <f t="shared" si="133"/>
        <v>0</v>
      </c>
      <c r="U1447" s="14" t="s">
        <v>8320</v>
      </c>
      <c r="V1447" t="s">
        <v>8339</v>
      </c>
    </row>
    <row r="1448" spans="1:22" ht="48" hidden="1" x14ac:dyDescent="0.2">
      <c r="A1448" s="9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7">
        <f t="shared" si="134"/>
        <v>42461.447662037041</v>
      </c>
      <c r="L1448" s="17">
        <f t="shared" si="135"/>
        <v>42481.447662037041</v>
      </c>
      <c r="M1448" s="9">
        <f t="shared" si="136"/>
        <v>4</v>
      </c>
      <c r="N1448" s="9">
        <f t="shared" si="137"/>
        <v>2016</v>
      </c>
      <c r="O1448" t="b">
        <v>0</v>
      </c>
      <c r="P1448">
        <v>0</v>
      </c>
      <c r="Q1448" t="b">
        <v>0</v>
      </c>
      <c r="R1448" t="s">
        <v>8285</v>
      </c>
      <c r="S1448" s="12">
        <f t="shared" si="132"/>
        <v>0</v>
      </c>
      <c r="T1448">
        <f t="shared" si="133"/>
        <v>0</v>
      </c>
      <c r="U1448" s="14" t="s">
        <v>8320</v>
      </c>
      <c r="V1448" t="s">
        <v>8339</v>
      </c>
    </row>
    <row r="1449" spans="1:22" ht="32" hidden="1" x14ac:dyDescent="0.2">
      <c r="A1449" s="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7">
        <f t="shared" si="134"/>
        <v>42529.730717592596</v>
      </c>
      <c r="L1449" s="17">
        <f t="shared" si="135"/>
        <v>42559.730717592596</v>
      </c>
      <c r="M1449" s="9">
        <f t="shared" si="136"/>
        <v>6</v>
      </c>
      <c r="N1449" s="9">
        <f t="shared" si="137"/>
        <v>2016</v>
      </c>
      <c r="O1449" t="b">
        <v>0</v>
      </c>
      <c r="P1449">
        <v>3</v>
      </c>
      <c r="Q1449" t="b">
        <v>0</v>
      </c>
      <c r="R1449" t="s">
        <v>8285</v>
      </c>
      <c r="S1449" s="12">
        <f t="shared" si="132"/>
        <v>0</v>
      </c>
      <c r="T1449">
        <f t="shared" si="133"/>
        <v>25</v>
      </c>
      <c r="U1449" s="14" t="s">
        <v>8320</v>
      </c>
      <c r="V1449" t="s">
        <v>8339</v>
      </c>
    </row>
    <row r="1450" spans="1:22" ht="48" hidden="1" x14ac:dyDescent="0.2">
      <c r="A1450" s="9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7">
        <f t="shared" si="134"/>
        <v>42115.936550925922</v>
      </c>
      <c r="L1450" s="17">
        <f t="shared" si="135"/>
        <v>42146.225694444445</v>
      </c>
      <c r="M1450" s="9">
        <f t="shared" si="136"/>
        <v>4</v>
      </c>
      <c r="N1450" s="9">
        <f t="shared" si="137"/>
        <v>2015</v>
      </c>
      <c r="O1450" t="b">
        <v>0</v>
      </c>
      <c r="P1450">
        <v>0</v>
      </c>
      <c r="Q1450" t="b">
        <v>0</v>
      </c>
      <c r="R1450" t="s">
        <v>8285</v>
      </c>
      <c r="S1450" s="12">
        <f t="shared" si="132"/>
        <v>0</v>
      </c>
      <c r="T1450">
        <f t="shared" si="133"/>
        <v>0</v>
      </c>
      <c r="U1450" s="14" t="s">
        <v>8320</v>
      </c>
      <c r="V1450" t="s">
        <v>8339</v>
      </c>
    </row>
    <row r="1451" spans="1:22" ht="48" hidden="1" x14ac:dyDescent="0.2">
      <c r="A1451" s="9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7">
        <f t="shared" si="134"/>
        <v>42086.811400462961</v>
      </c>
      <c r="L1451" s="17">
        <f t="shared" si="135"/>
        <v>42134.811400462961</v>
      </c>
      <c r="M1451" s="9">
        <f t="shared" si="136"/>
        <v>3</v>
      </c>
      <c r="N1451" s="9">
        <f t="shared" si="137"/>
        <v>2015</v>
      </c>
      <c r="O1451" t="b">
        <v>0</v>
      </c>
      <c r="P1451">
        <v>0</v>
      </c>
      <c r="Q1451" t="b">
        <v>0</v>
      </c>
      <c r="R1451" t="s">
        <v>8285</v>
      </c>
      <c r="S1451" s="12">
        <f t="shared" si="132"/>
        <v>0</v>
      </c>
      <c r="T1451">
        <f t="shared" si="133"/>
        <v>0</v>
      </c>
      <c r="U1451" s="14" t="s">
        <v>8320</v>
      </c>
      <c r="V1451" t="s">
        <v>8339</v>
      </c>
    </row>
    <row r="1452" spans="1:22" ht="48" hidden="1" x14ac:dyDescent="0.2">
      <c r="A1452" s="9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7">
        <f t="shared" si="134"/>
        <v>42390.171261574069</v>
      </c>
      <c r="L1452" s="17">
        <f t="shared" si="135"/>
        <v>42420.171261574069</v>
      </c>
      <c r="M1452" s="9">
        <f t="shared" si="136"/>
        <v>1</v>
      </c>
      <c r="N1452" s="9">
        <f t="shared" si="137"/>
        <v>2016</v>
      </c>
      <c r="O1452" t="b">
        <v>0</v>
      </c>
      <c r="P1452">
        <v>1</v>
      </c>
      <c r="Q1452" t="b">
        <v>0</v>
      </c>
      <c r="R1452" t="s">
        <v>8285</v>
      </c>
      <c r="S1452" s="12">
        <f t="shared" si="132"/>
        <v>0</v>
      </c>
      <c r="T1452">
        <f t="shared" si="133"/>
        <v>1</v>
      </c>
      <c r="U1452" s="14" t="s">
        <v>8320</v>
      </c>
      <c r="V1452" t="s">
        <v>8339</v>
      </c>
    </row>
    <row r="1453" spans="1:22" ht="32" hidden="1" x14ac:dyDescent="0.2">
      <c r="A1453" s="9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7">
        <f t="shared" si="134"/>
        <v>41931.959016203706</v>
      </c>
      <c r="L1453" s="17">
        <f t="shared" si="135"/>
        <v>41962.00068287037</v>
      </c>
      <c r="M1453" s="9">
        <f t="shared" si="136"/>
        <v>10</v>
      </c>
      <c r="N1453" s="9">
        <f t="shared" si="137"/>
        <v>2014</v>
      </c>
      <c r="O1453" t="b">
        <v>0</v>
      </c>
      <c r="P1453">
        <v>2</v>
      </c>
      <c r="Q1453" t="b">
        <v>0</v>
      </c>
      <c r="R1453" t="s">
        <v>8285</v>
      </c>
      <c r="S1453" s="12">
        <f t="shared" si="132"/>
        <v>0</v>
      </c>
      <c r="T1453">
        <f t="shared" si="133"/>
        <v>1</v>
      </c>
      <c r="U1453" s="14" t="s">
        <v>8320</v>
      </c>
      <c r="V1453" t="s">
        <v>8339</v>
      </c>
    </row>
    <row r="1454" spans="1:22" ht="32" hidden="1" x14ac:dyDescent="0.2">
      <c r="A1454" s="9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7">
        <f t="shared" si="134"/>
        <v>41818.703275462962</v>
      </c>
      <c r="L1454" s="17">
        <f t="shared" si="135"/>
        <v>41848.703275462962</v>
      </c>
      <c r="M1454" s="9">
        <f t="shared" si="136"/>
        <v>6</v>
      </c>
      <c r="N1454" s="9">
        <f t="shared" si="137"/>
        <v>2014</v>
      </c>
      <c r="O1454" t="b">
        <v>0</v>
      </c>
      <c r="P1454">
        <v>0</v>
      </c>
      <c r="Q1454" t="b">
        <v>0</v>
      </c>
      <c r="R1454" t="s">
        <v>8285</v>
      </c>
      <c r="S1454" s="12">
        <f t="shared" si="132"/>
        <v>0</v>
      </c>
      <c r="T1454">
        <f t="shared" si="133"/>
        <v>0</v>
      </c>
      <c r="U1454" s="14" t="s">
        <v>8320</v>
      </c>
      <c r="V1454" t="s">
        <v>8339</v>
      </c>
    </row>
    <row r="1455" spans="1:22" ht="48" hidden="1" x14ac:dyDescent="0.2">
      <c r="A1455" s="9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7">
        <f t="shared" si="134"/>
        <v>42795.696145833332</v>
      </c>
      <c r="L1455" s="17">
        <f t="shared" si="135"/>
        <v>42840.654479166667</v>
      </c>
      <c r="M1455" s="9">
        <f t="shared" si="136"/>
        <v>3</v>
      </c>
      <c r="N1455" s="9">
        <f t="shared" si="137"/>
        <v>2017</v>
      </c>
      <c r="O1455" t="b">
        <v>0</v>
      </c>
      <c r="P1455">
        <v>0</v>
      </c>
      <c r="Q1455" t="b">
        <v>0</v>
      </c>
      <c r="R1455" t="s">
        <v>8285</v>
      </c>
      <c r="S1455" s="12">
        <f t="shared" si="132"/>
        <v>0</v>
      </c>
      <c r="T1455">
        <f t="shared" si="133"/>
        <v>0</v>
      </c>
      <c r="U1455" s="14" t="s">
        <v>8320</v>
      </c>
      <c r="V1455" t="s">
        <v>8339</v>
      </c>
    </row>
    <row r="1456" spans="1:22" ht="48" hidden="1" x14ac:dyDescent="0.2">
      <c r="A1456" s="9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7">
        <f t="shared" si="134"/>
        <v>42463.866666666669</v>
      </c>
      <c r="L1456" s="17">
        <f t="shared" si="135"/>
        <v>42484.915972222225</v>
      </c>
      <c r="M1456" s="9">
        <f t="shared" si="136"/>
        <v>4</v>
      </c>
      <c r="N1456" s="9">
        <f t="shared" si="137"/>
        <v>2016</v>
      </c>
      <c r="O1456" t="b">
        <v>0</v>
      </c>
      <c r="P1456">
        <v>1</v>
      </c>
      <c r="Q1456" t="b">
        <v>0</v>
      </c>
      <c r="R1456" t="s">
        <v>8285</v>
      </c>
      <c r="S1456" s="12">
        <f t="shared" si="132"/>
        <v>1</v>
      </c>
      <c r="T1456">
        <f t="shared" si="133"/>
        <v>15</v>
      </c>
      <c r="U1456" s="14" t="s">
        <v>8320</v>
      </c>
      <c r="V1456" t="s">
        <v>8339</v>
      </c>
    </row>
    <row r="1457" spans="1:22" ht="48" hidden="1" x14ac:dyDescent="0.2">
      <c r="A1457" s="9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7">
        <f t="shared" si="134"/>
        <v>41832.672685185185</v>
      </c>
      <c r="L1457" s="17">
        <f t="shared" si="135"/>
        <v>41887.568749999999</v>
      </c>
      <c r="M1457" s="9">
        <f t="shared" si="136"/>
        <v>7</v>
      </c>
      <c r="N1457" s="9">
        <f t="shared" si="137"/>
        <v>2014</v>
      </c>
      <c r="O1457" t="b">
        <v>0</v>
      </c>
      <c r="P1457">
        <v>7</v>
      </c>
      <c r="Q1457" t="b">
        <v>0</v>
      </c>
      <c r="R1457" t="s">
        <v>8285</v>
      </c>
      <c r="S1457" s="12">
        <f t="shared" si="132"/>
        <v>11</v>
      </c>
      <c r="T1457">
        <f t="shared" si="133"/>
        <v>225</v>
      </c>
      <c r="U1457" s="14" t="s">
        <v>8320</v>
      </c>
      <c r="V1457" t="s">
        <v>8339</v>
      </c>
    </row>
    <row r="1458" spans="1:22" ht="16" hidden="1" x14ac:dyDescent="0.2">
      <c r="A1458" s="9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7">
        <f t="shared" si="134"/>
        <v>42708.668576388889</v>
      </c>
      <c r="L1458" s="17">
        <f t="shared" si="135"/>
        <v>42738.668576388889</v>
      </c>
      <c r="M1458" s="9">
        <f t="shared" si="136"/>
        <v>12</v>
      </c>
      <c r="N1458" s="9">
        <f t="shared" si="137"/>
        <v>2017</v>
      </c>
      <c r="O1458" t="b">
        <v>0</v>
      </c>
      <c r="P1458">
        <v>3</v>
      </c>
      <c r="Q1458" t="b">
        <v>0</v>
      </c>
      <c r="R1458" t="s">
        <v>8285</v>
      </c>
      <c r="S1458" s="12">
        <f t="shared" si="132"/>
        <v>3</v>
      </c>
      <c r="T1458">
        <f t="shared" si="133"/>
        <v>48.33</v>
      </c>
      <c r="U1458" s="14" t="s">
        <v>8320</v>
      </c>
      <c r="V1458" t="s">
        <v>8339</v>
      </c>
    </row>
    <row r="1459" spans="1:22" ht="32" hidden="1" x14ac:dyDescent="0.2">
      <c r="A1459" s="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7">
        <f t="shared" si="134"/>
        <v>42289.89634259259</v>
      </c>
      <c r="L1459" s="17">
        <f t="shared" si="135"/>
        <v>42319.938009259262</v>
      </c>
      <c r="M1459" s="9">
        <f t="shared" si="136"/>
        <v>10</v>
      </c>
      <c r="N1459" s="9">
        <f t="shared" si="137"/>
        <v>2015</v>
      </c>
      <c r="O1459" t="b">
        <v>0</v>
      </c>
      <c r="P1459">
        <v>0</v>
      </c>
      <c r="Q1459" t="b">
        <v>0</v>
      </c>
      <c r="R1459" t="s">
        <v>8285</v>
      </c>
      <c r="S1459" s="12">
        <f t="shared" si="132"/>
        <v>0</v>
      </c>
      <c r="T1459">
        <f t="shared" si="133"/>
        <v>0</v>
      </c>
      <c r="U1459" s="14" t="s">
        <v>8320</v>
      </c>
      <c r="V1459" t="s">
        <v>8339</v>
      </c>
    </row>
    <row r="1460" spans="1:22" ht="48" hidden="1" x14ac:dyDescent="0.2">
      <c r="A1460" s="9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7">
        <f t="shared" si="134"/>
        <v>41831.705555555556</v>
      </c>
      <c r="L1460" s="17">
        <f t="shared" si="135"/>
        <v>41862.166666666664</v>
      </c>
      <c r="M1460" s="9">
        <f t="shared" si="136"/>
        <v>7</v>
      </c>
      <c r="N1460" s="9">
        <f t="shared" si="137"/>
        <v>2014</v>
      </c>
      <c r="O1460" t="b">
        <v>0</v>
      </c>
      <c r="P1460">
        <v>0</v>
      </c>
      <c r="Q1460" t="b">
        <v>0</v>
      </c>
      <c r="R1460" t="s">
        <v>8285</v>
      </c>
      <c r="S1460" s="12">
        <f t="shared" si="132"/>
        <v>0</v>
      </c>
      <c r="T1460">
        <f t="shared" si="133"/>
        <v>0</v>
      </c>
      <c r="U1460" s="14" t="s">
        <v>8320</v>
      </c>
      <c r="V1460" t="s">
        <v>8339</v>
      </c>
    </row>
    <row r="1461" spans="1:22" ht="48" hidden="1" x14ac:dyDescent="0.2">
      <c r="A1461" s="9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7">
        <f t="shared" si="134"/>
        <v>42312.204814814817</v>
      </c>
      <c r="L1461" s="17">
        <f t="shared" si="135"/>
        <v>42340.725694444445</v>
      </c>
      <c r="M1461" s="9">
        <f t="shared" si="136"/>
        <v>11</v>
      </c>
      <c r="N1461" s="9">
        <f t="shared" si="137"/>
        <v>2015</v>
      </c>
      <c r="O1461" t="b">
        <v>0</v>
      </c>
      <c r="P1461">
        <v>0</v>
      </c>
      <c r="Q1461" t="b">
        <v>0</v>
      </c>
      <c r="R1461" t="s">
        <v>8285</v>
      </c>
      <c r="S1461" s="12">
        <f t="shared" si="132"/>
        <v>0</v>
      </c>
      <c r="T1461">
        <f t="shared" si="133"/>
        <v>0</v>
      </c>
      <c r="U1461" s="14" t="s">
        <v>8320</v>
      </c>
      <c r="V1461" t="s">
        <v>8339</v>
      </c>
    </row>
    <row r="1462" spans="1:22" ht="48" hidden="1" x14ac:dyDescent="0.2">
      <c r="A1462" s="9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7">
        <f t="shared" si="134"/>
        <v>41915.896967592591</v>
      </c>
      <c r="L1462" s="17">
        <f t="shared" si="135"/>
        <v>41973.989583333328</v>
      </c>
      <c r="M1462" s="9">
        <f t="shared" si="136"/>
        <v>10</v>
      </c>
      <c r="N1462" s="9">
        <f t="shared" si="137"/>
        <v>2014</v>
      </c>
      <c r="O1462" t="b">
        <v>0</v>
      </c>
      <c r="P1462">
        <v>0</v>
      </c>
      <c r="Q1462" t="b">
        <v>0</v>
      </c>
      <c r="R1462" t="s">
        <v>8285</v>
      </c>
      <c r="S1462" s="12">
        <f t="shared" si="132"/>
        <v>0</v>
      </c>
      <c r="T1462">
        <f t="shared" si="133"/>
        <v>0</v>
      </c>
      <c r="U1462" s="14" t="s">
        <v>8320</v>
      </c>
      <c r="V1462" t="s">
        <v>8339</v>
      </c>
    </row>
    <row r="1463" spans="1:22" ht="32" hidden="1" x14ac:dyDescent="0.2">
      <c r="A1463" s="9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7">
        <f t="shared" si="134"/>
        <v>41899.645300925928</v>
      </c>
      <c r="L1463" s="17">
        <f t="shared" si="135"/>
        <v>41933</v>
      </c>
      <c r="M1463" s="9">
        <f t="shared" si="136"/>
        <v>9</v>
      </c>
      <c r="N1463" s="9">
        <f t="shared" si="137"/>
        <v>2014</v>
      </c>
      <c r="O1463" t="b">
        <v>1</v>
      </c>
      <c r="P1463">
        <v>340</v>
      </c>
      <c r="Q1463" t="b">
        <v>1</v>
      </c>
      <c r="R1463" t="s">
        <v>8286</v>
      </c>
      <c r="S1463" s="12">
        <f t="shared" si="132"/>
        <v>101</v>
      </c>
      <c r="T1463">
        <f t="shared" si="133"/>
        <v>44.67</v>
      </c>
      <c r="U1463" s="14" t="s">
        <v>8320</v>
      </c>
      <c r="V1463" t="s">
        <v>8340</v>
      </c>
    </row>
    <row r="1464" spans="1:22" ht="32" hidden="1" x14ac:dyDescent="0.2">
      <c r="A1464" s="9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7">
        <f t="shared" si="134"/>
        <v>41344.662858796299</v>
      </c>
      <c r="L1464" s="17">
        <f t="shared" si="135"/>
        <v>41374.662858796299</v>
      </c>
      <c r="M1464" s="9">
        <f t="shared" si="136"/>
        <v>3</v>
      </c>
      <c r="N1464" s="9">
        <f t="shared" si="137"/>
        <v>2013</v>
      </c>
      <c r="O1464" t="b">
        <v>1</v>
      </c>
      <c r="P1464">
        <v>150</v>
      </c>
      <c r="Q1464" t="b">
        <v>1</v>
      </c>
      <c r="R1464" t="s">
        <v>8286</v>
      </c>
      <c r="S1464" s="12">
        <f t="shared" si="132"/>
        <v>109</v>
      </c>
      <c r="T1464">
        <f t="shared" si="133"/>
        <v>28.94</v>
      </c>
      <c r="U1464" s="14" t="s">
        <v>8320</v>
      </c>
      <c r="V1464" t="s">
        <v>8340</v>
      </c>
    </row>
    <row r="1465" spans="1:22" ht="48" hidden="1" x14ac:dyDescent="0.2">
      <c r="A1465" s="9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7">
        <f t="shared" si="134"/>
        <v>41326.911319444444</v>
      </c>
      <c r="L1465" s="17">
        <f t="shared" si="135"/>
        <v>41371.869652777779</v>
      </c>
      <c r="M1465" s="9">
        <f t="shared" si="136"/>
        <v>2</v>
      </c>
      <c r="N1465" s="9">
        <f t="shared" si="137"/>
        <v>2013</v>
      </c>
      <c r="O1465" t="b">
        <v>1</v>
      </c>
      <c r="P1465">
        <v>25</v>
      </c>
      <c r="Q1465" t="b">
        <v>1</v>
      </c>
      <c r="R1465" t="s">
        <v>8286</v>
      </c>
      <c r="S1465" s="12">
        <f t="shared" si="132"/>
        <v>148</v>
      </c>
      <c r="T1465">
        <f t="shared" si="133"/>
        <v>35.44</v>
      </c>
      <c r="U1465" s="14" t="s">
        <v>8320</v>
      </c>
      <c r="V1465" t="s">
        <v>8340</v>
      </c>
    </row>
    <row r="1466" spans="1:22" ht="16" hidden="1" x14ac:dyDescent="0.2">
      <c r="A1466" s="9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7">
        <f t="shared" si="134"/>
        <v>41291.661550925928</v>
      </c>
      <c r="L1466" s="17">
        <f t="shared" si="135"/>
        <v>41321.661550925928</v>
      </c>
      <c r="M1466" s="9">
        <f t="shared" si="136"/>
        <v>1</v>
      </c>
      <c r="N1466" s="9">
        <f t="shared" si="137"/>
        <v>2013</v>
      </c>
      <c r="O1466" t="b">
        <v>1</v>
      </c>
      <c r="P1466">
        <v>234</v>
      </c>
      <c r="Q1466" t="b">
        <v>1</v>
      </c>
      <c r="R1466" t="s">
        <v>8286</v>
      </c>
      <c r="S1466" s="12">
        <f t="shared" si="132"/>
        <v>163</v>
      </c>
      <c r="T1466">
        <f t="shared" si="133"/>
        <v>34.869999999999997</v>
      </c>
      <c r="U1466" s="14" t="s">
        <v>8320</v>
      </c>
      <c r="V1466" t="s">
        <v>8340</v>
      </c>
    </row>
    <row r="1467" spans="1:22" ht="48" hidden="1" x14ac:dyDescent="0.2">
      <c r="A1467" s="9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7">
        <f t="shared" si="134"/>
        <v>40959.734398148146</v>
      </c>
      <c r="L1467" s="17">
        <f t="shared" si="135"/>
        <v>40990.125</v>
      </c>
      <c r="M1467" s="9">
        <f t="shared" si="136"/>
        <v>2</v>
      </c>
      <c r="N1467" s="9">
        <f t="shared" si="137"/>
        <v>2012</v>
      </c>
      <c r="O1467" t="b">
        <v>1</v>
      </c>
      <c r="P1467">
        <v>2602</v>
      </c>
      <c r="Q1467" t="b">
        <v>1</v>
      </c>
      <c r="R1467" t="s">
        <v>8286</v>
      </c>
      <c r="S1467" s="12">
        <f t="shared" si="132"/>
        <v>456</v>
      </c>
      <c r="T1467">
        <f t="shared" si="133"/>
        <v>52.62</v>
      </c>
      <c r="U1467" s="14" t="s">
        <v>8320</v>
      </c>
      <c r="V1467" t="s">
        <v>8340</v>
      </c>
    </row>
    <row r="1468" spans="1:22" ht="48" hidden="1" x14ac:dyDescent="0.2">
      <c r="A1468" s="9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7">
        <f t="shared" si="134"/>
        <v>42340.172060185185</v>
      </c>
      <c r="L1468" s="17">
        <f t="shared" si="135"/>
        <v>42381.208333333328</v>
      </c>
      <c r="M1468" s="9">
        <f t="shared" si="136"/>
        <v>12</v>
      </c>
      <c r="N1468" s="9">
        <f t="shared" si="137"/>
        <v>2016</v>
      </c>
      <c r="O1468" t="b">
        <v>1</v>
      </c>
      <c r="P1468">
        <v>248</v>
      </c>
      <c r="Q1468" t="b">
        <v>1</v>
      </c>
      <c r="R1468" t="s">
        <v>8286</v>
      </c>
      <c r="S1468" s="12">
        <f t="shared" si="132"/>
        <v>108</v>
      </c>
      <c r="T1468">
        <f t="shared" si="133"/>
        <v>69.599999999999994</v>
      </c>
      <c r="U1468" s="14" t="s">
        <v>8320</v>
      </c>
      <c r="V1468" t="s">
        <v>8340</v>
      </c>
    </row>
    <row r="1469" spans="1:22" ht="32" hidden="1" x14ac:dyDescent="0.2">
      <c r="A1469" s="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7">
        <f t="shared" si="134"/>
        <v>40933.80190972222</v>
      </c>
      <c r="L1469" s="17">
        <f t="shared" si="135"/>
        <v>40993.760243055556</v>
      </c>
      <c r="M1469" s="9">
        <f t="shared" si="136"/>
        <v>1</v>
      </c>
      <c r="N1469" s="9">
        <f t="shared" si="137"/>
        <v>2012</v>
      </c>
      <c r="O1469" t="b">
        <v>1</v>
      </c>
      <c r="P1469">
        <v>600</v>
      </c>
      <c r="Q1469" t="b">
        <v>1</v>
      </c>
      <c r="R1469" t="s">
        <v>8286</v>
      </c>
      <c r="S1469" s="12">
        <f t="shared" si="132"/>
        <v>115</v>
      </c>
      <c r="T1469">
        <f t="shared" si="133"/>
        <v>76.72</v>
      </c>
      <c r="U1469" s="14" t="s">
        <v>8320</v>
      </c>
      <c r="V1469" t="s">
        <v>8340</v>
      </c>
    </row>
    <row r="1470" spans="1:22" ht="48" hidden="1" x14ac:dyDescent="0.2">
      <c r="A1470" s="9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7">
        <f t="shared" si="134"/>
        <v>40646.014456018522</v>
      </c>
      <c r="L1470" s="17">
        <f t="shared" si="135"/>
        <v>40706.014456018522</v>
      </c>
      <c r="M1470" s="9">
        <f t="shared" si="136"/>
        <v>4</v>
      </c>
      <c r="N1470" s="9">
        <f t="shared" si="137"/>
        <v>2011</v>
      </c>
      <c r="O1470" t="b">
        <v>1</v>
      </c>
      <c r="P1470">
        <v>293</v>
      </c>
      <c r="Q1470" t="b">
        <v>1</v>
      </c>
      <c r="R1470" t="s">
        <v>8286</v>
      </c>
      <c r="S1470" s="12">
        <f t="shared" si="132"/>
        <v>102</v>
      </c>
      <c r="T1470">
        <f t="shared" si="133"/>
        <v>33.19</v>
      </c>
      <c r="U1470" s="14" t="s">
        <v>8320</v>
      </c>
      <c r="V1470" t="s">
        <v>8340</v>
      </c>
    </row>
    <row r="1471" spans="1:22" ht="32" hidden="1" x14ac:dyDescent="0.2">
      <c r="A1471" s="9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7">
        <f t="shared" si="134"/>
        <v>41290.598483796297</v>
      </c>
      <c r="L1471" s="17">
        <f t="shared" si="135"/>
        <v>41320.598483796297</v>
      </c>
      <c r="M1471" s="9">
        <f t="shared" si="136"/>
        <v>1</v>
      </c>
      <c r="N1471" s="9">
        <f t="shared" si="137"/>
        <v>2013</v>
      </c>
      <c r="O1471" t="b">
        <v>1</v>
      </c>
      <c r="P1471">
        <v>321</v>
      </c>
      <c r="Q1471" t="b">
        <v>1</v>
      </c>
      <c r="R1471" t="s">
        <v>8286</v>
      </c>
      <c r="S1471" s="12">
        <f t="shared" si="132"/>
        <v>108</v>
      </c>
      <c r="T1471">
        <f t="shared" si="133"/>
        <v>149.46</v>
      </c>
      <c r="U1471" s="14" t="s">
        <v>8320</v>
      </c>
      <c r="V1471" t="s">
        <v>8340</v>
      </c>
    </row>
    <row r="1472" spans="1:22" ht="48" hidden="1" x14ac:dyDescent="0.2">
      <c r="A1472" s="9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7">
        <f t="shared" si="134"/>
        <v>41250.827118055553</v>
      </c>
      <c r="L1472" s="17">
        <f t="shared" si="135"/>
        <v>41271.827118055553</v>
      </c>
      <c r="M1472" s="9">
        <f t="shared" si="136"/>
        <v>12</v>
      </c>
      <c r="N1472" s="9">
        <f t="shared" si="137"/>
        <v>2012</v>
      </c>
      <c r="O1472" t="b">
        <v>1</v>
      </c>
      <c r="P1472">
        <v>81</v>
      </c>
      <c r="Q1472" t="b">
        <v>1</v>
      </c>
      <c r="R1472" t="s">
        <v>8286</v>
      </c>
      <c r="S1472" s="12">
        <f t="shared" si="132"/>
        <v>125</v>
      </c>
      <c r="T1472">
        <f t="shared" si="133"/>
        <v>23.17</v>
      </c>
      <c r="U1472" s="14" t="s">
        <v>8320</v>
      </c>
      <c r="V1472" t="s">
        <v>8340</v>
      </c>
    </row>
    <row r="1473" spans="1:22" ht="48" hidden="1" x14ac:dyDescent="0.2">
      <c r="A1473" s="9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7">
        <f t="shared" si="134"/>
        <v>42073.957569444443</v>
      </c>
      <c r="L1473" s="17">
        <f t="shared" si="135"/>
        <v>42103.957569444443</v>
      </c>
      <c r="M1473" s="9">
        <f t="shared" si="136"/>
        <v>3</v>
      </c>
      <c r="N1473" s="9">
        <f t="shared" si="137"/>
        <v>2015</v>
      </c>
      <c r="O1473" t="b">
        <v>1</v>
      </c>
      <c r="P1473">
        <v>343</v>
      </c>
      <c r="Q1473" t="b">
        <v>1</v>
      </c>
      <c r="R1473" t="s">
        <v>8286</v>
      </c>
      <c r="S1473" s="12">
        <f t="shared" si="132"/>
        <v>104</v>
      </c>
      <c r="T1473">
        <f t="shared" si="133"/>
        <v>96.88</v>
      </c>
      <c r="U1473" s="14" t="s">
        <v>8320</v>
      </c>
      <c r="V1473" t="s">
        <v>8340</v>
      </c>
    </row>
    <row r="1474" spans="1:22" ht="48" hidden="1" x14ac:dyDescent="0.2">
      <c r="A1474" s="9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7">
        <f t="shared" si="134"/>
        <v>41533.542858796296</v>
      </c>
      <c r="L1474" s="17">
        <f t="shared" si="135"/>
        <v>41563.542858796296</v>
      </c>
      <c r="M1474" s="9">
        <f t="shared" si="136"/>
        <v>9</v>
      </c>
      <c r="N1474" s="9">
        <f t="shared" si="137"/>
        <v>2013</v>
      </c>
      <c r="O1474" t="b">
        <v>1</v>
      </c>
      <c r="P1474">
        <v>336</v>
      </c>
      <c r="Q1474" t="b">
        <v>1</v>
      </c>
      <c r="R1474" t="s">
        <v>8286</v>
      </c>
      <c r="S1474" s="12">
        <f t="shared" ref="S1474:S1537" si="138">ROUND(E1474/D1474*100,0)</f>
        <v>139</v>
      </c>
      <c r="T1474">
        <f t="shared" ref="T1474:T1537" si="139">IFERROR(ROUND(E1474/P1474,2),0)</f>
        <v>103.2</v>
      </c>
      <c r="U1474" s="14" t="s">
        <v>8320</v>
      </c>
      <c r="V1474" t="s">
        <v>8340</v>
      </c>
    </row>
    <row r="1475" spans="1:22" ht="16" hidden="1" x14ac:dyDescent="0.2">
      <c r="A1475" s="9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7">
        <f t="shared" ref="K1475:K1538" si="140">+(((J1475/60)/60)/24)+DATE(1970,1,1)</f>
        <v>40939.979618055557</v>
      </c>
      <c r="L1475" s="17">
        <f t="shared" ref="L1475:L1538" si="141">+(((I1475/60)/60)/24)+DATE(1970,1,1)</f>
        <v>40969.979618055557</v>
      </c>
      <c r="M1475" s="9">
        <f t="shared" ref="M1475:M1538" si="142">+MONTH(K1475)</f>
        <v>1</v>
      </c>
      <c r="N1475" s="9">
        <f t="shared" ref="N1475:N1538" si="143">+YEAR(L1475)</f>
        <v>2012</v>
      </c>
      <c r="O1475" t="b">
        <v>1</v>
      </c>
      <c r="P1475">
        <v>47</v>
      </c>
      <c r="Q1475" t="b">
        <v>1</v>
      </c>
      <c r="R1475" t="s">
        <v>8286</v>
      </c>
      <c r="S1475" s="12">
        <f t="shared" si="138"/>
        <v>121</v>
      </c>
      <c r="T1475">
        <f t="shared" si="139"/>
        <v>38.46</v>
      </c>
      <c r="U1475" s="14" t="s">
        <v>8320</v>
      </c>
      <c r="V1475" t="s">
        <v>8340</v>
      </c>
    </row>
    <row r="1476" spans="1:22" ht="48" hidden="1" x14ac:dyDescent="0.2">
      <c r="A1476" s="9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7">
        <f t="shared" si="140"/>
        <v>41500.727916666663</v>
      </c>
      <c r="L1476" s="17">
        <f t="shared" si="141"/>
        <v>41530.727916666663</v>
      </c>
      <c r="M1476" s="9">
        <f t="shared" si="142"/>
        <v>8</v>
      </c>
      <c r="N1476" s="9">
        <f t="shared" si="143"/>
        <v>2013</v>
      </c>
      <c r="O1476" t="b">
        <v>1</v>
      </c>
      <c r="P1476">
        <v>76</v>
      </c>
      <c r="Q1476" t="b">
        <v>1</v>
      </c>
      <c r="R1476" t="s">
        <v>8286</v>
      </c>
      <c r="S1476" s="12">
        <f t="shared" si="138"/>
        <v>112</v>
      </c>
      <c r="T1476">
        <f t="shared" si="139"/>
        <v>44.32</v>
      </c>
      <c r="U1476" s="14" t="s">
        <v>8320</v>
      </c>
      <c r="V1476" t="s">
        <v>8340</v>
      </c>
    </row>
    <row r="1477" spans="1:22" ht="48" hidden="1" x14ac:dyDescent="0.2">
      <c r="A1477" s="9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7">
        <f t="shared" si="140"/>
        <v>41960.722951388889</v>
      </c>
      <c r="L1477" s="17">
        <f t="shared" si="141"/>
        <v>41993.207638888889</v>
      </c>
      <c r="M1477" s="9">
        <f t="shared" si="142"/>
        <v>11</v>
      </c>
      <c r="N1477" s="9">
        <f t="shared" si="143"/>
        <v>2014</v>
      </c>
      <c r="O1477" t="b">
        <v>1</v>
      </c>
      <c r="P1477">
        <v>441</v>
      </c>
      <c r="Q1477" t="b">
        <v>1</v>
      </c>
      <c r="R1477" t="s">
        <v>8286</v>
      </c>
      <c r="S1477" s="12">
        <f t="shared" si="138"/>
        <v>189</v>
      </c>
      <c r="T1477">
        <f t="shared" si="139"/>
        <v>64.17</v>
      </c>
      <c r="U1477" s="14" t="s">
        <v>8320</v>
      </c>
      <c r="V1477" t="s">
        <v>8340</v>
      </c>
    </row>
    <row r="1478" spans="1:22" ht="32" hidden="1" x14ac:dyDescent="0.2">
      <c r="A1478" s="9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7">
        <f t="shared" si="140"/>
        <v>40766.041921296295</v>
      </c>
      <c r="L1478" s="17">
        <f t="shared" si="141"/>
        <v>40796.041921296295</v>
      </c>
      <c r="M1478" s="9">
        <f t="shared" si="142"/>
        <v>8</v>
      </c>
      <c r="N1478" s="9">
        <f t="shared" si="143"/>
        <v>2011</v>
      </c>
      <c r="O1478" t="b">
        <v>1</v>
      </c>
      <c r="P1478">
        <v>916</v>
      </c>
      <c r="Q1478" t="b">
        <v>1</v>
      </c>
      <c r="R1478" t="s">
        <v>8286</v>
      </c>
      <c r="S1478" s="12">
        <f t="shared" si="138"/>
        <v>662</v>
      </c>
      <c r="T1478">
        <f t="shared" si="139"/>
        <v>43.33</v>
      </c>
      <c r="U1478" s="14" t="s">
        <v>8320</v>
      </c>
      <c r="V1478" t="s">
        <v>8340</v>
      </c>
    </row>
    <row r="1479" spans="1:22" ht="48" hidden="1" x14ac:dyDescent="0.2">
      <c r="A1479" s="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7">
        <f t="shared" si="140"/>
        <v>40840.615787037037</v>
      </c>
      <c r="L1479" s="17">
        <f t="shared" si="141"/>
        <v>40900.125</v>
      </c>
      <c r="M1479" s="9">
        <f t="shared" si="142"/>
        <v>10</v>
      </c>
      <c r="N1479" s="9">
        <f t="shared" si="143"/>
        <v>2011</v>
      </c>
      <c r="O1479" t="b">
        <v>1</v>
      </c>
      <c r="P1479">
        <v>369</v>
      </c>
      <c r="Q1479" t="b">
        <v>1</v>
      </c>
      <c r="R1479" t="s">
        <v>8286</v>
      </c>
      <c r="S1479" s="12">
        <f t="shared" si="138"/>
        <v>111</v>
      </c>
      <c r="T1479">
        <f t="shared" si="139"/>
        <v>90.5</v>
      </c>
      <c r="U1479" s="14" t="s">
        <v>8320</v>
      </c>
      <c r="V1479" t="s">
        <v>8340</v>
      </c>
    </row>
    <row r="1480" spans="1:22" ht="48" hidden="1" x14ac:dyDescent="0.2">
      <c r="A1480" s="9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7">
        <f t="shared" si="140"/>
        <v>41394.871678240743</v>
      </c>
      <c r="L1480" s="17">
        <f t="shared" si="141"/>
        <v>41408.871678240743</v>
      </c>
      <c r="M1480" s="9">
        <f t="shared" si="142"/>
        <v>4</v>
      </c>
      <c r="N1480" s="9">
        <f t="shared" si="143"/>
        <v>2013</v>
      </c>
      <c r="O1480" t="b">
        <v>1</v>
      </c>
      <c r="P1480">
        <v>20242</v>
      </c>
      <c r="Q1480" t="b">
        <v>1</v>
      </c>
      <c r="R1480" t="s">
        <v>8286</v>
      </c>
      <c r="S1480" s="12">
        <f t="shared" si="138"/>
        <v>1182</v>
      </c>
      <c r="T1480">
        <f t="shared" si="139"/>
        <v>29.19</v>
      </c>
      <c r="U1480" s="14" t="s">
        <v>8320</v>
      </c>
      <c r="V1480" t="s">
        <v>8340</v>
      </c>
    </row>
    <row r="1481" spans="1:22" ht="48" hidden="1" x14ac:dyDescent="0.2">
      <c r="A1481" s="9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7">
        <f t="shared" si="140"/>
        <v>41754.745243055557</v>
      </c>
      <c r="L1481" s="17">
        <f t="shared" si="141"/>
        <v>41769.165972222225</v>
      </c>
      <c r="M1481" s="9">
        <f t="shared" si="142"/>
        <v>4</v>
      </c>
      <c r="N1481" s="9">
        <f t="shared" si="143"/>
        <v>2014</v>
      </c>
      <c r="O1481" t="b">
        <v>1</v>
      </c>
      <c r="P1481">
        <v>71</v>
      </c>
      <c r="Q1481" t="b">
        <v>1</v>
      </c>
      <c r="R1481" t="s">
        <v>8286</v>
      </c>
      <c r="S1481" s="12">
        <f t="shared" si="138"/>
        <v>137</v>
      </c>
      <c r="T1481">
        <f t="shared" si="139"/>
        <v>30.96</v>
      </c>
      <c r="U1481" s="14" t="s">
        <v>8320</v>
      </c>
      <c r="V1481" t="s">
        <v>8340</v>
      </c>
    </row>
    <row r="1482" spans="1:22" ht="48" hidden="1" x14ac:dyDescent="0.2">
      <c r="A1482" s="9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7">
        <f t="shared" si="140"/>
        <v>41464.934016203704</v>
      </c>
      <c r="L1482" s="17">
        <f t="shared" si="141"/>
        <v>41481.708333333336</v>
      </c>
      <c r="M1482" s="9">
        <f t="shared" si="142"/>
        <v>7</v>
      </c>
      <c r="N1482" s="9">
        <f t="shared" si="143"/>
        <v>2013</v>
      </c>
      <c r="O1482" t="b">
        <v>1</v>
      </c>
      <c r="P1482">
        <v>635</v>
      </c>
      <c r="Q1482" t="b">
        <v>1</v>
      </c>
      <c r="R1482" t="s">
        <v>8286</v>
      </c>
      <c r="S1482" s="12">
        <f t="shared" si="138"/>
        <v>117</v>
      </c>
      <c r="T1482">
        <f t="shared" si="139"/>
        <v>92.16</v>
      </c>
      <c r="U1482" s="14" t="s">
        <v>8320</v>
      </c>
      <c r="V1482" t="s">
        <v>8340</v>
      </c>
    </row>
    <row r="1483" spans="1:22" ht="48" hidden="1" x14ac:dyDescent="0.2">
      <c r="A1483" s="9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7">
        <f t="shared" si="140"/>
        <v>41550.922974537039</v>
      </c>
      <c r="L1483" s="17">
        <f t="shared" si="141"/>
        <v>41580.922974537039</v>
      </c>
      <c r="M1483" s="9">
        <f t="shared" si="142"/>
        <v>10</v>
      </c>
      <c r="N1483" s="9">
        <f t="shared" si="143"/>
        <v>2013</v>
      </c>
      <c r="O1483" t="b">
        <v>0</v>
      </c>
      <c r="P1483">
        <v>6</v>
      </c>
      <c r="Q1483" t="b">
        <v>0</v>
      </c>
      <c r="R1483" t="s">
        <v>8273</v>
      </c>
      <c r="S1483" s="12">
        <f t="shared" si="138"/>
        <v>2</v>
      </c>
      <c r="T1483">
        <f t="shared" si="139"/>
        <v>17.5</v>
      </c>
      <c r="U1483" s="14" t="s">
        <v>8320</v>
      </c>
      <c r="V1483" t="s">
        <v>8322</v>
      </c>
    </row>
    <row r="1484" spans="1:22" ht="48" hidden="1" x14ac:dyDescent="0.2">
      <c r="A1484" s="9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7">
        <f t="shared" si="140"/>
        <v>41136.85805555556</v>
      </c>
      <c r="L1484" s="17">
        <f t="shared" si="141"/>
        <v>41159.32708333333</v>
      </c>
      <c r="M1484" s="9">
        <f t="shared" si="142"/>
        <v>8</v>
      </c>
      <c r="N1484" s="9">
        <f t="shared" si="143"/>
        <v>2012</v>
      </c>
      <c r="O1484" t="b">
        <v>0</v>
      </c>
      <c r="P1484">
        <v>1</v>
      </c>
      <c r="Q1484" t="b">
        <v>0</v>
      </c>
      <c r="R1484" t="s">
        <v>8273</v>
      </c>
      <c r="S1484" s="12">
        <f t="shared" si="138"/>
        <v>0</v>
      </c>
      <c r="T1484">
        <f t="shared" si="139"/>
        <v>5</v>
      </c>
      <c r="U1484" s="14" t="s">
        <v>8320</v>
      </c>
      <c r="V1484" t="s">
        <v>8322</v>
      </c>
    </row>
    <row r="1485" spans="1:22" ht="48" hidden="1" x14ac:dyDescent="0.2">
      <c r="A1485" s="9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7">
        <f t="shared" si="140"/>
        <v>42548.192997685182</v>
      </c>
      <c r="L1485" s="17">
        <f t="shared" si="141"/>
        <v>42573.192997685182</v>
      </c>
      <c r="M1485" s="9">
        <f t="shared" si="142"/>
        <v>6</v>
      </c>
      <c r="N1485" s="9">
        <f t="shared" si="143"/>
        <v>2016</v>
      </c>
      <c r="O1485" t="b">
        <v>0</v>
      </c>
      <c r="P1485">
        <v>2</v>
      </c>
      <c r="Q1485" t="b">
        <v>0</v>
      </c>
      <c r="R1485" t="s">
        <v>8273</v>
      </c>
      <c r="S1485" s="12">
        <f t="shared" si="138"/>
        <v>1</v>
      </c>
      <c r="T1485">
        <f t="shared" si="139"/>
        <v>25</v>
      </c>
      <c r="U1485" s="14" t="s">
        <v>8320</v>
      </c>
      <c r="V1485" t="s">
        <v>8322</v>
      </c>
    </row>
    <row r="1486" spans="1:22" ht="16" hidden="1" x14ac:dyDescent="0.2">
      <c r="A1486" s="9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7">
        <f t="shared" si="140"/>
        <v>41053.200960648144</v>
      </c>
      <c r="L1486" s="17">
        <f t="shared" si="141"/>
        <v>41111.618750000001</v>
      </c>
      <c r="M1486" s="9">
        <f t="shared" si="142"/>
        <v>5</v>
      </c>
      <c r="N1486" s="9">
        <f t="shared" si="143"/>
        <v>2012</v>
      </c>
      <c r="O1486" t="b">
        <v>0</v>
      </c>
      <c r="P1486">
        <v>0</v>
      </c>
      <c r="Q1486" t="b">
        <v>0</v>
      </c>
      <c r="R1486" t="s">
        <v>8273</v>
      </c>
      <c r="S1486" s="12">
        <f t="shared" si="138"/>
        <v>0</v>
      </c>
      <c r="T1486">
        <f t="shared" si="139"/>
        <v>0</v>
      </c>
      <c r="U1486" s="14" t="s">
        <v>8320</v>
      </c>
      <c r="V1486" t="s">
        <v>8322</v>
      </c>
    </row>
    <row r="1487" spans="1:22" ht="48" hidden="1" x14ac:dyDescent="0.2">
      <c r="A1487" s="9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7">
        <f t="shared" si="140"/>
        <v>42130.795983796299</v>
      </c>
      <c r="L1487" s="17">
        <f t="shared" si="141"/>
        <v>42175.795983796299</v>
      </c>
      <c r="M1487" s="9">
        <f t="shared" si="142"/>
        <v>5</v>
      </c>
      <c r="N1487" s="9">
        <f t="shared" si="143"/>
        <v>2015</v>
      </c>
      <c r="O1487" t="b">
        <v>0</v>
      </c>
      <c r="P1487">
        <v>3</v>
      </c>
      <c r="Q1487" t="b">
        <v>0</v>
      </c>
      <c r="R1487" t="s">
        <v>8273</v>
      </c>
      <c r="S1487" s="12">
        <f t="shared" si="138"/>
        <v>2</v>
      </c>
      <c r="T1487">
        <f t="shared" si="139"/>
        <v>50</v>
      </c>
      <c r="U1487" s="14" t="s">
        <v>8320</v>
      </c>
      <c r="V1487" t="s">
        <v>8322</v>
      </c>
    </row>
    <row r="1488" spans="1:22" ht="48" hidden="1" x14ac:dyDescent="0.2">
      <c r="A1488" s="9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7">
        <f t="shared" si="140"/>
        <v>42032.168530092589</v>
      </c>
      <c r="L1488" s="17">
        <f t="shared" si="141"/>
        <v>42062.168530092589</v>
      </c>
      <c r="M1488" s="9">
        <f t="shared" si="142"/>
        <v>1</v>
      </c>
      <c r="N1488" s="9">
        <f t="shared" si="143"/>
        <v>2015</v>
      </c>
      <c r="O1488" t="b">
        <v>0</v>
      </c>
      <c r="P1488">
        <v>3</v>
      </c>
      <c r="Q1488" t="b">
        <v>0</v>
      </c>
      <c r="R1488" t="s">
        <v>8273</v>
      </c>
      <c r="S1488" s="12">
        <f t="shared" si="138"/>
        <v>0</v>
      </c>
      <c r="T1488">
        <f t="shared" si="139"/>
        <v>16</v>
      </c>
      <c r="U1488" s="14" t="s">
        <v>8320</v>
      </c>
      <c r="V1488" t="s">
        <v>8322</v>
      </c>
    </row>
    <row r="1489" spans="1:22" ht="48" hidden="1" x14ac:dyDescent="0.2">
      <c r="A1489" s="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7">
        <f t="shared" si="140"/>
        <v>42554.917488425926</v>
      </c>
      <c r="L1489" s="17">
        <f t="shared" si="141"/>
        <v>42584.917488425926</v>
      </c>
      <c r="M1489" s="9">
        <f t="shared" si="142"/>
        <v>7</v>
      </c>
      <c r="N1489" s="9">
        <f t="shared" si="143"/>
        <v>2016</v>
      </c>
      <c r="O1489" t="b">
        <v>0</v>
      </c>
      <c r="P1489">
        <v>0</v>
      </c>
      <c r="Q1489" t="b">
        <v>0</v>
      </c>
      <c r="R1489" t="s">
        <v>8273</v>
      </c>
      <c r="S1489" s="12">
        <f t="shared" si="138"/>
        <v>0</v>
      </c>
      <c r="T1489">
        <f t="shared" si="139"/>
        <v>0</v>
      </c>
      <c r="U1489" s="14" t="s">
        <v>8320</v>
      </c>
      <c r="V1489" t="s">
        <v>8322</v>
      </c>
    </row>
    <row r="1490" spans="1:22" ht="48" hidden="1" x14ac:dyDescent="0.2">
      <c r="A1490" s="9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7">
        <f t="shared" si="140"/>
        <v>41614.563194444447</v>
      </c>
      <c r="L1490" s="17">
        <f t="shared" si="141"/>
        <v>41644.563194444447</v>
      </c>
      <c r="M1490" s="9">
        <f t="shared" si="142"/>
        <v>12</v>
      </c>
      <c r="N1490" s="9">
        <f t="shared" si="143"/>
        <v>2014</v>
      </c>
      <c r="O1490" t="b">
        <v>0</v>
      </c>
      <c r="P1490">
        <v>6</v>
      </c>
      <c r="Q1490" t="b">
        <v>0</v>
      </c>
      <c r="R1490" t="s">
        <v>8273</v>
      </c>
      <c r="S1490" s="12">
        <f t="shared" si="138"/>
        <v>2</v>
      </c>
      <c r="T1490">
        <f t="shared" si="139"/>
        <v>60</v>
      </c>
      <c r="U1490" s="14" t="s">
        <v>8320</v>
      </c>
      <c r="V1490" t="s">
        <v>8322</v>
      </c>
    </row>
    <row r="1491" spans="1:22" ht="48" hidden="1" x14ac:dyDescent="0.2">
      <c r="A1491" s="9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7">
        <f t="shared" si="140"/>
        <v>41198.611712962964</v>
      </c>
      <c r="L1491" s="17">
        <f t="shared" si="141"/>
        <v>41228.653379629628</v>
      </c>
      <c r="M1491" s="9">
        <f t="shared" si="142"/>
        <v>10</v>
      </c>
      <c r="N1491" s="9">
        <f t="shared" si="143"/>
        <v>2012</v>
      </c>
      <c r="O1491" t="b">
        <v>0</v>
      </c>
      <c r="P1491">
        <v>0</v>
      </c>
      <c r="Q1491" t="b">
        <v>0</v>
      </c>
      <c r="R1491" t="s">
        <v>8273</v>
      </c>
      <c r="S1491" s="12">
        <f t="shared" si="138"/>
        <v>0</v>
      </c>
      <c r="T1491">
        <f t="shared" si="139"/>
        <v>0</v>
      </c>
      <c r="U1491" s="14" t="s">
        <v>8320</v>
      </c>
      <c r="V1491" t="s">
        <v>8322</v>
      </c>
    </row>
    <row r="1492" spans="1:22" ht="48" hidden="1" x14ac:dyDescent="0.2">
      <c r="A1492" s="9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7">
        <f t="shared" si="140"/>
        <v>41520.561041666668</v>
      </c>
      <c r="L1492" s="17">
        <f t="shared" si="141"/>
        <v>41549.561041666668</v>
      </c>
      <c r="M1492" s="9">
        <f t="shared" si="142"/>
        <v>9</v>
      </c>
      <c r="N1492" s="9">
        <f t="shared" si="143"/>
        <v>2013</v>
      </c>
      <c r="O1492" t="b">
        <v>0</v>
      </c>
      <c r="P1492">
        <v>19</v>
      </c>
      <c r="Q1492" t="b">
        <v>0</v>
      </c>
      <c r="R1492" t="s">
        <v>8273</v>
      </c>
      <c r="S1492" s="12">
        <f t="shared" si="138"/>
        <v>31</v>
      </c>
      <c r="T1492">
        <f t="shared" si="139"/>
        <v>47.11</v>
      </c>
      <c r="U1492" s="14" t="s">
        <v>8320</v>
      </c>
      <c r="V1492" t="s">
        <v>8322</v>
      </c>
    </row>
    <row r="1493" spans="1:22" ht="32" hidden="1" x14ac:dyDescent="0.2">
      <c r="A1493" s="9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7">
        <f t="shared" si="140"/>
        <v>41991.713460648149</v>
      </c>
      <c r="L1493" s="17">
        <f t="shared" si="141"/>
        <v>42050.651388888888</v>
      </c>
      <c r="M1493" s="9">
        <f t="shared" si="142"/>
        <v>12</v>
      </c>
      <c r="N1493" s="9">
        <f t="shared" si="143"/>
        <v>2015</v>
      </c>
      <c r="O1493" t="b">
        <v>0</v>
      </c>
      <c r="P1493">
        <v>1</v>
      </c>
      <c r="Q1493" t="b">
        <v>0</v>
      </c>
      <c r="R1493" t="s">
        <v>8273</v>
      </c>
      <c r="S1493" s="12">
        <f t="shared" si="138"/>
        <v>8</v>
      </c>
      <c r="T1493">
        <f t="shared" si="139"/>
        <v>100</v>
      </c>
      <c r="U1493" s="14" t="s">
        <v>8320</v>
      </c>
      <c r="V1493" t="s">
        <v>8322</v>
      </c>
    </row>
    <row r="1494" spans="1:22" ht="48" hidden="1" x14ac:dyDescent="0.2">
      <c r="A1494" s="9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7">
        <f t="shared" si="140"/>
        <v>40682.884791666671</v>
      </c>
      <c r="L1494" s="17">
        <f t="shared" si="141"/>
        <v>40712.884791666671</v>
      </c>
      <c r="M1494" s="9">
        <f t="shared" si="142"/>
        <v>5</v>
      </c>
      <c r="N1494" s="9">
        <f t="shared" si="143"/>
        <v>2011</v>
      </c>
      <c r="O1494" t="b">
        <v>0</v>
      </c>
      <c r="P1494">
        <v>2</v>
      </c>
      <c r="Q1494" t="b">
        <v>0</v>
      </c>
      <c r="R1494" t="s">
        <v>8273</v>
      </c>
      <c r="S1494" s="12">
        <f t="shared" si="138"/>
        <v>1</v>
      </c>
      <c r="T1494">
        <f t="shared" si="139"/>
        <v>15</v>
      </c>
      <c r="U1494" s="14" t="s">
        <v>8320</v>
      </c>
      <c r="V1494" t="s">
        <v>8322</v>
      </c>
    </row>
    <row r="1495" spans="1:22" ht="32" hidden="1" x14ac:dyDescent="0.2">
      <c r="A1495" s="9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7">
        <f t="shared" si="140"/>
        <v>41411.866608796299</v>
      </c>
      <c r="L1495" s="17">
        <f t="shared" si="141"/>
        <v>41441.866608796299</v>
      </c>
      <c r="M1495" s="9">
        <f t="shared" si="142"/>
        <v>5</v>
      </c>
      <c r="N1495" s="9">
        <f t="shared" si="143"/>
        <v>2013</v>
      </c>
      <c r="O1495" t="b">
        <v>0</v>
      </c>
      <c r="P1495">
        <v>0</v>
      </c>
      <c r="Q1495" t="b">
        <v>0</v>
      </c>
      <c r="R1495" t="s">
        <v>8273</v>
      </c>
      <c r="S1495" s="12">
        <f t="shared" si="138"/>
        <v>0</v>
      </c>
      <c r="T1495">
        <f t="shared" si="139"/>
        <v>0</v>
      </c>
      <c r="U1495" s="14" t="s">
        <v>8320</v>
      </c>
      <c r="V1495" t="s">
        <v>8322</v>
      </c>
    </row>
    <row r="1496" spans="1:22" ht="48" hidden="1" x14ac:dyDescent="0.2">
      <c r="A1496" s="9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7">
        <f t="shared" si="140"/>
        <v>42067.722372685181</v>
      </c>
      <c r="L1496" s="17">
        <f t="shared" si="141"/>
        <v>42097.651388888888</v>
      </c>
      <c r="M1496" s="9">
        <f t="shared" si="142"/>
        <v>3</v>
      </c>
      <c r="N1496" s="9">
        <f t="shared" si="143"/>
        <v>2015</v>
      </c>
      <c r="O1496" t="b">
        <v>0</v>
      </c>
      <c r="P1496">
        <v>11</v>
      </c>
      <c r="Q1496" t="b">
        <v>0</v>
      </c>
      <c r="R1496" t="s">
        <v>8273</v>
      </c>
      <c r="S1496" s="12">
        <f t="shared" si="138"/>
        <v>9</v>
      </c>
      <c r="T1496">
        <f t="shared" si="139"/>
        <v>40.450000000000003</v>
      </c>
      <c r="U1496" s="14" t="s">
        <v>8320</v>
      </c>
      <c r="V1496" t="s">
        <v>8322</v>
      </c>
    </row>
    <row r="1497" spans="1:22" ht="32" hidden="1" x14ac:dyDescent="0.2">
      <c r="A1497" s="9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7">
        <f t="shared" si="140"/>
        <v>40752.789710648147</v>
      </c>
      <c r="L1497" s="17">
        <f t="shared" si="141"/>
        <v>40782.789710648147</v>
      </c>
      <c r="M1497" s="9">
        <f t="shared" si="142"/>
        <v>7</v>
      </c>
      <c r="N1497" s="9">
        <f t="shared" si="143"/>
        <v>2011</v>
      </c>
      <c r="O1497" t="b">
        <v>0</v>
      </c>
      <c r="P1497">
        <v>0</v>
      </c>
      <c r="Q1497" t="b">
        <v>0</v>
      </c>
      <c r="R1497" t="s">
        <v>8273</v>
      </c>
      <c r="S1497" s="12">
        <f t="shared" si="138"/>
        <v>0</v>
      </c>
      <c r="T1497">
        <f t="shared" si="139"/>
        <v>0</v>
      </c>
      <c r="U1497" s="14" t="s">
        <v>8320</v>
      </c>
      <c r="V1497" t="s">
        <v>8322</v>
      </c>
    </row>
    <row r="1498" spans="1:22" ht="48" hidden="1" x14ac:dyDescent="0.2">
      <c r="A1498" s="9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7">
        <f t="shared" si="140"/>
        <v>41838.475219907406</v>
      </c>
      <c r="L1498" s="17">
        <f t="shared" si="141"/>
        <v>41898.475219907406</v>
      </c>
      <c r="M1498" s="9">
        <f t="shared" si="142"/>
        <v>7</v>
      </c>
      <c r="N1498" s="9">
        <f t="shared" si="143"/>
        <v>2014</v>
      </c>
      <c r="O1498" t="b">
        <v>0</v>
      </c>
      <c r="P1498">
        <v>0</v>
      </c>
      <c r="Q1498" t="b">
        <v>0</v>
      </c>
      <c r="R1498" t="s">
        <v>8273</v>
      </c>
      <c r="S1498" s="12">
        <f t="shared" si="138"/>
        <v>0</v>
      </c>
      <c r="T1498">
        <f t="shared" si="139"/>
        <v>0</v>
      </c>
      <c r="U1498" s="14" t="s">
        <v>8320</v>
      </c>
      <c r="V1498" t="s">
        <v>8322</v>
      </c>
    </row>
    <row r="1499" spans="1:22" ht="48" hidden="1" x14ac:dyDescent="0.2">
      <c r="A1499" s="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7">
        <f t="shared" si="140"/>
        <v>41444.64261574074</v>
      </c>
      <c r="L1499" s="17">
        <f t="shared" si="141"/>
        <v>41486.821527777778</v>
      </c>
      <c r="M1499" s="9">
        <f t="shared" si="142"/>
        <v>6</v>
      </c>
      <c r="N1499" s="9">
        <f t="shared" si="143"/>
        <v>2013</v>
      </c>
      <c r="O1499" t="b">
        <v>0</v>
      </c>
      <c r="P1499">
        <v>1</v>
      </c>
      <c r="Q1499" t="b">
        <v>0</v>
      </c>
      <c r="R1499" t="s">
        <v>8273</v>
      </c>
      <c r="S1499" s="12">
        <f t="shared" si="138"/>
        <v>0</v>
      </c>
      <c r="T1499">
        <f t="shared" si="139"/>
        <v>1</v>
      </c>
      <c r="U1499" s="14" t="s">
        <v>8320</v>
      </c>
      <c r="V1499" t="s">
        <v>8322</v>
      </c>
    </row>
    <row r="1500" spans="1:22" ht="48" hidden="1" x14ac:dyDescent="0.2">
      <c r="A1500" s="9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7">
        <f t="shared" si="140"/>
        <v>41840.983541666668</v>
      </c>
      <c r="L1500" s="17">
        <f t="shared" si="141"/>
        <v>41885.983541666668</v>
      </c>
      <c r="M1500" s="9">
        <f t="shared" si="142"/>
        <v>7</v>
      </c>
      <c r="N1500" s="9">
        <f t="shared" si="143"/>
        <v>2014</v>
      </c>
      <c r="O1500" t="b">
        <v>0</v>
      </c>
      <c r="P1500">
        <v>3</v>
      </c>
      <c r="Q1500" t="b">
        <v>0</v>
      </c>
      <c r="R1500" t="s">
        <v>8273</v>
      </c>
      <c r="S1500" s="12">
        <f t="shared" si="138"/>
        <v>2</v>
      </c>
      <c r="T1500">
        <f t="shared" si="139"/>
        <v>19</v>
      </c>
      <c r="U1500" s="14" t="s">
        <v>8320</v>
      </c>
      <c r="V1500" t="s">
        <v>8322</v>
      </c>
    </row>
    <row r="1501" spans="1:22" ht="48" hidden="1" x14ac:dyDescent="0.2">
      <c r="A1501" s="9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7">
        <f t="shared" si="140"/>
        <v>42527.007326388892</v>
      </c>
      <c r="L1501" s="17">
        <f t="shared" si="141"/>
        <v>42587.007326388892</v>
      </c>
      <c r="M1501" s="9">
        <f t="shared" si="142"/>
        <v>6</v>
      </c>
      <c r="N1501" s="9">
        <f t="shared" si="143"/>
        <v>2016</v>
      </c>
      <c r="O1501" t="b">
        <v>0</v>
      </c>
      <c r="P1501">
        <v>1</v>
      </c>
      <c r="Q1501" t="b">
        <v>0</v>
      </c>
      <c r="R1501" t="s">
        <v>8273</v>
      </c>
      <c r="S1501" s="12">
        <f t="shared" si="138"/>
        <v>0</v>
      </c>
      <c r="T1501">
        <f t="shared" si="139"/>
        <v>5</v>
      </c>
      <c r="U1501" s="14" t="s">
        <v>8320</v>
      </c>
      <c r="V1501" t="s">
        <v>8322</v>
      </c>
    </row>
    <row r="1502" spans="1:22" ht="48" hidden="1" x14ac:dyDescent="0.2">
      <c r="A1502" s="9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7">
        <f t="shared" si="140"/>
        <v>41365.904594907406</v>
      </c>
      <c r="L1502" s="17">
        <f t="shared" si="141"/>
        <v>41395.904594907406</v>
      </c>
      <c r="M1502" s="9">
        <f t="shared" si="142"/>
        <v>4</v>
      </c>
      <c r="N1502" s="9">
        <f t="shared" si="143"/>
        <v>2013</v>
      </c>
      <c r="O1502" t="b">
        <v>0</v>
      </c>
      <c r="P1502">
        <v>15</v>
      </c>
      <c r="Q1502" t="b">
        <v>0</v>
      </c>
      <c r="R1502" t="s">
        <v>8273</v>
      </c>
      <c r="S1502" s="12">
        <f t="shared" si="138"/>
        <v>25</v>
      </c>
      <c r="T1502">
        <f t="shared" si="139"/>
        <v>46.73</v>
      </c>
      <c r="U1502" s="14" t="s">
        <v>8320</v>
      </c>
      <c r="V1502" t="s">
        <v>8322</v>
      </c>
    </row>
    <row r="1503" spans="1:22" ht="32" hidden="1" x14ac:dyDescent="0.2">
      <c r="A1503" s="9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7">
        <f t="shared" si="140"/>
        <v>42163.583599537036</v>
      </c>
      <c r="L1503" s="17">
        <f t="shared" si="141"/>
        <v>42193.583599537036</v>
      </c>
      <c r="M1503" s="9">
        <f t="shared" si="142"/>
        <v>6</v>
      </c>
      <c r="N1503" s="9">
        <f t="shared" si="143"/>
        <v>2015</v>
      </c>
      <c r="O1503" t="b">
        <v>1</v>
      </c>
      <c r="P1503">
        <v>885</v>
      </c>
      <c r="Q1503" t="b">
        <v>1</v>
      </c>
      <c r="R1503" t="s">
        <v>8283</v>
      </c>
      <c r="S1503" s="12">
        <f t="shared" si="138"/>
        <v>166</v>
      </c>
      <c r="T1503">
        <f t="shared" si="139"/>
        <v>97.73</v>
      </c>
      <c r="U1503" s="14" t="s">
        <v>8336</v>
      </c>
      <c r="V1503" t="s">
        <v>8337</v>
      </c>
    </row>
    <row r="1504" spans="1:22" ht="48" hidden="1" x14ac:dyDescent="0.2">
      <c r="A1504" s="9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7">
        <f t="shared" si="140"/>
        <v>42426.542592592596</v>
      </c>
      <c r="L1504" s="17">
        <f t="shared" si="141"/>
        <v>42454.916666666672</v>
      </c>
      <c r="M1504" s="9">
        <f t="shared" si="142"/>
        <v>2</v>
      </c>
      <c r="N1504" s="9">
        <f t="shared" si="143"/>
        <v>2016</v>
      </c>
      <c r="O1504" t="b">
        <v>1</v>
      </c>
      <c r="P1504">
        <v>329</v>
      </c>
      <c r="Q1504" t="b">
        <v>1</v>
      </c>
      <c r="R1504" t="s">
        <v>8283</v>
      </c>
      <c r="S1504" s="12">
        <f t="shared" si="138"/>
        <v>101</v>
      </c>
      <c r="T1504">
        <f t="shared" si="139"/>
        <v>67.84</v>
      </c>
      <c r="U1504" s="14" t="s">
        <v>8336</v>
      </c>
      <c r="V1504" t="s">
        <v>8337</v>
      </c>
    </row>
    <row r="1505" spans="1:22" ht="48" hidden="1" x14ac:dyDescent="0.2">
      <c r="A1505" s="9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7">
        <f t="shared" si="140"/>
        <v>42606.347233796296</v>
      </c>
      <c r="L1505" s="17">
        <f t="shared" si="141"/>
        <v>42666.347233796296</v>
      </c>
      <c r="M1505" s="9">
        <f t="shared" si="142"/>
        <v>8</v>
      </c>
      <c r="N1505" s="9">
        <f t="shared" si="143"/>
        <v>2016</v>
      </c>
      <c r="O1505" t="b">
        <v>1</v>
      </c>
      <c r="P1505">
        <v>71</v>
      </c>
      <c r="Q1505" t="b">
        <v>1</v>
      </c>
      <c r="R1505" t="s">
        <v>8283</v>
      </c>
      <c r="S1505" s="12">
        <f t="shared" si="138"/>
        <v>108</v>
      </c>
      <c r="T1505">
        <f t="shared" si="139"/>
        <v>56.98</v>
      </c>
      <c r="U1505" s="14" t="s">
        <v>8336</v>
      </c>
      <c r="V1505" t="s">
        <v>8337</v>
      </c>
    </row>
    <row r="1506" spans="1:22" ht="32" hidden="1" x14ac:dyDescent="0.2">
      <c r="A1506" s="9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7">
        <f t="shared" si="140"/>
        <v>41772.657685185186</v>
      </c>
      <c r="L1506" s="17">
        <f t="shared" si="141"/>
        <v>41800.356249999997</v>
      </c>
      <c r="M1506" s="9">
        <f t="shared" si="142"/>
        <v>5</v>
      </c>
      <c r="N1506" s="9">
        <f t="shared" si="143"/>
        <v>2014</v>
      </c>
      <c r="O1506" t="b">
        <v>1</v>
      </c>
      <c r="P1506">
        <v>269</v>
      </c>
      <c r="Q1506" t="b">
        <v>1</v>
      </c>
      <c r="R1506" t="s">
        <v>8283</v>
      </c>
      <c r="S1506" s="12">
        <f t="shared" si="138"/>
        <v>278</v>
      </c>
      <c r="T1506">
        <f t="shared" si="139"/>
        <v>67.16</v>
      </c>
      <c r="U1506" s="14" t="s">
        <v>8336</v>
      </c>
      <c r="V1506" t="s">
        <v>8337</v>
      </c>
    </row>
    <row r="1507" spans="1:22" ht="48" hidden="1" x14ac:dyDescent="0.2">
      <c r="A1507" s="9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7">
        <f t="shared" si="140"/>
        <v>42414.44332175926</v>
      </c>
      <c r="L1507" s="17">
        <f t="shared" si="141"/>
        <v>42451.834027777775</v>
      </c>
      <c r="M1507" s="9">
        <f t="shared" si="142"/>
        <v>2</v>
      </c>
      <c r="N1507" s="9">
        <f t="shared" si="143"/>
        <v>2016</v>
      </c>
      <c r="O1507" t="b">
        <v>1</v>
      </c>
      <c r="P1507">
        <v>345</v>
      </c>
      <c r="Q1507" t="b">
        <v>1</v>
      </c>
      <c r="R1507" t="s">
        <v>8283</v>
      </c>
      <c r="S1507" s="12">
        <f t="shared" si="138"/>
        <v>104</v>
      </c>
      <c r="T1507">
        <f t="shared" si="139"/>
        <v>48.04</v>
      </c>
      <c r="U1507" s="14" t="s">
        <v>8336</v>
      </c>
      <c r="V1507" t="s">
        <v>8337</v>
      </c>
    </row>
    <row r="1508" spans="1:22" ht="48" hidden="1" x14ac:dyDescent="0.2">
      <c r="A1508" s="9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7">
        <f t="shared" si="140"/>
        <v>41814.785925925928</v>
      </c>
      <c r="L1508" s="17">
        <f t="shared" si="141"/>
        <v>41844.785925925928</v>
      </c>
      <c r="M1508" s="9">
        <f t="shared" si="142"/>
        <v>6</v>
      </c>
      <c r="N1508" s="9">
        <f t="shared" si="143"/>
        <v>2014</v>
      </c>
      <c r="O1508" t="b">
        <v>1</v>
      </c>
      <c r="P1508">
        <v>43</v>
      </c>
      <c r="Q1508" t="b">
        <v>1</v>
      </c>
      <c r="R1508" t="s">
        <v>8283</v>
      </c>
      <c r="S1508" s="12">
        <f t="shared" si="138"/>
        <v>111</v>
      </c>
      <c r="T1508">
        <f t="shared" si="139"/>
        <v>38.86</v>
      </c>
      <c r="U1508" s="14" t="s">
        <v>8336</v>
      </c>
      <c r="V1508" t="s">
        <v>8337</v>
      </c>
    </row>
    <row r="1509" spans="1:22" ht="48" hidden="1" x14ac:dyDescent="0.2">
      <c r="A1509" s="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7">
        <f t="shared" si="140"/>
        <v>40254.450335648151</v>
      </c>
      <c r="L1509" s="17">
        <f t="shared" si="141"/>
        <v>40313.340277777781</v>
      </c>
      <c r="M1509" s="9">
        <f t="shared" si="142"/>
        <v>3</v>
      </c>
      <c r="N1509" s="9">
        <f t="shared" si="143"/>
        <v>2010</v>
      </c>
      <c r="O1509" t="b">
        <v>1</v>
      </c>
      <c r="P1509">
        <v>33</v>
      </c>
      <c r="Q1509" t="b">
        <v>1</v>
      </c>
      <c r="R1509" t="s">
        <v>8283</v>
      </c>
      <c r="S1509" s="12">
        <f t="shared" si="138"/>
        <v>215</v>
      </c>
      <c r="T1509">
        <f t="shared" si="139"/>
        <v>78.180000000000007</v>
      </c>
      <c r="U1509" s="14" t="s">
        <v>8336</v>
      </c>
      <c r="V1509" t="s">
        <v>8337</v>
      </c>
    </row>
    <row r="1510" spans="1:22" ht="48" hidden="1" x14ac:dyDescent="0.2">
      <c r="A1510" s="9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7">
        <f t="shared" si="140"/>
        <v>41786.614363425928</v>
      </c>
      <c r="L1510" s="17">
        <f t="shared" si="141"/>
        <v>41817.614363425928</v>
      </c>
      <c r="M1510" s="9">
        <f t="shared" si="142"/>
        <v>5</v>
      </c>
      <c r="N1510" s="9">
        <f t="shared" si="143"/>
        <v>2014</v>
      </c>
      <c r="O1510" t="b">
        <v>1</v>
      </c>
      <c r="P1510">
        <v>211</v>
      </c>
      <c r="Q1510" t="b">
        <v>1</v>
      </c>
      <c r="R1510" t="s">
        <v>8283</v>
      </c>
      <c r="S1510" s="12">
        <f t="shared" si="138"/>
        <v>111</v>
      </c>
      <c r="T1510">
        <f t="shared" si="139"/>
        <v>97.11</v>
      </c>
      <c r="U1510" s="14" t="s">
        <v>8336</v>
      </c>
      <c r="V1510" t="s">
        <v>8337</v>
      </c>
    </row>
    <row r="1511" spans="1:22" ht="48" hidden="1" x14ac:dyDescent="0.2">
      <c r="A1511" s="9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7">
        <f t="shared" si="140"/>
        <v>42751.533391203702</v>
      </c>
      <c r="L1511" s="17">
        <f t="shared" si="141"/>
        <v>42780.957638888889</v>
      </c>
      <c r="M1511" s="9">
        <f t="shared" si="142"/>
        <v>1</v>
      </c>
      <c r="N1511" s="9">
        <f t="shared" si="143"/>
        <v>2017</v>
      </c>
      <c r="O1511" t="b">
        <v>1</v>
      </c>
      <c r="P1511">
        <v>196</v>
      </c>
      <c r="Q1511" t="b">
        <v>1</v>
      </c>
      <c r="R1511" t="s">
        <v>8283</v>
      </c>
      <c r="S1511" s="12">
        <f t="shared" si="138"/>
        <v>124</v>
      </c>
      <c r="T1511">
        <f t="shared" si="139"/>
        <v>110.39</v>
      </c>
      <c r="U1511" s="14" t="s">
        <v>8336</v>
      </c>
      <c r="V1511" t="s">
        <v>8337</v>
      </c>
    </row>
    <row r="1512" spans="1:22" ht="48" hidden="1" x14ac:dyDescent="0.2">
      <c r="A1512" s="9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7">
        <f t="shared" si="140"/>
        <v>41809.385162037033</v>
      </c>
      <c r="L1512" s="17">
        <f t="shared" si="141"/>
        <v>41839.385162037033</v>
      </c>
      <c r="M1512" s="9">
        <f t="shared" si="142"/>
        <v>6</v>
      </c>
      <c r="N1512" s="9">
        <f t="shared" si="143"/>
        <v>2014</v>
      </c>
      <c r="O1512" t="b">
        <v>1</v>
      </c>
      <c r="P1512">
        <v>405</v>
      </c>
      <c r="Q1512" t="b">
        <v>1</v>
      </c>
      <c r="R1512" t="s">
        <v>8283</v>
      </c>
      <c r="S1512" s="12">
        <f t="shared" si="138"/>
        <v>101</v>
      </c>
      <c r="T1512">
        <f t="shared" si="139"/>
        <v>39.92</v>
      </c>
      <c r="U1512" s="14" t="s">
        <v>8336</v>
      </c>
      <c r="V1512" t="s">
        <v>8337</v>
      </c>
    </row>
    <row r="1513" spans="1:22" ht="48" hidden="1" x14ac:dyDescent="0.2">
      <c r="A1513" s="9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7">
        <f t="shared" si="140"/>
        <v>42296.583379629628</v>
      </c>
      <c r="L1513" s="17">
        <f t="shared" si="141"/>
        <v>42326.625046296293</v>
      </c>
      <c r="M1513" s="9">
        <f t="shared" si="142"/>
        <v>10</v>
      </c>
      <c r="N1513" s="9">
        <f t="shared" si="143"/>
        <v>2015</v>
      </c>
      <c r="O1513" t="b">
        <v>1</v>
      </c>
      <c r="P1513">
        <v>206</v>
      </c>
      <c r="Q1513" t="b">
        <v>1</v>
      </c>
      <c r="R1513" t="s">
        <v>8283</v>
      </c>
      <c r="S1513" s="12">
        <f t="shared" si="138"/>
        <v>112</v>
      </c>
      <c r="T1513">
        <f t="shared" si="139"/>
        <v>75.98</v>
      </c>
      <c r="U1513" s="14" t="s">
        <v>8336</v>
      </c>
      <c r="V1513" t="s">
        <v>8337</v>
      </c>
    </row>
    <row r="1514" spans="1:22" ht="48" hidden="1" x14ac:dyDescent="0.2">
      <c r="A1514" s="9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7">
        <f t="shared" si="140"/>
        <v>42741.684479166666</v>
      </c>
      <c r="L1514" s="17">
        <f t="shared" si="141"/>
        <v>42771.684479166666</v>
      </c>
      <c r="M1514" s="9">
        <f t="shared" si="142"/>
        <v>1</v>
      </c>
      <c r="N1514" s="9">
        <f t="shared" si="143"/>
        <v>2017</v>
      </c>
      <c r="O1514" t="b">
        <v>1</v>
      </c>
      <c r="P1514">
        <v>335</v>
      </c>
      <c r="Q1514" t="b">
        <v>1</v>
      </c>
      <c r="R1514" t="s">
        <v>8283</v>
      </c>
      <c r="S1514" s="12">
        <f t="shared" si="138"/>
        <v>559</v>
      </c>
      <c r="T1514">
        <f t="shared" si="139"/>
        <v>58.38</v>
      </c>
      <c r="U1514" s="14" t="s">
        <v>8336</v>
      </c>
      <c r="V1514" t="s">
        <v>8337</v>
      </c>
    </row>
    <row r="1515" spans="1:22" ht="48" hidden="1" x14ac:dyDescent="0.2">
      <c r="A1515" s="9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7">
        <f t="shared" si="140"/>
        <v>41806.637337962966</v>
      </c>
      <c r="L1515" s="17">
        <f t="shared" si="141"/>
        <v>41836.637337962966</v>
      </c>
      <c r="M1515" s="9">
        <f t="shared" si="142"/>
        <v>6</v>
      </c>
      <c r="N1515" s="9">
        <f t="shared" si="143"/>
        <v>2014</v>
      </c>
      <c r="O1515" t="b">
        <v>1</v>
      </c>
      <c r="P1515">
        <v>215</v>
      </c>
      <c r="Q1515" t="b">
        <v>1</v>
      </c>
      <c r="R1515" t="s">
        <v>8283</v>
      </c>
      <c r="S1515" s="12">
        <f t="shared" si="138"/>
        <v>150</v>
      </c>
      <c r="T1515">
        <f t="shared" si="139"/>
        <v>55.82</v>
      </c>
      <c r="U1515" s="14" t="s">
        <v>8336</v>
      </c>
      <c r="V1515" t="s">
        <v>8337</v>
      </c>
    </row>
    <row r="1516" spans="1:22" ht="48" hidden="1" x14ac:dyDescent="0.2">
      <c r="A1516" s="9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7">
        <f t="shared" si="140"/>
        <v>42234.597685185188</v>
      </c>
      <c r="L1516" s="17">
        <f t="shared" si="141"/>
        <v>42274.597685185188</v>
      </c>
      <c r="M1516" s="9">
        <f t="shared" si="142"/>
        <v>8</v>
      </c>
      <c r="N1516" s="9">
        <f t="shared" si="143"/>
        <v>2015</v>
      </c>
      <c r="O1516" t="b">
        <v>1</v>
      </c>
      <c r="P1516">
        <v>176</v>
      </c>
      <c r="Q1516" t="b">
        <v>1</v>
      </c>
      <c r="R1516" t="s">
        <v>8283</v>
      </c>
      <c r="S1516" s="12">
        <f t="shared" si="138"/>
        <v>106</v>
      </c>
      <c r="T1516">
        <f t="shared" si="139"/>
        <v>151.24</v>
      </c>
      <c r="U1516" s="14" t="s">
        <v>8336</v>
      </c>
      <c r="V1516" t="s">
        <v>8337</v>
      </c>
    </row>
    <row r="1517" spans="1:22" ht="48" hidden="1" x14ac:dyDescent="0.2">
      <c r="A1517" s="9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7">
        <f t="shared" si="140"/>
        <v>42415.253437499996</v>
      </c>
      <c r="L1517" s="17">
        <f t="shared" si="141"/>
        <v>42445.211770833332</v>
      </c>
      <c r="M1517" s="9">
        <f t="shared" si="142"/>
        <v>2</v>
      </c>
      <c r="N1517" s="9">
        <f t="shared" si="143"/>
        <v>2016</v>
      </c>
      <c r="O1517" t="b">
        <v>1</v>
      </c>
      <c r="P1517">
        <v>555</v>
      </c>
      <c r="Q1517" t="b">
        <v>1</v>
      </c>
      <c r="R1517" t="s">
        <v>8283</v>
      </c>
      <c r="S1517" s="12">
        <f t="shared" si="138"/>
        <v>157</v>
      </c>
      <c r="T1517">
        <f t="shared" si="139"/>
        <v>849.67</v>
      </c>
      <c r="U1517" s="14" t="s">
        <v>8336</v>
      </c>
      <c r="V1517" t="s">
        <v>8337</v>
      </c>
    </row>
    <row r="1518" spans="1:22" ht="48" hidden="1" x14ac:dyDescent="0.2">
      <c r="A1518" s="9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7">
        <f t="shared" si="140"/>
        <v>42619.466342592597</v>
      </c>
      <c r="L1518" s="17">
        <f t="shared" si="141"/>
        <v>42649.583333333328</v>
      </c>
      <c r="M1518" s="9">
        <f t="shared" si="142"/>
        <v>9</v>
      </c>
      <c r="N1518" s="9">
        <f t="shared" si="143"/>
        <v>2016</v>
      </c>
      <c r="O1518" t="b">
        <v>1</v>
      </c>
      <c r="P1518">
        <v>116</v>
      </c>
      <c r="Q1518" t="b">
        <v>1</v>
      </c>
      <c r="R1518" t="s">
        <v>8283</v>
      </c>
      <c r="S1518" s="12">
        <f t="shared" si="138"/>
        <v>109</v>
      </c>
      <c r="T1518">
        <f t="shared" si="139"/>
        <v>159.24</v>
      </c>
      <c r="U1518" s="14" t="s">
        <v>8336</v>
      </c>
      <c r="V1518" t="s">
        <v>8337</v>
      </c>
    </row>
    <row r="1519" spans="1:22" ht="48" hidden="1" x14ac:dyDescent="0.2">
      <c r="A1519" s="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7">
        <f t="shared" si="140"/>
        <v>41948.56658564815</v>
      </c>
      <c r="L1519" s="17">
        <f t="shared" si="141"/>
        <v>41979.25</v>
      </c>
      <c r="M1519" s="9">
        <f t="shared" si="142"/>
        <v>11</v>
      </c>
      <c r="N1519" s="9">
        <f t="shared" si="143"/>
        <v>2014</v>
      </c>
      <c r="O1519" t="b">
        <v>1</v>
      </c>
      <c r="P1519">
        <v>615</v>
      </c>
      <c r="Q1519" t="b">
        <v>1</v>
      </c>
      <c r="R1519" t="s">
        <v>8283</v>
      </c>
      <c r="S1519" s="12">
        <f t="shared" si="138"/>
        <v>162</v>
      </c>
      <c r="T1519">
        <f t="shared" si="139"/>
        <v>39.51</v>
      </c>
      <c r="U1519" s="14" t="s">
        <v>8336</v>
      </c>
      <c r="V1519" t="s">
        <v>8337</v>
      </c>
    </row>
    <row r="1520" spans="1:22" ht="32" hidden="1" x14ac:dyDescent="0.2">
      <c r="A1520" s="9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7">
        <f t="shared" si="140"/>
        <v>41760.8200462963</v>
      </c>
      <c r="L1520" s="17">
        <f t="shared" si="141"/>
        <v>41790.8200462963</v>
      </c>
      <c r="M1520" s="9">
        <f t="shared" si="142"/>
        <v>5</v>
      </c>
      <c r="N1520" s="9">
        <f t="shared" si="143"/>
        <v>2014</v>
      </c>
      <c r="O1520" t="b">
        <v>1</v>
      </c>
      <c r="P1520">
        <v>236</v>
      </c>
      <c r="Q1520" t="b">
        <v>1</v>
      </c>
      <c r="R1520" t="s">
        <v>8283</v>
      </c>
      <c r="S1520" s="12">
        <f t="shared" si="138"/>
        <v>205</v>
      </c>
      <c r="T1520">
        <f t="shared" si="139"/>
        <v>130.53</v>
      </c>
      <c r="U1520" s="14" t="s">
        <v>8336</v>
      </c>
      <c r="V1520" t="s">
        <v>8337</v>
      </c>
    </row>
    <row r="1521" spans="1:22" ht="48" hidden="1" x14ac:dyDescent="0.2">
      <c r="A1521" s="9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7">
        <f t="shared" si="140"/>
        <v>41782.741701388892</v>
      </c>
      <c r="L1521" s="17">
        <f t="shared" si="141"/>
        <v>41810.915972222225</v>
      </c>
      <c r="M1521" s="9">
        <f t="shared" si="142"/>
        <v>5</v>
      </c>
      <c r="N1521" s="9">
        <f t="shared" si="143"/>
        <v>2014</v>
      </c>
      <c r="O1521" t="b">
        <v>1</v>
      </c>
      <c r="P1521">
        <v>145</v>
      </c>
      <c r="Q1521" t="b">
        <v>1</v>
      </c>
      <c r="R1521" t="s">
        <v>8283</v>
      </c>
      <c r="S1521" s="12">
        <f t="shared" si="138"/>
        <v>103</v>
      </c>
      <c r="T1521">
        <f t="shared" si="139"/>
        <v>64.16</v>
      </c>
      <c r="U1521" s="14" t="s">
        <v>8336</v>
      </c>
      <c r="V1521" t="s">
        <v>8337</v>
      </c>
    </row>
    <row r="1522" spans="1:22" ht="32" hidden="1" x14ac:dyDescent="0.2">
      <c r="A1522" s="9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7">
        <f t="shared" si="140"/>
        <v>41955.857789351852</v>
      </c>
      <c r="L1522" s="17">
        <f t="shared" si="141"/>
        <v>41992.166666666672</v>
      </c>
      <c r="M1522" s="9">
        <f t="shared" si="142"/>
        <v>11</v>
      </c>
      <c r="N1522" s="9">
        <f t="shared" si="143"/>
        <v>2014</v>
      </c>
      <c r="O1522" t="b">
        <v>1</v>
      </c>
      <c r="P1522">
        <v>167</v>
      </c>
      <c r="Q1522" t="b">
        <v>1</v>
      </c>
      <c r="R1522" t="s">
        <v>8283</v>
      </c>
      <c r="S1522" s="12">
        <f t="shared" si="138"/>
        <v>103</v>
      </c>
      <c r="T1522">
        <f t="shared" si="139"/>
        <v>111.53</v>
      </c>
      <c r="U1522" s="14" t="s">
        <v>8336</v>
      </c>
      <c r="V1522" t="s">
        <v>8337</v>
      </c>
    </row>
    <row r="1523" spans="1:22" ht="48" hidden="1" x14ac:dyDescent="0.2">
      <c r="A1523" s="9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7">
        <f t="shared" si="140"/>
        <v>42493.167719907404</v>
      </c>
      <c r="L1523" s="17">
        <f t="shared" si="141"/>
        <v>42528.167719907404</v>
      </c>
      <c r="M1523" s="9">
        <f t="shared" si="142"/>
        <v>5</v>
      </c>
      <c r="N1523" s="9">
        <f t="shared" si="143"/>
        <v>2016</v>
      </c>
      <c r="O1523" t="b">
        <v>1</v>
      </c>
      <c r="P1523">
        <v>235</v>
      </c>
      <c r="Q1523" t="b">
        <v>1</v>
      </c>
      <c r="R1523" t="s">
        <v>8283</v>
      </c>
      <c r="S1523" s="12">
        <f t="shared" si="138"/>
        <v>107</v>
      </c>
      <c r="T1523">
        <f t="shared" si="139"/>
        <v>170.45</v>
      </c>
      <c r="U1523" s="14" t="s">
        <v>8336</v>
      </c>
      <c r="V1523" t="s">
        <v>8337</v>
      </c>
    </row>
    <row r="1524" spans="1:22" ht="48" hidden="1" x14ac:dyDescent="0.2">
      <c r="A1524" s="9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7">
        <f t="shared" si="140"/>
        <v>41899.830312500002</v>
      </c>
      <c r="L1524" s="17">
        <f t="shared" si="141"/>
        <v>41929.830312500002</v>
      </c>
      <c r="M1524" s="9">
        <f t="shared" si="142"/>
        <v>9</v>
      </c>
      <c r="N1524" s="9">
        <f t="shared" si="143"/>
        <v>2014</v>
      </c>
      <c r="O1524" t="b">
        <v>1</v>
      </c>
      <c r="P1524">
        <v>452</v>
      </c>
      <c r="Q1524" t="b">
        <v>1</v>
      </c>
      <c r="R1524" t="s">
        <v>8283</v>
      </c>
      <c r="S1524" s="12">
        <f t="shared" si="138"/>
        <v>139</v>
      </c>
      <c r="T1524">
        <f t="shared" si="139"/>
        <v>133.74</v>
      </c>
      <c r="U1524" s="14" t="s">
        <v>8336</v>
      </c>
      <c r="V1524" t="s">
        <v>8337</v>
      </c>
    </row>
    <row r="1525" spans="1:22" ht="48" hidden="1" x14ac:dyDescent="0.2">
      <c r="A1525" s="9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7">
        <f t="shared" si="140"/>
        <v>41964.751342592594</v>
      </c>
      <c r="L1525" s="17">
        <f t="shared" si="141"/>
        <v>41996</v>
      </c>
      <c r="M1525" s="9">
        <f t="shared" si="142"/>
        <v>11</v>
      </c>
      <c r="N1525" s="9">
        <f t="shared" si="143"/>
        <v>2014</v>
      </c>
      <c r="O1525" t="b">
        <v>1</v>
      </c>
      <c r="P1525">
        <v>241</v>
      </c>
      <c r="Q1525" t="b">
        <v>1</v>
      </c>
      <c r="R1525" t="s">
        <v>8283</v>
      </c>
      <c r="S1525" s="12">
        <f t="shared" si="138"/>
        <v>125</v>
      </c>
      <c r="T1525">
        <f t="shared" si="139"/>
        <v>95.83</v>
      </c>
      <c r="U1525" s="14" t="s">
        <v>8336</v>
      </c>
      <c r="V1525" t="s">
        <v>8337</v>
      </c>
    </row>
    <row r="1526" spans="1:22" ht="48" hidden="1" x14ac:dyDescent="0.2">
      <c r="A1526" s="9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7">
        <f t="shared" si="140"/>
        <v>42756.501041666663</v>
      </c>
      <c r="L1526" s="17">
        <f t="shared" si="141"/>
        <v>42786.501041666663</v>
      </c>
      <c r="M1526" s="9">
        <f t="shared" si="142"/>
        <v>1</v>
      </c>
      <c r="N1526" s="9">
        <f t="shared" si="143"/>
        <v>2017</v>
      </c>
      <c r="O1526" t="b">
        <v>1</v>
      </c>
      <c r="P1526">
        <v>28</v>
      </c>
      <c r="Q1526" t="b">
        <v>1</v>
      </c>
      <c r="R1526" t="s">
        <v>8283</v>
      </c>
      <c r="S1526" s="12">
        <f t="shared" si="138"/>
        <v>207</v>
      </c>
      <c r="T1526">
        <f t="shared" si="139"/>
        <v>221.79</v>
      </c>
      <c r="U1526" s="14" t="s">
        <v>8336</v>
      </c>
      <c r="V1526" t="s">
        <v>8337</v>
      </c>
    </row>
    <row r="1527" spans="1:22" ht="48" hidden="1" x14ac:dyDescent="0.2">
      <c r="A1527" s="9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7">
        <f t="shared" si="140"/>
        <v>42570.702986111108</v>
      </c>
      <c r="L1527" s="17">
        <f t="shared" si="141"/>
        <v>42600.702986111108</v>
      </c>
      <c r="M1527" s="9">
        <f t="shared" si="142"/>
        <v>7</v>
      </c>
      <c r="N1527" s="9">
        <f t="shared" si="143"/>
        <v>2016</v>
      </c>
      <c r="O1527" t="b">
        <v>1</v>
      </c>
      <c r="P1527">
        <v>140</v>
      </c>
      <c r="Q1527" t="b">
        <v>1</v>
      </c>
      <c r="R1527" t="s">
        <v>8283</v>
      </c>
      <c r="S1527" s="12">
        <f t="shared" si="138"/>
        <v>174</v>
      </c>
      <c r="T1527">
        <f t="shared" si="139"/>
        <v>32.32</v>
      </c>
      <c r="U1527" s="14" t="s">
        <v>8336</v>
      </c>
      <c r="V1527" t="s">
        <v>8337</v>
      </c>
    </row>
    <row r="1528" spans="1:22" ht="48" hidden="1" x14ac:dyDescent="0.2">
      <c r="A1528" s="9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7">
        <f t="shared" si="140"/>
        <v>42339.276006944448</v>
      </c>
      <c r="L1528" s="17">
        <f t="shared" si="141"/>
        <v>42388.276006944448</v>
      </c>
      <c r="M1528" s="9">
        <f t="shared" si="142"/>
        <v>12</v>
      </c>
      <c r="N1528" s="9">
        <f t="shared" si="143"/>
        <v>2016</v>
      </c>
      <c r="O1528" t="b">
        <v>1</v>
      </c>
      <c r="P1528">
        <v>280</v>
      </c>
      <c r="Q1528" t="b">
        <v>1</v>
      </c>
      <c r="R1528" t="s">
        <v>8283</v>
      </c>
      <c r="S1528" s="12">
        <f t="shared" si="138"/>
        <v>120</v>
      </c>
      <c r="T1528">
        <f t="shared" si="139"/>
        <v>98.84</v>
      </c>
      <c r="U1528" s="14" t="s">
        <v>8336</v>
      </c>
      <c r="V1528" t="s">
        <v>8337</v>
      </c>
    </row>
    <row r="1529" spans="1:22" ht="32" hidden="1" x14ac:dyDescent="0.2">
      <c r="A1529" s="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7">
        <f t="shared" si="140"/>
        <v>42780.600532407407</v>
      </c>
      <c r="L1529" s="17">
        <f t="shared" si="141"/>
        <v>42808.558865740735</v>
      </c>
      <c r="M1529" s="9">
        <f t="shared" si="142"/>
        <v>2</v>
      </c>
      <c r="N1529" s="9">
        <f t="shared" si="143"/>
        <v>2017</v>
      </c>
      <c r="O1529" t="b">
        <v>1</v>
      </c>
      <c r="P1529">
        <v>70</v>
      </c>
      <c r="Q1529" t="b">
        <v>1</v>
      </c>
      <c r="R1529" t="s">
        <v>8283</v>
      </c>
      <c r="S1529" s="12">
        <f t="shared" si="138"/>
        <v>110</v>
      </c>
      <c r="T1529">
        <f t="shared" si="139"/>
        <v>55.22</v>
      </c>
      <c r="U1529" s="14" t="s">
        <v>8336</v>
      </c>
      <c r="V1529" t="s">
        <v>8337</v>
      </c>
    </row>
    <row r="1530" spans="1:22" ht="32" hidden="1" x14ac:dyDescent="0.2">
      <c r="A1530" s="9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7">
        <f t="shared" si="140"/>
        <v>42736.732893518521</v>
      </c>
      <c r="L1530" s="17">
        <f t="shared" si="141"/>
        <v>42767</v>
      </c>
      <c r="M1530" s="9">
        <f t="shared" si="142"/>
        <v>1</v>
      </c>
      <c r="N1530" s="9">
        <f t="shared" si="143"/>
        <v>2017</v>
      </c>
      <c r="O1530" t="b">
        <v>1</v>
      </c>
      <c r="P1530">
        <v>160</v>
      </c>
      <c r="Q1530" t="b">
        <v>1</v>
      </c>
      <c r="R1530" t="s">
        <v>8283</v>
      </c>
      <c r="S1530" s="12">
        <f t="shared" si="138"/>
        <v>282</v>
      </c>
      <c r="T1530">
        <f t="shared" si="139"/>
        <v>52.79</v>
      </c>
      <c r="U1530" s="14" t="s">
        <v>8336</v>
      </c>
      <c r="V1530" t="s">
        <v>8337</v>
      </c>
    </row>
    <row r="1531" spans="1:22" ht="32" hidden="1" x14ac:dyDescent="0.2">
      <c r="A1531" s="9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7">
        <f t="shared" si="140"/>
        <v>42052.628703703704</v>
      </c>
      <c r="L1531" s="17">
        <f t="shared" si="141"/>
        <v>42082.587037037039</v>
      </c>
      <c r="M1531" s="9">
        <f t="shared" si="142"/>
        <v>2</v>
      </c>
      <c r="N1531" s="9">
        <f t="shared" si="143"/>
        <v>2015</v>
      </c>
      <c r="O1531" t="b">
        <v>1</v>
      </c>
      <c r="P1531">
        <v>141</v>
      </c>
      <c r="Q1531" t="b">
        <v>1</v>
      </c>
      <c r="R1531" t="s">
        <v>8283</v>
      </c>
      <c r="S1531" s="12">
        <f t="shared" si="138"/>
        <v>101</v>
      </c>
      <c r="T1531">
        <f t="shared" si="139"/>
        <v>135.66999999999999</v>
      </c>
      <c r="U1531" s="14" t="s">
        <v>8336</v>
      </c>
      <c r="V1531" t="s">
        <v>8337</v>
      </c>
    </row>
    <row r="1532" spans="1:22" ht="48" hidden="1" x14ac:dyDescent="0.2">
      <c r="A1532" s="9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7">
        <f t="shared" si="140"/>
        <v>42275.767303240747</v>
      </c>
      <c r="L1532" s="17">
        <f t="shared" si="141"/>
        <v>42300.767303240747</v>
      </c>
      <c r="M1532" s="9">
        <f t="shared" si="142"/>
        <v>9</v>
      </c>
      <c r="N1532" s="9">
        <f t="shared" si="143"/>
        <v>2015</v>
      </c>
      <c r="O1532" t="b">
        <v>1</v>
      </c>
      <c r="P1532">
        <v>874</v>
      </c>
      <c r="Q1532" t="b">
        <v>1</v>
      </c>
      <c r="R1532" t="s">
        <v>8283</v>
      </c>
      <c r="S1532" s="12">
        <f t="shared" si="138"/>
        <v>135</v>
      </c>
      <c r="T1532">
        <f t="shared" si="139"/>
        <v>53.99</v>
      </c>
      <c r="U1532" s="14" t="s">
        <v>8336</v>
      </c>
      <c r="V1532" t="s">
        <v>8337</v>
      </c>
    </row>
    <row r="1533" spans="1:22" ht="48" hidden="1" x14ac:dyDescent="0.2">
      <c r="A1533" s="9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7">
        <f t="shared" si="140"/>
        <v>41941.802384259259</v>
      </c>
      <c r="L1533" s="17">
        <f t="shared" si="141"/>
        <v>41974.125</v>
      </c>
      <c r="M1533" s="9">
        <f t="shared" si="142"/>
        <v>10</v>
      </c>
      <c r="N1533" s="9">
        <f t="shared" si="143"/>
        <v>2014</v>
      </c>
      <c r="O1533" t="b">
        <v>1</v>
      </c>
      <c r="P1533">
        <v>73</v>
      </c>
      <c r="Q1533" t="b">
        <v>1</v>
      </c>
      <c r="R1533" t="s">
        <v>8283</v>
      </c>
      <c r="S1533" s="12">
        <f t="shared" si="138"/>
        <v>176</v>
      </c>
      <c r="T1533">
        <f t="shared" si="139"/>
        <v>56.64</v>
      </c>
      <c r="U1533" s="14" t="s">
        <v>8336</v>
      </c>
      <c r="V1533" t="s">
        <v>8337</v>
      </c>
    </row>
    <row r="1534" spans="1:22" ht="48" hidden="1" x14ac:dyDescent="0.2">
      <c r="A1534" s="9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7">
        <f t="shared" si="140"/>
        <v>42391.475289351853</v>
      </c>
      <c r="L1534" s="17">
        <f t="shared" si="141"/>
        <v>42415.625</v>
      </c>
      <c r="M1534" s="9">
        <f t="shared" si="142"/>
        <v>1</v>
      </c>
      <c r="N1534" s="9">
        <f t="shared" si="143"/>
        <v>2016</v>
      </c>
      <c r="O1534" t="b">
        <v>1</v>
      </c>
      <c r="P1534">
        <v>294</v>
      </c>
      <c r="Q1534" t="b">
        <v>1</v>
      </c>
      <c r="R1534" t="s">
        <v>8283</v>
      </c>
      <c r="S1534" s="12">
        <f t="shared" si="138"/>
        <v>484</v>
      </c>
      <c r="T1534">
        <f t="shared" si="139"/>
        <v>82.32</v>
      </c>
      <c r="U1534" s="14" t="s">
        <v>8336</v>
      </c>
      <c r="V1534" t="s">
        <v>8337</v>
      </c>
    </row>
    <row r="1535" spans="1:22" ht="32" hidden="1" x14ac:dyDescent="0.2">
      <c r="A1535" s="9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7">
        <f t="shared" si="140"/>
        <v>42443.00204861111</v>
      </c>
      <c r="L1535" s="17">
        <f t="shared" si="141"/>
        <v>42492.165972222225</v>
      </c>
      <c r="M1535" s="9">
        <f t="shared" si="142"/>
        <v>3</v>
      </c>
      <c r="N1535" s="9">
        <f t="shared" si="143"/>
        <v>2016</v>
      </c>
      <c r="O1535" t="b">
        <v>1</v>
      </c>
      <c r="P1535">
        <v>740</v>
      </c>
      <c r="Q1535" t="b">
        <v>1</v>
      </c>
      <c r="R1535" t="s">
        <v>8283</v>
      </c>
      <c r="S1535" s="12">
        <f t="shared" si="138"/>
        <v>145</v>
      </c>
      <c r="T1535">
        <f t="shared" si="139"/>
        <v>88.26</v>
      </c>
      <c r="U1535" s="14" t="s">
        <v>8336</v>
      </c>
      <c r="V1535" t="s">
        <v>8337</v>
      </c>
    </row>
    <row r="1536" spans="1:22" ht="48" hidden="1" x14ac:dyDescent="0.2">
      <c r="A1536" s="9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7">
        <f t="shared" si="140"/>
        <v>42221.67432870371</v>
      </c>
      <c r="L1536" s="17">
        <f t="shared" si="141"/>
        <v>42251.67432870371</v>
      </c>
      <c r="M1536" s="9">
        <f t="shared" si="142"/>
        <v>8</v>
      </c>
      <c r="N1536" s="9">
        <f t="shared" si="143"/>
        <v>2015</v>
      </c>
      <c r="O1536" t="b">
        <v>1</v>
      </c>
      <c r="P1536">
        <v>369</v>
      </c>
      <c r="Q1536" t="b">
        <v>1</v>
      </c>
      <c r="R1536" t="s">
        <v>8283</v>
      </c>
      <c r="S1536" s="12">
        <f t="shared" si="138"/>
        <v>418</v>
      </c>
      <c r="T1536">
        <f t="shared" si="139"/>
        <v>84.91</v>
      </c>
      <c r="U1536" s="14" t="s">
        <v>8336</v>
      </c>
      <c r="V1536" t="s">
        <v>8337</v>
      </c>
    </row>
    <row r="1537" spans="1:22" ht="48" hidden="1" x14ac:dyDescent="0.2">
      <c r="A1537" s="9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7">
        <f t="shared" si="140"/>
        <v>42484.829062500001</v>
      </c>
      <c r="L1537" s="17">
        <f t="shared" si="141"/>
        <v>42513.916666666672</v>
      </c>
      <c r="M1537" s="9">
        <f t="shared" si="142"/>
        <v>4</v>
      </c>
      <c r="N1537" s="9">
        <f t="shared" si="143"/>
        <v>2016</v>
      </c>
      <c r="O1537" t="b">
        <v>1</v>
      </c>
      <c r="P1537">
        <v>110</v>
      </c>
      <c r="Q1537" t="b">
        <v>1</v>
      </c>
      <c r="R1537" t="s">
        <v>8283</v>
      </c>
      <c r="S1537" s="12">
        <f t="shared" si="138"/>
        <v>132</v>
      </c>
      <c r="T1537">
        <f t="shared" si="139"/>
        <v>48.15</v>
      </c>
      <c r="U1537" s="14" t="s">
        <v>8336</v>
      </c>
      <c r="V1537" t="s">
        <v>8337</v>
      </c>
    </row>
    <row r="1538" spans="1:22" ht="48" hidden="1" x14ac:dyDescent="0.2">
      <c r="A1538" s="9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7">
        <f t="shared" si="140"/>
        <v>42213.802199074074</v>
      </c>
      <c r="L1538" s="17">
        <f t="shared" si="141"/>
        <v>42243.802199074074</v>
      </c>
      <c r="M1538" s="9">
        <f t="shared" si="142"/>
        <v>7</v>
      </c>
      <c r="N1538" s="9">
        <f t="shared" si="143"/>
        <v>2015</v>
      </c>
      <c r="O1538" t="b">
        <v>1</v>
      </c>
      <c r="P1538">
        <v>455</v>
      </c>
      <c r="Q1538" t="b">
        <v>1</v>
      </c>
      <c r="R1538" t="s">
        <v>8283</v>
      </c>
      <c r="S1538" s="12">
        <f t="shared" ref="S1538:S1601" si="144">ROUND(E1538/D1538*100,0)</f>
        <v>250</v>
      </c>
      <c r="T1538">
        <f t="shared" ref="T1538:T1601" si="145">IFERROR(ROUND(E1538/P1538,2),0)</f>
        <v>66.02</v>
      </c>
      <c r="U1538" s="14" t="s">
        <v>8336</v>
      </c>
      <c r="V1538" t="s">
        <v>8337</v>
      </c>
    </row>
    <row r="1539" spans="1:22" ht="48" hidden="1" x14ac:dyDescent="0.2">
      <c r="A1539" s="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7">
        <f t="shared" ref="K1539:K1602" si="146">+(((J1539/60)/60)/24)+DATE(1970,1,1)</f>
        <v>42552.315127314811</v>
      </c>
      <c r="L1539" s="17">
        <f t="shared" ref="L1539:L1602" si="147">+(((I1539/60)/60)/24)+DATE(1970,1,1)</f>
        <v>42588.75</v>
      </c>
      <c r="M1539" s="9">
        <f t="shared" ref="M1539:M1602" si="148">+MONTH(K1539)</f>
        <v>7</v>
      </c>
      <c r="N1539" s="9">
        <f t="shared" ref="N1539:N1602" si="149">+YEAR(L1539)</f>
        <v>2016</v>
      </c>
      <c r="O1539" t="b">
        <v>1</v>
      </c>
      <c r="P1539">
        <v>224</v>
      </c>
      <c r="Q1539" t="b">
        <v>1</v>
      </c>
      <c r="R1539" t="s">
        <v>8283</v>
      </c>
      <c r="S1539" s="12">
        <f t="shared" si="144"/>
        <v>180</v>
      </c>
      <c r="T1539">
        <f t="shared" si="145"/>
        <v>96.38</v>
      </c>
      <c r="U1539" s="14" t="s">
        <v>8336</v>
      </c>
      <c r="V1539" t="s">
        <v>8337</v>
      </c>
    </row>
    <row r="1540" spans="1:22" ht="48" hidden="1" x14ac:dyDescent="0.2">
      <c r="A1540" s="9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7">
        <f t="shared" si="146"/>
        <v>41981.782060185185</v>
      </c>
      <c r="L1540" s="17">
        <f t="shared" si="147"/>
        <v>42026.782060185185</v>
      </c>
      <c r="M1540" s="9">
        <f t="shared" si="148"/>
        <v>12</v>
      </c>
      <c r="N1540" s="9">
        <f t="shared" si="149"/>
        <v>2015</v>
      </c>
      <c r="O1540" t="b">
        <v>1</v>
      </c>
      <c r="P1540">
        <v>46</v>
      </c>
      <c r="Q1540" t="b">
        <v>1</v>
      </c>
      <c r="R1540" t="s">
        <v>8283</v>
      </c>
      <c r="S1540" s="12">
        <f t="shared" si="144"/>
        <v>103</v>
      </c>
      <c r="T1540">
        <f t="shared" si="145"/>
        <v>156.16999999999999</v>
      </c>
      <c r="U1540" s="14" t="s">
        <v>8336</v>
      </c>
      <c r="V1540" t="s">
        <v>8337</v>
      </c>
    </row>
    <row r="1541" spans="1:22" ht="48" hidden="1" x14ac:dyDescent="0.2">
      <c r="A1541" s="9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7">
        <f t="shared" si="146"/>
        <v>42705.919201388882</v>
      </c>
      <c r="L1541" s="17">
        <f t="shared" si="147"/>
        <v>42738.919201388882</v>
      </c>
      <c r="M1541" s="9">
        <f t="shared" si="148"/>
        <v>12</v>
      </c>
      <c r="N1541" s="9">
        <f t="shared" si="149"/>
        <v>2017</v>
      </c>
      <c r="O1541" t="b">
        <v>0</v>
      </c>
      <c r="P1541">
        <v>284</v>
      </c>
      <c r="Q1541" t="b">
        <v>1</v>
      </c>
      <c r="R1541" t="s">
        <v>8283</v>
      </c>
      <c r="S1541" s="12">
        <f t="shared" si="144"/>
        <v>136</v>
      </c>
      <c r="T1541">
        <f t="shared" si="145"/>
        <v>95.76</v>
      </c>
      <c r="U1541" s="14" t="s">
        <v>8336</v>
      </c>
      <c r="V1541" t="s">
        <v>8337</v>
      </c>
    </row>
    <row r="1542" spans="1:22" ht="48" hidden="1" x14ac:dyDescent="0.2">
      <c r="A1542" s="9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7">
        <f t="shared" si="146"/>
        <v>41939.00712962963</v>
      </c>
      <c r="L1542" s="17">
        <f t="shared" si="147"/>
        <v>41969.052083333328</v>
      </c>
      <c r="M1542" s="9">
        <f t="shared" si="148"/>
        <v>10</v>
      </c>
      <c r="N1542" s="9">
        <f t="shared" si="149"/>
        <v>2014</v>
      </c>
      <c r="O1542" t="b">
        <v>1</v>
      </c>
      <c r="P1542">
        <v>98</v>
      </c>
      <c r="Q1542" t="b">
        <v>1</v>
      </c>
      <c r="R1542" t="s">
        <v>8283</v>
      </c>
      <c r="S1542" s="12">
        <f t="shared" si="144"/>
        <v>118</v>
      </c>
      <c r="T1542">
        <f t="shared" si="145"/>
        <v>180.41</v>
      </c>
      <c r="U1542" s="14" t="s">
        <v>8336</v>
      </c>
      <c r="V1542" t="s">
        <v>8337</v>
      </c>
    </row>
    <row r="1543" spans="1:22" ht="48" hidden="1" x14ac:dyDescent="0.2">
      <c r="A1543" s="9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7">
        <f t="shared" si="146"/>
        <v>41974.712245370371</v>
      </c>
      <c r="L1543" s="17">
        <f t="shared" si="147"/>
        <v>42004.712245370371</v>
      </c>
      <c r="M1543" s="9">
        <f t="shared" si="148"/>
        <v>12</v>
      </c>
      <c r="N1543" s="9">
        <f t="shared" si="149"/>
        <v>2014</v>
      </c>
      <c r="O1543" t="b">
        <v>0</v>
      </c>
      <c r="P1543">
        <v>2</v>
      </c>
      <c r="Q1543" t="b">
        <v>0</v>
      </c>
      <c r="R1543" t="s">
        <v>8287</v>
      </c>
      <c r="S1543" s="12">
        <f t="shared" si="144"/>
        <v>0</v>
      </c>
      <c r="T1543">
        <f t="shared" si="145"/>
        <v>3</v>
      </c>
      <c r="U1543" s="14" t="s">
        <v>8336</v>
      </c>
      <c r="V1543" t="s">
        <v>8341</v>
      </c>
    </row>
    <row r="1544" spans="1:22" ht="48" hidden="1" x14ac:dyDescent="0.2">
      <c r="A1544" s="9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7">
        <f t="shared" si="146"/>
        <v>42170.996527777781</v>
      </c>
      <c r="L1544" s="17">
        <f t="shared" si="147"/>
        <v>42185.996527777781</v>
      </c>
      <c r="M1544" s="9">
        <f t="shared" si="148"/>
        <v>6</v>
      </c>
      <c r="N1544" s="9">
        <f t="shared" si="149"/>
        <v>2015</v>
      </c>
      <c r="O1544" t="b">
        <v>0</v>
      </c>
      <c r="P1544">
        <v>1</v>
      </c>
      <c r="Q1544" t="b">
        <v>0</v>
      </c>
      <c r="R1544" t="s">
        <v>8287</v>
      </c>
      <c r="S1544" s="12">
        <f t="shared" si="144"/>
        <v>4</v>
      </c>
      <c r="T1544">
        <f t="shared" si="145"/>
        <v>20</v>
      </c>
      <c r="U1544" s="14" t="s">
        <v>8336</v>
      </c>
      <c r="V1544" t="s">
        <v>8341</v>
      </c>
    </row>
    <row r="1545" spans="1:22" ht="48" hidden="1" x14ac:dyDescent="0.2">
      <c r="A1545" s="9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7">
        <f t="shared" si="146"/>
        <v>41935.509652777779</v>
      </c>
      <c r="L1545" s="17">
        <f t="shared" si="147"/>
        <v>41965.551319444443</v>
      </c>
      <c r="M1545" s="9">
        <f t="shared" si="148"/>
        <v>10</v>
      </c>
      <c r="N1545" s="9">
        <f t="shared" si="149"/>
        <v>2014</v>
      </c>
      <c r="O1545" t="b">
        <v>0</v>
      </c>
      <c r="P1545">
        <v>1</v>
      </c>
      <c r="Q1545" t="b">
        <v>0</v>
      </c>
      <c r="R1545" t="s">
        <v>8287</v>
      </c>
      <c r="S1545" s="12">
        <f t="shared" si="144"/>
        <v>0</v>
      </c>
      <c r="T1545">
        <f t="shared" si="145"/>
        <v>10</v>
      </c>
      <c r="U1545" s="14" t="s">
        <v>8336</v>
      </c>
      <c r="V1545" t="s">
        <v>8341</v>
      </c>
    </row>
    <row r="1546" spans="1:22" ht="48" hidden="1" x14ac:dyDescent="0.2">
      <c r="A1546" s="9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7">
        <f t="shared" si="146"/>
        <v>42053.051203703704</v>
      </c>
      <c r="L1546" s="17">
        <f t="shared" si="147"/>
        <v>42095.012499999997</v>
      </c>
      <c r="M1546" s="9">
        <f t="shared" si="148"/>
        <v>2</v>
      </c>
      <c r="N1546" s="9">
        <f t="shared" si="149"/>
        <v>2015</v>
      </c>
      <c r="O1546" t="b">
        <v>0</v>
      </c>
      <c r="P1546">
        <v>0</v>
      </c>
      <c r="Q1546" t="b">
        <v>0</v>
      </c>
      <c r="R1546" t="s">
        <v>8287</v>
      </c>
      <c r="S1546" s="12">
        <f t="shared" si="144"/>
        <v>0</v>
      </c>
      <c r="T1546">
        <f t="shared" si="145"/>
        <v>0</v>
      </c>
      <c r="U1546" s="14" t="s">
        <v>8336</v>
      </c>
      <c r="V1546" t="s">
        <v>8341</v>
      </c>
    </row>
    <row r="1547" spans="1:22" ht="48" hidden="1" x14ac:dyDescent="0.2">
      <c r="A1547" s="9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7">
        <f t="shared" si="146"/>
        <v>42031.884652777779</v>
      </c>
      <c r="L1547" s="17">
        <f t="shared" si="147"/>
        <v>42065.886111111111</v>
      </c>
      <c r="M1547" s="9">
        <f t="shared" si="148"/>
        <v>1</v>
      </c>
      <c r="N1547" s="9">
        <f t="shared" si="149"/>
        <v>2015</v>
      </c>
      <c r="O1547" t="b">
        <v>0</v>
      </c>
      <c r="P1547">
        <v>1</v>
      </c>
      <c r="Q1547" t="b">
        <v>0</v>
      </c>
      <c r="R1547" t="s">
        <v>8287</v>
      </c>
      <c r="S1547" s="12">
        <f t="shared" si="144"/>
        <v>0</v>
      </c>
      <c r="T1547">
        <f t="shared" si="145"/>
        <v>1</v>
      </c>
      <c r="U1547" s="14" t="s">
        <v>8336</v>
      </c>
      <c r="V1547" t="s">
        <v>8341</v>
      </c>
    </row>
    <row r="1548" spans="1:22" ht="48" hidden="1" x14ac:dyDescent="0.2">
      <c r="A1548" s="9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7">
        <f t="shared" si="146"/>
        <v>41839.212951388887</v>
      </c>
      <c r="L1548" s="17">
        <f t="shared" si="147"/>
        <v>41899.212951388887</v>
      </c>
      <c r="M1548" s="9">
        <f t="shared" si="148"/>
        <v>7</v>
      </c>
      <c r="N1548" s="9">
        <f t="shared" si="149"/>
        <v>2014</v>
      </c>
      <c r="O1548" t="b">
        <v>0</v>
      </c>
      <c r="P1548">
        <v>11</v>
      </c>
      <c r="Q1548" t="b">
        <v>0</v>
      </c>
      <c r="R1548" t="s">
        <v>8287</v>
      </c>
      <c r="S1548" s="12">
        <f t="shared" si="144"/>
        <v>29</v>
      </c>
      <c r="T1548">
        <f t="shared" si="145"/>
        <v>26.27</v>
      </c>
      <c r="U1548" s="14" t="s">
        <v>8336</v>
      </c>
      <c r="V1548" t="s">
        <v>8341</v>
      </c>
    </row>
    <row r="1549" spans="1:22" ht="48" hidden="1" x14ac:dyDescent="0.2">
      <c r="A1549" s="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7">
        <f t="shared" si="146"/>
        <v>42782.426875000005</v>
      </c>
      <c r="L1549" s="17">
        <f t="shared" si="147"/>
        <v>42789.426875000005</v>
      </c>
      <c r="M1549" s="9">
        <f t="shared" si="148"/>
        <v>2</v>
      </c>
      <c r="N1549" s="9">
        <f t="shared" si="149"/>
        <v>2017</v>
      </c>
      <c r="O1549" t="b">
        <v>0</v>
      </c>
      <c r="P1549">
        <v>0</v>
      </c>
      <c r="Q1549" t="b">
        <v>0</v>
      </c>
      <c r="R1549" t="s">
        <v>8287</v>
      </c>
      <c r="S1549" s="12">
        <f t="shared" si="144"/>
        <v>0</v>
      </c>
      <c r="T1549">
        <f t="shared" si="145"/>
        <v>0</v>
      </c>
      <c r="U1549" s="14" t="s">
        <v>8336</v>
      </c>
      <c r="V1549" t="s">
        <v>8341</v>
      </c>
    </row>
    <row r="1550" spans="1:22" ht="32" hidden="1" x14ac:dyDescent="0.2">
      <c r="A1550" s="9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7">
        <f t="shared" si="146"/>
        <v>42286.88217592593</v>
      </c>
      <c r="L1550" s="17">
        <f t="shared" si="147"/>
        <v>42316.923842592587</v>
      </c>
      <c r="M1550" s="9">
        <f t="shared" si="148"/>
        <v>10</v>
      </c>
      <c r="N1550" s="9">
        <f t="shared" si="149"/>
        <v>2015</v>
      </c>
      <c r="O1550" t="b">
        <v>0</v>
      </c>
      <c r="P1550">
        <v>1</v>
      </c>
      <c r="Q1550" t="b">
        <v>0</v>
      </c>
      <c r="R1550" t="s">
        <v>8287</v>
      </c>
      <c r="S1550" s="12">
        <f t="shared" si="144"/>
        <v>9</v>
      </c>
      <c r="T1550">
        <f t="shared" si="145"/>
        <v>60</v>
      </c>
      <c r="U1550" s="14" t="s">
        <v>8336</v>
      </c>
      <c r="V1550" t="s">
        <v>8341</v>
      </c>
    </row>
    <row r="1551" spans="1:22" ht="48" hidden="1" x14ac:dyDescent="0.2">
      <c r="A1551" s="9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7">
        <f t="shared" si="146"/>
        <v>42281.136099537034</v>
      </c>
      <c r="L1551" s="17">
        <f t="shared" si="147"/>
        <v>42311.177766203706</v>
      </c>
      <c r="M1551" s="9">
        <f t="shared" si="148"/>
        <v>10</v>
      </c>
      <c r="N1551" s="9">
        <f t="shared" si="149"/>
        <v>2015</v>
      </c>
      <c r="O1551" t="b">
        <v>0</v>
      </c>
      <c r="P1551">
        <v>6</v>
      </c>
      <c r="Q1551" t="b">
        <v>0</v>
      </c>
      <c r="R1551" t="s">
        <v>8287</v>
      </c>
      <c r="S1551" s="12">
        <f t="shared" si="144"/>
        <v>34</v>
      </c>
      <c r="T1551">
        <f t="shared" si="145"/>
        <v>28.33</v>
      </c>
      <c r="U1551" s="14" t="s">
        <v>8336</v>
      </c>
      <c r="V1551" t="s">
        <v>8341</v>
      </c>
    </row>
    <row r="1552" spans="1:22" ht="48" hidden="1" x14ac:dyDescent="0.2">
      <c r="A1552" s="9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7">
        <f t="shared" si="146"/>
        <v>42472.449467592596</v>
      </c>
      <c r="L1552" s="17">
        <f t="shared" si="147"/>
        <v>42502.449467592596</v>
      </c>
      <c r="M1552" s="9">
        <f t="shared" si="148"/>
        <v>4</v>
      </c>
      <c r="N1552" s="9">
        <f t="shared" si="149"/>
        <v>2016</v>
      </c>
      <c r="O1552" t="b">
        <v>0</v>
      </c>
      <c r="P1552">
        <v>7</v>
      </c>
      <c r="Q1552" t="b">
        <v>0</v>
      </c>
      <c r="R1552" t="s">
        <v>8287</v>
      </c>
      <c r="S1552" s="12">
        <f t="shared" si="144"/>
        <v>13</v>
      </c>
      <c r="T1552">
        <f t="shared" si="145"/>
        <v>14.43</v>
      </c>
      <c r="U1552" s="14" t="s">
        <v>8336</v>
      </c>
      <c r="V1552" t="s">
        <v>8341</v>
      </c>
    </row>
    <row r="1553" spans="1:22" ht="48" hidden="1" x14ac:dyDescent="0.2">
      <c r="A1553" s="9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7">
        <f t="shared" si="146"/>
        <v>42121.824525462958</v>
      </c>
      <c r="L1553" s="17">
        <f t="shared" si="147"/>
        <v>42151.824525462958</v>
      </c>
      <c r="M1553" s="9">
        <f t="shared" si="148"/>
        <v>4</v>
      </c>
      <c r="N1553" s="9">
        <f t="shared" si="149"/>
        <v>2015</v>
      </c>
      <c r="O1553" t="b">
        <v>0</v>
      </c>
      <c r="P1553">
        <v>0</v>
      </c>
      <c r="Q1553" t="b">
        <v>0</v>
      </c>
      <c r="R1553" t="s">
        <v>8287</v>
      </c>
      <c r="S1553" s="12">
        <f t="shared" si="144"/>
        <v>0</v>
      </c>
      <c r="T1553">
        <f t="shared" si="145"/>
        <v>0</v>
      </c>
      <c r="U1553" s="14" t="s">
        <v>8336</v>
      </c>
      <c r="V1553" t="s">
        <v>8341</v>
      </c>
    </row>
    <row r="1554" spans="1:22" ht="48" hidden="1" x14ac:dyDescent="0.2">
      <c r="A1554" s="9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7">
        <f t="shared" si="146"/>
        <v>41892.688750000001</v>
      </c>
      <c r="L1554" s="17">
        <f t="shared" si="147"/>
        <v>41913.165972222225</v>
      </c>
      <c r="M1554" s="9">
        <f t="shared" si="148"/>
        <v>9</v>
      </c>
      <c r="N1554" s="9">
        <f t="shared" si="149"/>
        <v>2014</v>
      </c>
      <c r="O1554" t="b">
        <v>0</v>
      </c>
      <c r="P1554">
        <v>16</v>
      </c>
      <c r="Q1554" t="b">
        <v>0</v>
      </c>
      <c r="R1554" t="s">
        <v>8287</v>
      </c>
      <c r="S1554" s="12">
        <f t="shared" si="144"/>
        <v>49</v>
      </c>
      <c r="T1554">
        <f t="shared" si="145"/>
        <v>132.19</v>
      </c>
      <c r="U1554" s="14" t="s">
        <v>8336</v>
      </c>
      <c r="V1554" t="s">
        <v>8341</v>
      </c>
    </row>
    <row r="1555" spans="1:22" ht="48" hidden="1" x14ac:dyDescent="0.2">
      <c r="A1555" s="9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7">
        <f t="shared" si="146"/>
        <v>42219.282951388886</v>
      </c>
      <c r="L1555" s="17">
        <f t="shared" si="147"/>
        <v>42249.282951388886</v>
      </c>
      <c r="M1555" s="9">
        <f t="shared" si="148"/>
        <v>8</v>
      </c>
      <c r="N1555" s="9">
        <f t="shared" si="149"/>
        <v>2015</v>
      </c>
      <c r="O1555" t="b">
        <v>0</v>
      </c>
      <c r="P1555">
        <v>0</v>
      </c>
      <c r="Q1555" t="b">
        <v>0</v>
      </c>
      <c r="R1555" t="s">
        <v>8287</v>
      </c>
      <c r="S1555" s="12">
        <f t="shared" si="144"/>
        <v>0</v>
      </c>
      <c r="T1555">
        <f t="shared" si="145"/>
        <v>0</v>
      </c>
      <c r="U1555" s="14" t="s">
        <v>8336</v>
      </c>
      <c r="V1555" t="s">
        <v>8341</v>
      </c>
    </row>
    <row r="1556" spans="1:22" ht="48" hidden="1" x14ac:dyDescent="0.2">
      <c r="A1556" s="9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7">
        <f t="shared" si="146"/>
        <v>42188.252199074079</v>
      </c>
      <c r="L1556" s="17">
        <f t="shared" si="147"/>
        <v>42218.252199074079</v>
      </c>
      <c r="M1556" s="9">
        <f t="shared" si="148"/>
        <v>7</v>
      </c>
      <c r="N1556" s="9">
        <f t="shared" si="149"/>
        <v>2015</v>
      </c>
      <c r="O1556" t="b">
        <v>0</v>
      </c>
      <c r="P1556">
        <v>0</v>
      </c>
      <c r="Q1556" t="b">
        <v>0</v>
      </c>
      <c r="R1556" t="s">
        <v>8287</v>
      </c>
      <c r="S1556" s="12">
        <f t="shared" si="144"/>
        <v>0</v>
      </c>
      <c r="T1556">
        <f t="shared" si="145"/>
        <v>0</v>
      </c>
      <c r="U1556" s="14" t="s">
        <v>8336</v>
      </c>
      <c r="V1556" t="s">
        <v>8341</v>
      </c>
    </row>
    <row r="1557" spans="1:22" ht="48" hidden="1" x14ac:dyDescent="0.2">
      <c r="A1557" s="9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7">
        <f t="shared" si="146"/>
        <v>42241.613796296297</v>
      </c>
      <c r="L1557" s="17">
        <f t="shared" si="147"/>
        <v>42264.708333333328</v>
      </c>
      <c r="M1557" s="9">
        <f t="shared" si="148"/>
        <v>8</v>
      </c>
      <c r="N1557" s="9">
        <f t="shared" si="149"/>
        <v>2015</v>
      </c>
      <c r="O1557" t="b">
        <v>0</v>
      </c>
      <c r="P1557">
        <v>0</v>
      </c>
      <c r="Q1557" t="b">
        <v>0</v>
      </c>
      <c r="R1557" t="s">
        <v>8287</v>
      </c>
      <c r="S1557" s="12">
        <f t="shared" si="144"/>
        <v>0</v>
      </c>
      <c r="T1557">
        <f t="shared" si="145"/>
        <v>0</v>
      </c>
      <c r="U1557" s="14" t="s">
        <v>8336</v>
      </c>
      <c r="V1557" t="s">
        <v>8341</v>
      </c>
    </row>
    <row r="1558" spans="1:22" ht="48" hidden="1" x14ac:dyDescent="0.2">
      <c r="A1558" s="9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7">
        <f t="shared" si="146"/>
        <v>42525.153055555551</v>
      </c>
      <c r="L1558" s="17">
        <f t="shared" si="147"/>
        <v>42555.153055555551</v>
      </c>
      <c r="M1558" s="9">
        <f t="shared" si="148"/>
        <v>6</v>
      </c>
      <c r="N1558" s="9">
        <f t="shared" si="149"/>
        <v>2016</v>
      </c>
      <c r="O1558" t="b">
        <v>0</v>
      </c>
      <c r="P1558">
        <v>12</v>
      </c>
      <c r="Q1558" t="b">
        <v>0</v>
      </c>
      <c r="R1558" t="s">
        <v>8287</v>
      </c>
      <c r="S1558" s="12">
        <f t="shared" si="144"/>
        <v>45</v>
      </c>
      <c r="T1558">
        <f t="shared" si="145"/>
        <v>56.42</v>
      </c>
      <c r="U1558" s="14" t="s">
        <v>8336</v>
      </c>
      <c r="V1558" t="s">
        <v>8341</v>
      </c>
    </row>
    <row r="1559" spans="1:22" ht="48" hidden="1" x14ac:dyDescent="0.2">
      <c r="A1559" s="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7">
        <f t="shared" si="146"/>
        <v>41871.65315972222</v>
      </c>
      <c r="L1559" s="17">
        <f t="shared" si="147"/>
        <v>41902.65315972222</v>
      </c>
      <c r="M1559" s="9">
        <f t="shared" si="148"/>
        <v>8</v>
      </c>
      <c r="N1559" s="9">
        <f t="shared" si="149"/>
        <v>2014</v>
      </c>
      <c r="O1559" t="b">
        <v>0</v>
      </c>
      <c r="P1559">
        <v>1</v>
      </c>
      <c r="Q1559" t="b">
        <v>0</v>
      </c>
      <c r="R1559" t="s">
        <v>8287</v>
      </c>
      <c r="S1559" s="12">
        <f t="shared" si="144"/>
        <v>4</v>
      </c>
      <c r="T1559">
        <f t="shared" si="145"/>
        <v>100</v>
      </c>
      <c r="U1559" s="14" t="s">
        <v>8336</v>
      </c>
      <c r="V1559" t="s">
        <v>8341</v>
      </c>
    </row>
    <row r="1560" spans="1:22" ht="32" hidden="1" x14ac:dyDescent="0.2">
      <c r="A1560" s="9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7">
        <f t="shared" si="146"/>
        <v>42185.397673611107</v>
      </c>
      <c r="L1560" s="17">
        <f t="shared" si="147"/>
        <v>42244.508333333331</v>
      </c>
      <c r="M1560" s="9">
        <f t="shared" si="148"/>
        <v>6</v>
      </c>
      <c r="N1560" s="9">
        <f t="shared" si="149"/>
        <v>2015</v>
      </c>
      <c r="O1560" t="b">
        <v>0</v>
      </c>
      <c r="P1560">
        <v>3</v>
      </c>
      <c r="Q1560" t="b">
        <v>0</v>
      </c>
      <c r="R1560" t="s">
        <v>8287</v>
      </c>
      <c r="S1560" s="12">
        <f t="shared" si="144"/>
        <v>5</v>
      </c>
      <c r="T1560">
        <f t="shared" si="145"/>
        <v>11.67</v>
      </c>
      <c r="U1560" s="14" t="s">
        <v>8336</v>
      </c>
      <c r="V1560" t="s">
        <v>8341</v>
      </c>
    </row>
    <row r="1561" spans="1:22" ht="32" hidden="1" x14ac:dyDescent="0.2">
      <c r="A1561" s="9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7">
        <f t="shared" si="146"/>
        <v>42108.05322916666</v>
      </c>
      <c r="L1561" s="17">
        <f t="shared" si="147"/>
        <v>42123.05322916666</v>
      </c>
      <c r="M1561" s="9">
        <f t="shared" si="148"/>
        <v>4</v>
      </c>
      <c r="N1561" s="9">
        <f t="shared" si="149"/>
        <v>2015</v>
      </c>
      <c r="O1561" t="b">
        <v>0</v>
      </c>
      <c r="P1561">
        <v>1</v>
      </c>
      <c r="Q1561" t="b">
        <v>0</v>
      </c>
      <c r="R1561" t="s">
        <v>8287</v>
      </c>
      <c r="S1561" s="12">
        <f t="shared" si="144"/>
        <v>0</v>
      </c>
      <c r="T1561">
        <f t="shared" si="145"/>
        <v>50</v>
      </c>
      <c r="U1561" s="14" t="s">
        <v>8336</v>
      </c>
      <c r="V1561" t="s">
        <v>8341</v>
      </c>
    </row>
    <row r="1562" spans="1:22" ht="48" hidden="1" x14ac:dyDescent="0.2">
      <c r="A1562" s="9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7">
        <f t="shared" si="146"/>
        <v>41936.020752314813</v>
      </c>
      <c r="L1562" s="17">
        <f t="shared" si="147"/>
        <v>41956.062418981484</v>
      </c>
      <c r="M1562" s="9">
        <f t="shared" si="148"/>
        <v>10</v>
      </c>
      <c r="N1562" s="9">
        <f t="shared" si="149"/>
        <v>2014</v>
      </c>
      <c r="O1562" t="b">
        <v>0</v>
      </c>
      <c r="P1562">
        <v>4</v>
      </c>
      <c r="Q1562" t="b">
        <v>0</v>
      </c>
      <c r="R1562" t="s">
        <v>8287</v>
      </c>
      <c r="S1562" s="12">
        <f t="shared" si="144"/>
        <v>4</v>
      </c>
      <c r="T1562">
        <f t="shared" si="145"/>
        <v>23.5</v>
      </c>
      <c r="U1562" s="14" t="s">
        <v>8336</v>
      </c>
      <c r="V1562" t="s">
        <v>8341</v>
      </c>
    </row>
    <row r="1563" spans="1:22" ht="48" hidden="1" x14ac:dyDescent="0.2">
      <c r="A1563" s="9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7">
        <f t="shared" si="146"/>
        <v>41555.041701388887</v>
      </c>
      <c r="L1563" s="17">
        <f t="shared" si="147"/>
        <v>41585.083368055559</v>
      </c>
      <c r="M1563" s="9">
        <f t="shared" si="148"/>
        <v>10</v>
      </c>
      <c r="N1563" s="9">
        <f t="shared" si="149"/>
        <v>2013</v>
      </c>
      <c r="O1563" t="b">
        <v>0</v>
      </c>
      <c r="P1563">
        <v>1</v>
      </c>
      <c r="Q1563" t="b">
        <v>0</v>
      </c>
      <c r="R1563" t="s">
        <v>8288</v>
      </c>
      <c r="S1563" s="12">
        <f t="shared" si="144"/>
        <v>1</v>
      </c>
      <c r="T1563">
        <f t="shared" si="145"/>
        <v>67</v>
      </c>
      <c r="U1563" s="14" t="s">
        <v>8320</v>
      </c>
      <c r="V1563" t="s">
        <v>8342</v>
      </c>
    </row>
    <row r="1564" spans="1:22" ht="48" hidden="1" x14ac:dyDescent="0.2">
      <c r="A1564" s="9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7">
        <f t="shared" si="146"/>
        <v>40079.566157407404</v>
      </c>
      <c r="L1564" s="17">
        <f t="shared" si="147"/>
        <v>40149.034722222219</v>
      </c>
      <c r="M1564" s="9">
        <f t="shared" si="148"/>
        <v>9</v>
      </c>
      <c r="N1564" s="9">
        <f t="shared" si="149"/>
        <v>2009</v>
      </c>
      <c r="O1564" t="b">
        <v>0</v>
      </c>
      <c r="P1564">
        <v>0</v>
      </c>
      <c r="Q1564" t="b">
        <v>0</v>
      </c>
      <c r="R1564" t="s">
        <v>8288</v>
      </c>
      <c r="S1564" s="12">
        <f t="shared" si="144"/>
        <v>0</v>
      </c>
      <c r="T1564">
        <f t="shared" si="145"/>
        <v>0</v>
      </c>
      <c r="U1564" s="14" t="s">
        <v>8320</v>
      </c>
      <c r="V1564" t="s">
        <v>8342</v>
      </c>
    </row>
    <row r="1565" spans="1:22" ht="48" hidden="1" x14ac:dyDescent="0.2">
      <c r="A1565" s="9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7">
        <f t="shared" si="146"/>
        <v>41652.742488425924</v>
      </c>
      <c r="L1565" s="17">
        <f t="shared" si="147"/>
        <v>41712.700821759259</v>
      </c>
      <c r="M1565" s="9">
        <f t="shared" si="148"/>
        <v>1</v>
      </c>
      <c r="N1565" s="9">
        <f t="shared" si="149"/>
        <v>2014</v>
      </c>
      <c r="O1565" t="b">
        <v>0</v>
      </c>
      <c r="P1565">
        <v>2</v>
      </c>
      <c r="Q1565" t="b">
        <v>0</v>
      </c>
      <c r="R1565" t="s">
        <v>8288</v>
      </c>
      <c r="S1565" s="12">
        <f t="shared" si="144"/>
        <v>1</v>
      </c>
      <c r="T1565">
        <f t="shared" si="145"/>
        <v>42.5</v>
      </c>
      <c r="U1565" s="14" t="s">
        <v>8320</v>
      </c>
      <c r="V1565" t="s">
        <v>8342</v>
      </c>
    </row>
    <row r="1566" spans="1:22" ht="48" hidden="1" x14ac:dyDescent="0.2">
      <c r="A1566" s="9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7">
        <f t="shared" si="146"/>
        <v>42121.367002314815</v>
      </c>
      <c r="L1566" s="17">
        <f t="shared" si="147"/>
        <v>42152.836805555555</v>
      </c>
      <c r="M1566" s="9">
        <f t="shared" si="148"/>
        <v>4</v>
      </c>
      <c r="N1566" s="9">
        <f t="shared" si="149"/>
        <v>2015</v>
      </c>
      <c r="O1566" t="b">
        <v>0</v>
      </c>
      <c r="P1566">
        <v>1</v>
      </c>
      <c r="Q1566" t="b">
        <v>0</v>
      </c>
      <c r="R1566" t="s">
        <v>8288</v>
      </c>
      <c r="S1566" s="12">
        <f t="shared" si="144"/>
        <v>0</v>
      </c>
      <c r="T1566">
        <f t="shared" si="145"/>
        <v>10</v>
      </c>
      <c r="U1566" s="14" t="s">
        <v>8320</v>
      </c>
      <c r="V1566" t="s">
        <v>8342</v>
      </c>
    </row>
    <row r="1567" spans="1:22" ht="48" hidden="1" x14ac:dyDescent="0.2">
      <c r="A1567" s="9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7">
        <f t="shared" si="146"/>
        <v>40672.729872685188</v>
      </c>
      <c r="L1567" s="17">
        <f t="shared" si="147"/>
        <v>40702.729872685188</v>
      </c>
      <c r="M1567" s="9">
        <f t="shared" si="148"/>
        <v>5</v>
      </c>
      <c r="N1567" s="9">
        <f t="shared" si="149"/>
        <v>2011</v>
      </c>
      <c r="O1567" t="b">
        <v>0</v>
      </c>
      <c r="P1567">
        <v>1</v>
      </c>
      <c r="Q1567" t="b">
        <v>0</v>
      </c>
      <c r="R1567" t="s">
        <v>8288</v>
      </c>
      <c r="S1567" s="12">
        <f t="shared" si="144"/>
        <v>3</v>
      </c>
      <c r="T1567">
        <f t="shared" si="145"/>
        <v>100</v>
      </c>
      <c r="U1567" s="14" t="s">
        <v>8320</v>
      </c>
      <c r="V1567" t="s">
        <v>8342</v>
      </c>
    </row>
    <row r="1568" spans="1:22" ht="48" hidden="1" x14ac:dyDescent="0.2">
      <c r="A1568" s="9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7">
        <f t="shared" si="146"/>
        <v>42549.916712962964</v>
      </c>
      <c r="L1568" s="17">
        <f t="shared" si="147"/>
        <v>42578.916666666672</v>
      </c>
      <c r="M1568" s="9">
        <f t="shared" si="148"/>
        <v>6</v>
      </c>
      <c r="N1568" s="9">
        <f t="shared" si="149"/>
        <v>2016</v>
      </c>
      <c r="O1568" t="b">
        <v>0</v>
      </c>
      <c r="P1568">
        <v>59</v>
      </c>
      <c r="Q1568" t="b">
        <v>0</v>
      </c>
      <c r="R1568" t="s">
        <v>8288</v>
      </c>
      <c r="S1568" s="12">
        <f t="shared" si="144"/>
        <v>21</v>
      </c>
      <c r="T1568">
        <f t="shared" si="145"/>
        <v>108.05</v>
      </c>
      <c r="U1568" s="14" t="s">
        <v>8320</v>
      </c>
      <c r="V1568" t="s">
        <v>8342</v>
      </c>
    </row>
    <row r="1569" spans="1:22" ht="48" hidden="1" x14ac:dyDescent="0.2">
      <c r="A1569" s="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7">
        <f t="shared" si="146"/>
        <v>41671.936863425923</v>
      </c>
      <c r="L1569" s="17">
        <f t="shared" si="147"/>
        <v>41687</v>
      </c>
      <c r="M1569" s="9">
        <f t="shared" si="148"/>
        <v>2</v>
      </c>
      <c r="N1569" s="9">
        <f t="shared" si="149"/>
        <v>2014</v>
      </c>
      <c r="O1569" t="b">
        <v>0</v>
      </c>
      <c r="P1569">
        <v>13</v>
      </c>
      <c r="Q1569" t="b">
        <v>0</v>
      </c>
      <c r="R1569" t="s">
        <v>8288</v>
      </c>
      <c r="S1569" s="12">
        <f t="shared" si="144"/>
        <v>4</v>
      </c>
      <c r="T1569">
        <f t="shared" si="145"/>
        <v>26.92</v>
      </c>
      <c r="U1569" s="14" t="s">
        <v>8320</v>
      </c>
      <c r="V1569" t="s">
        <v>8342</v>
      </c>
    </row>
    <row r="1570" spans="1:22" ht="48" hidden="1" x14ac:dyDescent="0.2">
      <c r="A1570" s="9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7">
        <f t="shared" si="146"/>
        <v>41962.062326388885</v>
      </c>
      <c r="L1570" s="17">
        <f t="shared" si="147"/>
        <v>41997.062326388885</v>
      </c>
      <c r="M1570" s="9">
        <f t="shared" si="148"/>
        <v>11</v>
      </c>
      <c r="N1570" s="9">
        <f t="shared" si="149"/>
        <v>2014</v>
      </c>
      <c r="O1570" t="b">
        <v>0</v>
      </c>
      <c r="P1570">
        <v>22</v>
      </c>
      <c r="Q1570" t="b">
        <v>0</v>
      </c>
      <c r="R1570" t="s">
        <v>8288</v>
      </c>
      <c r="S1570" s="12">
        <f t="shared" si="144"/>
        <v>14</v>
      </c>
      <c r="T1570">
        <f t="shared" si="145"/>
        <v>155</v>
      </c>
      <c r="U1570" s="14" t="s">
        <v>8320</v>
      </c>
      <c r="V1570" t="s">
        <v>8342</v>
      </c>
    </row>
    <row r="1571" spans="1:22" ht="16" hidden="1" x14ac:dyDescent="0.2">
      <c r="A1571" s="9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7">
        <f t="shared" si="146"/>
        <v>41389.679560185185</v>
      </c>
      <c r="L1571" s="17">
        <f t="shared" si="147"/>
        <v>41419.679560185185</v>
      </c>
      <c r="M1571" s="9">
        <f t="shared" si="148"/>
        <v>4</v>
      </c>
      <c r="N1571" s="9">
        <f t="shared" si="149"/>
        <v>2013</v>
      </c>
      <c r="O1571" t="b">
        <v>0</v>
      </c>
      <c r="P1571">
        <v>0</v>
      </c>
      <c r="Q1571" t="b">
        <v>0</v>
      </c>
      <c r="R1571" t="s">
        <v>8288</v>
      </c>
      <c r="S1571" s="12">
        <f t="shared" si="144"/>
        <v>0</v>
      </c>
      <c r="T1571">
        <f t="shared" si="145"/>
        <v>0</v>
      </c>
      <c r="U1571" s="14" t="s">
        <v>8320</v>
      </c>
      <c r="V1571" t="s">
        <v>8342</v>
      </c>
    </row>
    <row r="1572" spans="1:22" ht="32" hidden="1" x14ac:dyDescent="0.2">
      <c r="A1572" s="9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7">
        <f t="shared" si="146"/>
        <v>42438.813449074078</v>
      </c>
      <c r="L1572" s="17">
        <f t="shared" si="147"/>
        <v>42468.771782407406</v>
      </c>
      <c r="M1572" s="9">
        <f t="shared" si="148"/>
        <v>3</v>
      </c>
      <c r="N1572" s="9">
        <f t="shared" si="149"/>
        <v>2016</v>
      </c>
      <c r="O1572" t="b">
        <v>0</v>
      </c>
      <c r="P1572">
        <v>52</v>
      </c>
      <c r="Q1572" t="b">
        <v>0</v>
      </c>
      <c r="R1572" t="s">
        <v>8288</v>
      </c>
      <c r="S1572" s="12">
        <f t="shared" si="144"/>
        <v>41</v>
      </c>
      <c r="T1572">
        <f t="shared" si="145"/>
        <v>47.77</v>
      </c>
      <c r="U1572" s="14" t="s">
        <v>8320</v>
      </c>
      <c r="V1572" t="s">
        <v>8342</v>
      </c>
    </row>
    <row r="1573" spans="1:22" ht="48" hidden="1" x14ac:dyDescent="0.2">
      <c r="A1573" s="9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7">
        <f t="shared" si="146"/>
        <v>42144.769479166673</v>
      </c>
      <c r="L1573" s="17">
        <f t="shared" si="147"/>
        <v>42174.769479166673</v>
      </c>
      <c r="M1573" s="9">
        <f t="shared" si="148"/>
        <v>5</v>
      </c>
      <c r="N1573" s="9">
        <f t="shared" si="149"/>
        <v>2015</v>
      </c>
      <c r="O1573" t="b">
        <v>0</v>
      </c>
      <c r="P1573">
        <v>4</v>
      </c>
      <c r="Q1573" t="b">
        <v>0</v>
      </c>
      <c r="R1573" t="s">
        <v>8288</v>
      </c>
      <c r="S1573" s="12">
        <f t="shared" si="144"/>
        <v>1</v>
      </c>
      <c r="T1573">
        <f t="shared" si="145"/>
        <v>20</v>
      </c>
      <c r="U1573" s="14" t="s">
        <v>8320</v>
      </c>
      <c r="V1573" t="s">
        <v>8342</v>
      </c>
    </row>
    <row r="1574" spans="1:22" ht="48" hidden="1" x14ac:dyDescent="0.2">
      <c r="A1574" s="9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7">
        <f t="shared" si="146"/>
        <v>42404.033090277779</v>
      </c>
      <c r="L1574" s="17">
        <f t="shared" si="147"/>
        <v>42428.999305555553</v>
      </c>
      <c r="M1574" s="9">
        <f t="shared" si="148"/>
        <v>2</v>
      </c>
      <c r="N1574" s="9">
        <f t="shared" si="149"/>
        <v>2016</v>
      </c>
      <c r="O1574" t="b">
        <v>0</v>
      </c>
      <c r="P1574">
        <v>3</v>
      </c>
      <c r="Q1574" t="b">
        <v>0</v>
      </c>
      <c r="R1574" t="s">
        <v>8288</v>
      </c>
      <c r="S1574" s="12">
        <f t="shared" si="144"/>
        <v>5</v>
      </c>
      <c r="T1574">
        <f t="shared" si="145"/>
        <v>41.67</v>
      </c>
      <c r="U1574" s="14" t="s">
        <v>8320</v>
      </c>
      <c r="V1574" t="s">
        <v>8342</v>
      </c>
    </row>
    <row r="1575" spans="1:22" ht="48" hidden="1" x14ac:dyDescent="0.2">
      <c r="A1575" s="9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7">
        <f t="shared" si="146"/>
        <v>42786.000023148154</v>
      </c>
      <c r="L1575" s="17">
        <f t="shared" si="147"/>
        <v>42826.165972222225</v>
      </c>
      <c r="M1575" s="9">
        <f t="shared" si="148"/>
        <v>2</v>
      </c>
      <c r="N1575" s="9">
        <f t="shared" si="149"/>
        <v>2017</v>
      </c>
      <c r="O1575" t="b">
        <v>0</v>
      </c>
      <c r="P1575">
        <v>3</v>
      </c>
      <c r="Q1575" t="b">
        <v>0</v>
      </c>
      <c r="R1575" t="s">
        <v>8288</v>
      </c>
      <c r="S1575" s="12">
        <f t="shared" si="144"/>
        <v>2</v>
      </c>
      <c r="T1575">
        <f t="shared" si="145"/>
        <v>74.33</v>
      </c>
      <c r="U1575" s="14" t="s">
        <v>8320</v>
      </c>
      <c r="V1575" t="s">
        <v>8342</v>
      </c>
    </row>
    <row r="1576" spans="1:22" ht="48" hidden="1" x14ac:dyDescent="0.2">
      <c r="A1576" s="9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7">
        <f t="shared" si="146"/>
        <v>42017.927418981482</v>
      </c>
      <c r="L1576" s="17">
        <f t="shared" si="147"/>
        <v>42052.927418981482</v>
      </c>
      <c r="M1576" s="9">
        <f t="shared" si="148"/>
        <v>1</v>
      </c>
      <c r="N1576" s="9">
        <f t="shared" si="149"/>
        <v>2015</v>
      </c>
      <c r="O1576" t="b">
        <v>0</v>
      </c>
      <c r="P1576">
        <v>6</v>
      </c>
      <c r="Q1576" t="b">
        <v>0</v>
      </c>
      <c r="R1576" t="s">
        <v>8288</v>
      </c>
      <c r="S1576" s="12">
        <f t="shared" si="144"/>
        <v>5</v>
      </c>
      <c r="T1576">
        <f t="shared" si="145"/>
        <v>84.33</v>
      </c>
      <c r="U1576" s="14" t="s">
        <v>8320</v>
      </c>
      <c r="V1576" t="s">
        <v>8342</v>
      </c>
    </row>
    <row r="1577" spans="1:22" ht="48" hidden="1" x14ac:dyDescent="0.2">
      <c r="A1577" s="9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7">
        <f t="shared" si="146"/>
        <v>41799.524259259262</v>
      </c>
      <c r="L1577" s="17">
        <f t="shared" si="147"/>
        <v>41829.524259259262</v>
      </c>
      <c r="M1577" s="9">
        <f t="shared" si="148"/>
        <v>6</v>
      </c>
      <c r="N1577" s="9">
        <f t="shared" si="149"/>
        <v>2014</v>
      </c>
      <c r="O1577" t="b">
        <v>0</v>
      </c>
      <c r="P1577">
        <v>35</v>
      </c>
      <c r="Q1577" t="b">
        <v>0</v>
      </c>
      <c r="R1577" t="s">
        <v>8288</v>
      </c>
      <c r="S1577" s="12">
        <f t="shared" si="144"/>
        <v>23</v>
      </c>
      <c r="T1577">
        <f t="shared" si="145"/>
        <v>65.459999999999994</v>
      </c>
      <c r="U1577" s="14" t="s">
        <v>8320</v>
      </c>
      <c r="V1577" t="s">
        <v>8342</v>
      </c>
    </row>
    <row r="1578" spans="1:22" ht="32" hidden="1" x14ac:dyDescent="0.2">
      <c r="A1578" s="9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7">
        <f t="shared" si="146"/>
        <v>42140.879259259258</v>
      </c>
      <c r="L1578" s="17">
        <f t="shared" si="147"/>
        <v>42185.879259259258</v>
      </c>
      <c r="M1578" s="9">
        <f t="shared" si="148"/>
        <v>5</v>
      </c>
      <c r="N1578" s="9">
        <f t="shared" si="149"/>
        <v>2015</v>
      </c>
      <c r="O1578" t="b">
        <v>0</v>
      </c>
      <c r="P1578">
        <v>10</v>
      </c>
      <c r="Q1578" t="b">
        <v>0</v>
      </c>
      <c r="R1578" t="s">
        <v>8288</v>
      </c>
      <c r="S1578" s="12">
        <f t="shared" si="144"/>
        <v>13</v>
      </c>
      <c r="T1578">
        <f t="shared" si="145"/>
        <v>65</v>
      </c>
      <c r="U1578" s="14" t="s">
        <v>8320</v>
      </c>
      <c r="V1578" t="s">
        <v>8342</v>
      </c>
    </row>
    <row r="1579" spans="1:22" ht="48" hidden="1" x14ac:dyDescent="0.2">
      <c r="A1579" s="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7">
        <f t="shared" si="146"/>
        <v>41054.847777777781</v>
      </c>
      <c r="L1579" s="17">
        <f t="shared" si="147"/>
        <v>41114.847777777781</v>
      </c>
      <c r="M1579" s="9">
        <f t="shared" si="148"/>
        <v>5</v>
      </c>
      <c r="N1579" s="9">
        <f t="shared" si="149"/>
        <v>2012</v>
      </c>
      <c r="O1579" t="b">
        <v>0</v>
      </c>
      <c r="P1579">
        <v>2</v>
      </c>
      <c r="Q1579" t="b">
        <v>0</v>
      </c>
      <c r="R1579" t="s">
        <v>8288</v>
      </c>
      <c r="S1579" s="12">
        <f t="shared" si="144"/>
        <v>1</v>
      </c>
      <c r="T1579">
        <f t="shared" si="145"/>
        <v>27.5</v>
      </c>
      <c r="U1579" s="14" t="s">
        <v>8320</v>
      </c>
      <c r="V1579" t="s">
        <v>8342</v>
      </c>
    </row>
    <row r="1580" spans="1:22" ht="64" hidden="1" x14ac:dyDescent="0.2">
      <c r="A1580" s="9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7">
        <f t="shared" si="146"/>
        <v>40399.065868055557</v>
      </c>
      <c r="L1580" s="17">
        <f t="shared" si="147"/>
        <v>40423.083333333336</v>
      </c>
      <c r="M1580" s="9">
        <f t="shared" si="148"/>
        <v>8</v>
      </c>
      <c r="N1580" s="9">
        <f t="shared" si="149"/>
        <v>2010</v>
      </c>
      <c r="O1580" t="b">
        <v>0</v>
      </c>
      <c r="P1580">
        <v>4</v>
      </c>
      <c r="Q1580" t="b">
        <v>0</v>
      </c>
      <c r="R1580" t="s">
        <v>8288</v>
      </c>
      <c r="S1580" s="12">
        <f t="shared" si="144"/>
        <v>11</v>
      </c>
      <c r="T1580">
        <f t="shared" si="145"/>
        <v>51.25</v>
      </c>
      <c r="U1580" s="14" t="s">
        <v>8320</v>
      </c>
      <c r="V1580" t="s">
        <v>8342</v>
      </c>
    </row>
    <row r="1581" spans="1:22" ht="32" hidden="1" x14ac:dyDescent="0.2">
      <c r="A1581" s="9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7">
        <f t="shared" si="146"/>
        <v>41481.996423611112</v>
      </c>
      <c r="L1581" s="17">
        <f t="shared" si="147"/>
        <v>41514.996423611112</v>
      </c>
      <c r="M1581" s="9">
        <f t="shared" si="148"/>
        <v>7</v>
      </c>
      <c r="N1581" s="9">
        <f t="shared" si="149"/>
        <v>2013</v>
      </c>
      <c r="O1581" t="b">
        <v>0</v>
      </c>
      <c r="P1581">
        <v>2</v>
      </c>
      <c r="Q1581" t="b">
        <v>0</v>
      </c>
      <c r="R1581" t="s">
        <v>8288</v>
      </c>
      <c r="S1581" s="12">
        <f t="shared" si="144"/>
        <v>1</v>
      </c>
      <c r="T1581">
        <f t="shared" si="145"/>
        <v>14</v>
      </c>
      <c r="U1581" s="14" t="s">
        <v>8320</v>
      </c>
      <c r="V1581" t="s">
        <v>8342</v>
      </c>
    </row>
    <row r="1582" spans="1:22" ht="48" hidden="1" x14ac:dyDescent="0.2">
      <c r="A1582" s="9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7">
        <f t="shared" si="146"/>
        <v>40990.050069444449</v>
      </c>
      <c r="L1582" s="17">
        <f t="shared" si="147"/>
        <v>41050.050069444449</v>
      </c>
      <c r="M1582" s="9">
        <f t="shared" si="148"/>
        <v>3</v>
      </c>
      <c r="N1582" s="9">
        <f t="shared" si="149"/>
        <v>2012</v>
      </c>
      <c r="O1582" t="b">
        <v>0</v>
      </c>
      <c r="P1582">
        <v>0</v>
      </c>
      <c r="Q1582" t="b">
        <v>0</v>
      </c>
      <c r="R1582" t="s">
        <v>8288</v>
      </c>
      <c r="S1582" s="12">
        <f t="shared" si="144"/>
        <v>0</v>
      </c>
      <c r="T1582">
        <f t="shared" si="145"/>
        <v>0</v>
      </c>
      <c r="U1582" s="14" t="s">
        <v>8320</v>
      </c>
      <c r="V1582" t="s">
        <v>8342</v>
      </c>
    </row>
    <row r="1583" spans="1:22" ht="48" hidden="1" x14ac:dyDescent="0.2">
      <c r="A1583" s="9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7">
        <f t="shared" si="146"/>
        <v>42325.448958333334</v>
      </c>
      <c r="L1583" s="17">
        <f t="shared" si="147"/>
        <v>42357.448958333334</v>
      </c>
      <c r="M1583" s="9">
        <f t="shared" si="148"/>
        <v>11</v>
      </c>
      <c r="N1583" s="9">
        <f t="shared" si="149"/>
        <v>2015</v>
      </c>
      <c r="O1583" t="b">
        <v>0</v>
      </c>
      <c r="P1583">
        <v>1</v>
      </c>
      <c r="Q1583" t="b">
        <v>0</v>
      </c>
      <c r="R1583" t="s">
        <v>8289</v>
      </c>
      <c r="S1583" s="12">
        <f t="shared" si="144"/>
        <v>1</v>
      </c>
      <c r="T1583">
        <f t="shared" si="145"/>
        <v>5</v>
      </c>
      <c r="U1583" s="14" t="s">
        <v>8336</v>
      </c>
      <c r="V1583" t="s">
        <v>8343</v>
      </c>
    </row>
    <row r="1584" spans="1:22" ht="32" hidden="1" x14ac:dyDescent="0.2">
      <c r="A1584" s="9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7">
        <f t="shared" si="146"/>
        <v>42246.789965277778</v>
      </c>
      <c r="L1584" s="17">
        <f t="shared" si="147"/>
        <v>42303.888888888891</v>
      </c>
      <c r="M1584" s="9">
        <f t="shared" si="148"/>
        <v>8</v>
      </c>
      <c r="N1584" s="9">
        <f t="shared" si="149"/>
        <v>2015</v>
      </c>
      <c r="O1584" t="b">
        <v>0</v>
      </c>
      <c r="P1584">
        <v>3</v>
      </c>
      <c r="Q1584" t="b">
        <v>0</v>
      </c>
      <c r="R1584" t="s">
        <v>8289</v>
      </c>
      <c r="S1584" s="12">
        <f t="shared" si="144"/>
        <v>9</v>
      </c>
      <c r="T1584">
        <f t="shared" si="145"/>
        <v>31</v>
      </c>
      <c r="U1584" s="14" t="s">
        <v>8336</v>
      </c>
      <c r="V1584" t="s">
        <v>8343</v>
      </c>
    </row>
    <row r="1585" spans="1:22" ht="48" hidden="1" x14ac:dyDescent="0.2">
      <c r="A1585" s="9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7">
        <f t="shared" si="146"/>
        <v>41877.904988425929</v>
      </c>
      <c r="L1585" s="17">
        <f t="shared" si="147"/>
        <v>41907.904988425929</v>
      </c>
      <c r="M1585" s="9">
        <f t="shared" si="148"/>
        <v>8</v>
      </c>
      <c r="N1585" s="9">
        <f t="shared" si="149"/>
        <v>2014</v>
      </c>
      <c r="O1585" t="b">
        <v>0</v>
      </c>
      <c r="P1585">
        <v>1</v>
      </c>
      <c r="Q1585" t="b">
        <v>0</v>
      </c>
      <c r="R1585" t="s">
        <v>8289</v>
      </c>
      <c r="S1585" s="12">
        <f t="shared" si="144"/>
        <v>0</v>
      </c>
      <c r="T1585">
        <f t="shared" si="145"/>
        <v>15</v>
      </c>
      <c r="U1585" s="14" t="s">
        <v>8336</v>
      </c>
      <c r="V1585" t="s">
        <v>8343</v>
      </c>
    </row>
    <row r="1586" spans="1:22" ht="48" hidden="1" x14ac:dyDescent="0.2">
      <c r="A1586" s="9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7">
        <f t="shared" si="146"/>
        <v>41779.649317129632</v>
      </c>
      <c r="L1586" s="17">
        <f t="shared" si="147"/>
        <v>41789.649317129632</v>
      </c>
      <c r="M1586" s="9">
        <f t="shared" si="148"/>
        <v>5</v>
      </c>
      <c r="N1586" s="9">
        <f t="shared" si="149"/>
        <v>2014</v>
      </c>
      <c r="O1586" t="b">
        <v>0</v>
      </c>
      <c r="P1586">
        <v>0</v>
      </c>
      <c r="Q1586" t="b">
        <v>0</v>
      </c>
      <c r="R1586" t="s">
        <v>8289</v>
      </c>
      <c r="S1586" s="12">
        <f t="shared" si="144"/>
        <v>0</v>
      </c>
      <c r="T1586">
        <f t="shared" si="145"/>
        <v>0</v>
      </c>
      <c r="U1586" s="14" t="s">
        <v>8336</v>
      </c>
      <c r="V1586" t="s">
        <v>8343</v>
      </c>
    </row>
    <row r="1587" spans="1:22" ht="48" hidden="1" x14ac:dyDescent="0.2">
      <c r="A1587" s="9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7">
        <f t="shared" si="146"/>
        <v>42707.895462962959</v>
      </c>
      <c r="L1587" s="17">
        <f t="shared" si="147"/>
        <v>42729.458333333328</v>
      </c>
      <c r="M1587" s="9">
        <f t="shared" si="148"/>
        <v>12</v>
      </c>
      <c r="N1587" s="9">
        <f t="shared" si="149"/>
        <v>2016</v>
      </c>
      <c r="O1587" t="b">
        <v>0</v>
      </c>
      <c r="P1587">
        <v>12</v>
      </c>
      <c r="Q1587" t="b">
        <v>0</v>
      </c>
      <c r="R1587" t="s">
        <v>8289</v>
      </c>
      <c r="S1587" s="12">
        <f t="shared" si="144"/>
        <v>79</v>
      </c>
      <c r="T1587">
        <f t="shared" si="145"/>
        <v>131.66999999999999</v>
      </c>
      <c r="U1587" s="14" t="s">
        <v>8336</v>
      </c>
      <c r="V1587" t="s">
        <v>8343</v>
      </c>
    </row>
    <row r="1588" spans="1:22" ht="32" hidden="1" x14ac:dyDescent="0.2">
      <c r="A1588" s="9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7">
        <f t="shared" si="146"/>
        <v>42069.104421296302</v>
      </c>
      <c r="L1588" s="17">
        <f t="shared" si="147"/>
        <v>42099.062754629631</v>
      </c>
      <c r="M1588" s="9">
        <f t="shared" si="148"/>
        <v>3</v>
      </c>
      <c r="N1588" s="9">
        <f t="shared" si="149"/>
        <v>2015</v>
      </c>
      <c r="O1588" t="b">
        <v>0</v>
      </c>
      <c r="P1588">
        <v>0</v>
      </c>
      <c r="Q1588" t="b">
        <v>0</v>
      </c>
      <c r="R1588" t="s">
        <v>8289</v>
      </c>
      <c r="S1588" s="12">
        <f t="shared" si="144"/>
        <v>0</v>
      </c>
      <c r="T1588">
        <f t="shared" si="145"/>
        <v>0</v>
      </c>
      <c r="U1588" s="14" t="s">
        <v>8336</v>
      </c>
      <c r="V1588" t="s">
        <v>8343</v>
      </c>
    </row>
    <row r="1589" spans="1:22" ht="48" hidden="1" x14ac:dyDescent="0.2">
      <c r="A1589" s="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7">
        <f t="shared" si="146"/>
        <v>41956.950983796298</v>
      </c>
      <c r="L1589" s="17">
        <f t="shared" si="147"/>
        <v>41986.950983796298</v>
      </c>
      <c r="M1589" s="9">
        <f t="shared" si="148"/>
        <v>11</v>
      </c>
      <c r="N1589" s="9">
        <f t="shared" si="149"/>
        <v>2014</v>
      </c>
      <c r="O1589" t="b">
        <v>0</v>
      </c>
      <c r="P1589">
        <v>1</v>
      </c>
      <c r="Q1589" t="b">
        <v>0</v>
      </c>
      <c r="R1589" t="s">
        <v>8289</v>
      </c>
      <c r="S1589" s="12">
        <f t="shared" si="144"/>
        <v>0</v>
      </c>
      <c r="T1589">
        <f t="shared" si="145"/>
        <v>1</v>
      </c>
      <c r="U1589" s="14" t="s">
        <v>8336</v>
      </c>
      <c r="V1589" t="s">
        <v>8343</v>
      </c>
    </row>
    <row r="1590" spans="1:22" ht="32" hidden="1" x14ac:dyDescent="0.2">
      <c r="A1590" s="9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7">
        <f t="shared" si="146"/>
        <v>42005.24998842593</v>
      </c>
      <c r="L1590" s="17">
        <f t="shared" si="147"/>
        <v>42035.841666666667</v>
      </c>
      <c r="M1590" s="9">
        <f t="shared" si="148"/>
        <v>1</v>
      </c>
      <c r="N1590" s="9">
        <f t="shared" si="149"/>
        <v>2015</v>
      </c>
      <c r="O1590" t="b">
        <v>0</v>
      </c>
      <c r="P1590">
        <v>0</v>
      </c>
      <c r="Q1590" t="b">
        <v>0</v>
      </c>
      <c r="R1590" t="s">
        <v>8289</v>
      </c>
      <c r="S1590" s="12">
        <f t="shared" si="144"/>
        <v>0</v>
      </c>
      <c r="T1590">
        <f t="shared" si="145"/>
        <v>0</v>
      </c>
      <c r="U1590" s="14" t="s">
        <v>8336</v>
      </c>
      <c r="V1590" t="s">
        <v>8343</v>
      </c>
    </row>
    <row r="1591" spans="1:22" ht="48" hidden="1" x14ac:dyDescent="0.2">
      <c r="A1591" s="9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7">
        <f t="shared" si="146"/>
        <v>42256.984791666662</v>
      </c>
      <c r="L1591" s="17">
        <f t="shared" si="147"/>
        <v>42286.984791666662</v>
      </c>
      <c r="M1591" s="9">
        <f t="shared" si="148"/>
        <v>9</v>
      </c>
      <c r="N1591" s="9">
        <f t="shared" si="149"/>
        <v>2015</v>
      </c>
      <c r="O1591" t="b">
        <v>0</v>
      </c>
      <c r="P1591">
        <v>0</v>
      </c>
      <c r="Q1591" t="b">
        <v>0</v>
      </c>
      <c r="R1591" t="s">
        <v>8289</v>
      </c>
      <c r="S1591" s="12">
        <f t="shared" si="144"/>
        <v>0</v>
      </c>
      <c r="T1591">
        <f t="shared" si="145"/>
        <v>0</v>
      </c>
      <c r="U1591" s="14" t="s">
        <v>8336</v>
      </c>
      <c r="V1591" t="s">
        <v>8343</v>
      </c>
    </row>
    <row r="1592" spans="1:22" ht="16" hidden="1" x14ac:dyDescent="0.2">
      <c r="A1592" s="9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7">
        <f t="shared" si="146"/>
        <v>42240.857222222221</v>
      </c>
      <c r="L1592" s="17">
        <f t="shared" si="147"/>
        <v>42270.857222222221</v>
      </c>
      <c r="M1592" s="9">
        <f t="shared" si="148"/>
        <v>8</v>
      </c>
      <c r="N1592" s="9">
        <f t="shared" si="149"/>
        <v>2015</v>
      </c>
      <c r="O1592" t="b">
        <v>0</v>
      </c>
      <c r="P1592">
        <v>2</v>
      </c>
      <c r="Q1592" t="b">
        <v>0</v>
      </c>
      <c r="R1592" t="s">
        <v>8289</v>
      </c>
      <c r="S1592" s="12">
        <f t="shared" si="144"/>
        <v>2</v>
      </c>
      <c r="T1592">
        <f t="shared" si="145"/>
        <v>510</v>
      </c>
      <c r="U1592" s="14" t="s">
        <v>8336</v>
      </c>
      <c r="V1592" t="s">
        <v>8343</v>
      </c>
    </row>
    <row r="1593" spans="1:22" ht="48" hidden="1" x14ac:dyDescent="0.2">
      <c r="A1593" s="9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7">
        <f t="shared" si="146"/>
        <v>42433.726168981477</v>
      </c>
      <c r="L1593" s="17">
        <f t="shared" si="147"/>
        <v>42463.68450231482</v>
      </c>
      <c r="M1593" s="9">
        <f t="shared" si="148"/>
        <v>3</v>
      </c>
      <c r="N1593" s="9">
        <f t="shared" si="149"/>
        <v>2016</v>
      </c>
      <c r="O1593" t="b">
        <v>0</v>
      </c>
      <c r="P1593">
        <v>92</v>
      </c>
      <c r="Q1593" t="b">
        <v>0</v>
      </c>
      <c r="R1593" t="s">
        <v>8289</v>
      </c>
      <c r="S1593" s="12">
        <f t="shared" si="144"/>
        <v>29</v>
      </c>
      <c r="T1593">
        <f t="shared" si="145"/>
        <v>44.48</v>
      </c>
      <c r="U1593" s="14" t="s">
        <v>8336</v>
      </c>
      <c r="V1593" t="s">
        <v>8343</v>
      </c>
    </row>
    <row r="1594" spans="1:22" ht="32" hidden="1" x14ac:dyDescent="0.2">
      <c r="A1594" s="9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7">
        <f t="shared" si="146"/>
        <v>42046.072743055556</v>
      </c>
      <c r="L1594" s="17">
        <f t="shared" si="147"/>
        <v>42091.031076388885</v>
      </c>
      <c r="M1594" s="9">
        <f t="shared" si="148"/>
        <v>2</v>
      </c>
      <c r="N1594" s="9">
        <f t="shared" si="149"/>
        <v>2015</v>
      </c>
      <c r="O1594" t="b">
        <v>0</v>
      </c>
      <c r="P1594">
        <v>0</v>
      </c>
      <c r="Q1594" t="b">
        <v>0</v>
      </c>
      <c r="R1594" t="s">
        <v>8289</v>
      </c>
      <c r="S1594" s="12">
        <f t="shared" si="144"/>
        <v>0</v>
      </c>
      <c r="T1594">
        <f t="shared" si="145"/>
        <v>0</v>
      </c>
      <c r="U1594" s="14" t="s">
        <v>8336</v>
      </c>
      <c r="V1594" t="s">
        <v>8343</v>
      </c>
    </row>
    <row r="1595" spans="1:22" ht="32" hidden="1" x14ac:dyDescent="0.2">
      <c r="A1595" s="9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7">
        <f t="shared" si="146"/>
        <v>42033.845543981486</v>
      </c>
      <c r="L1595" s="17">
        <f t="shared" si="147"/>
        <v>42063.845543981486</v>
      </c>
      <c r="M1595" s="9">
        <f t="shared" si="148"/>
        <v>1</v>
      </c>
      <c r="N1595" s="9">
        <f t="shared" si="149"/>
        <v>2015</v>
      </c>
      <c r="O1595" t="b">
        <v>0</v>
      </c>
      <c r="P1595">
        <v>3</v>
      </c>
      <c r="Q1595" t="b">
        <v>0</v>
      </c>
      <c r="R1595" t="s">
        <v>8289</v>
      </c>
      <c r="S1595" s="12">
        <f t="shared" si="144"/>
        <v>0</v>
      </c>
      <c r="T1595">
        <f t="shared" si="145"/>
        <v>1</v>
      </c>
      <c r="U1595" s="14" t="s">
        <v>8336</v>
      </c>
      <c r="V1595" t="s">
        <v>8343</v>
      </c>
    </row>
    <row r="1596" spans="1:22" ht="32" hidden="1" x14ac:dyDescent="0.2">
      <c r="A1596" s="9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7">
        <f t="shared" si="146"/>
        <v>42445.712754629625</v>
      </c>
      <c r="L1596" s="17">
        <f t="shared" si="147"/>
        <v>42505.681249999994</v>
      </c>
      <c r="M1596" s="9">
        <f t="shared" si="148"/>
        <v>3</v>
      </c>
      <c r="N1596" s="9">
        <f t="shared" si="149"/>
        <v>2016</v>
      </c>
      <c r="O1596" t="b">
        <v>0</v>
      </c>
      <c r="P1596">
        <v>10</v>
      </c>
      <c r="Q1596" t="b">
        <v>0</v>
      </c>
      <c r="R1596" t="s">
        <v>8289</v>
      </c>
      <c r="S1596" s="12">
        <f t="shared" si="144"/>
        <v>21</v>
      </c>
      <c r="T1596">
        <f t="shared" si="145"/>
        <v>20.5</v>
      </c>
      <c r="U1596" s="14" t="s">
        <v>8336</v>
      </c>
      <c r="V1596" t="s">
        <v>8343</v>
      </c>
    </row>
    <row r="1597" spans="1:22" ht="48" hidden="1" x14ac:dyDescent="0.2">
      <c r="A1597" s="9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7">
        <f t="shared" si="146"/>
        <v>41780.050092592595</v>
      </c>
      <c r="L1597" s="17">
        <f t="shared" si="147"/>
        <v>41808.842361111114</v>
      </c>
      <c r="M1597" s="9">
        <f t="shared" si="148"/>
        <v>5</v>
      </c>
      <c r="N1597" s="9">
        <f t="shared" si="149"/>
        <v>2014</v>
      </c>
      <c r="O1597" t="b">
        <v>0</v>
      </c>
      <c r="P1597">
        <v>7</v>
      </c>
      <c r="Q1597" t="b">
        <v>0</v>
      </c>
      <c r="R1597" t="s">
        <v>8289</v>
      </c>
      <c r="S1597" s="12">
        <f t="shared" si="144"/>
        <v>0</v>
      </c>
      <c r="T1597">
        <f t="shared" si="145"/>
        <v>40</v>
      </c>
      <c r="U1597" s="14" t="s">
        <v>8336</v>
      </c>
      <c r="V1597" t="s">
        <v>8343</v>
      </c>
    </row>
    <row r="1598" spans="1:22" ht="32" hidden="1" x14ac:dyDescent="0.2">
      <c r="A1598" s="9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7">
        <f t="shared" si="146"/>
        <v>41941.430196759262</v>
      </c>
      <c r="L1598" s="17">
        <f t="shared" si="147"/>
        <v>41986.471863425926</v>
      </c>
      <c r="M1598" s="9">
        <f t="shared" si="148"/>
        <v>10</v>
      </c>
      <c r="N1598" s="9">
        <f t="shared" si="149"/>
        <v>2014</v>
      </c>
      <c r="O1598" t="b">
        <v>0</v>
      </c>
      <c r="P1598">
        <v>3</v>
      </c>
      <c r="Q1598" t="b">
        <v>0</v>
      </c>
      <c r="R1598" t="s">
        <v>8289</v>
      </c>
      <c r="S1598" s="12">
        <f t="shared" si="144"/>
        <v>2</v>
      </c>
      <c r="T1598">
        <f t="shared" si="145"/>
        <v>25</v>
      </c>
      <c r="U1598" s="14" t="s">
        <v>8336</v>
      </c>
      <c r="V1598" t="s">
        <v>8343</v>
      </c>
    </row>
    <row r="1599" spans="1:22" ht="48" hidden="1" x14ac:dyDescent="0.2">
      <c r="A1599" s="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7">
        <f t="shared" si="146"/>
        <v>42603.354131944448</v>
      </c>
      <c r="L1599" s="17">
        <f t="shared" si="147"/>
        <v>42633.354131944448</v>
      </c>
      <c r="M1599" s="9">
        <f t="shared" si="148"/>
        <v>8</v>
      </c>
      <c r="N1599" s="9">
        <f t="shared" si="149"/>
        <v>2016</v>
      </c>
      <c r="O1599" t="b">
        <v>0</v>
      </c>
      <c r="P1599">
        <v>0</v>
      </c>
      <c r="Q1599" t="b">
        <v>0</v>
      </c>
      <c r="R1599" t="s">
        <v>8289</v>
      </c>
      <c r="S1599" s="12">
        <f t="shared" si="144"/>
        <v>0</v>
      </c>
      <c r="T1599">
        <f t="shared" si="145"/>
        <v>0</v>
      </c>
      <c r="U1599" s="14" t="s">
        <v>8336</v>
      </c>
      <c r="V1599" t="s">
        <v>8343</v>
      </c>
    </row>
    <row r="1600" spans="1:22" ht="48" hidden="1" x14ac:dyDescent="0.2">
      <c r="A1600" s="9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7">
        <f t="shared" si="146"/>
        <v>42151.667337962965</v>
      </c>
      <c r="L1600" s="17">
        <f t="shared" si="147"/>
        <v>42211.667337962965</v>
      </c>
      <c r="M1600" s="9">
        <f t="shared" si="148"/>
        <v>5</v>
      </c>
      <c r="N1600" s="9">
        <f t="shared" si="149"/>
        <v>2015</v>
      </c>
      <c r="O1600" t="b">
        <v>0</v>
      </c>
      <c r="P1600">
        <v>1</v>
      </c>
      <c r="Q1600" t="b">
        <v>0</v>
      </c>
      <c r="R1600" t="s">
        <v>8289</v>
      </c>
      <c r="S1600" s="12">
        <f t="shared" si="144"/>
        <v>0</v>
      </c>
      <c r="T1600">
        <f t="shared" si="145"/>
        <v>1</v>
      </c>
      <c r="U1600" s="14" t="s">
        <v>8336</v>
      </c>
      <c r="V1600" t="s">
        <v>8343</v>
      </c>
    </row>
    <row r="1601" spans="1:22" ht="48" hidden="1" x14ac:dyDescent="0.2">
      <c r="A1601" s="9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7">
        <f t="shared" si="146"/>
        <v>42438.53907407407</v>
      </c>
      <c r="L1601" s="17">
        <f t="shared" si="147"/>
        <v>42468.497407407413</v>
      </c>
      <c r="M1601" s="9">
        <f t="shared" si="148"/>
        <v>3</v>
      </c>
      <c r="N1601" s="9">
        <f t="shared" si="149"/>
        <v>2016</v>
      </c>
      <c r="O1601" t="b">
        <v>0</v>
      </c>
      <c r="P1601">
        <v>0</v>
      </c>
      <c r="Q1601" t="b">
        <v>0</v>
      </c>
      <c r="R1601" t="s">
        <v>8289</v>
      </c>
      <c r="S1601" s="12">
        <f t="shared" si="144"/>
        <v>0</v>
      </c>
      <c r="T1601">
        <f t="shared" si="145"/>
        <v>0</v>
      </c>
      <c r="U1601" s="14" t="s">
        <v>8336</v>
      </c>
      <c r="V1601" t="s">
        <v>8343</v>
      </c>
    </row>
    <row r="1602" spans="1:22" ht="48" hidden="1" x14ac:dyDescent="0.2">
      <c r="A1602" s="9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7">
        <f t="shared" si="146"/>
        <v>41791.057314814818</v>
      </c>
      <c r="L1602" s="17">
        <f t="shared" si="147"/>
        <v>41835.21597222222</v>
      </c>
      <c r="M1602" s="9">
        <f t="shared" si="148"/>
        <v>6</v>
      </c>
      <c r="N1602" s="9">
        <f t="shared" si="149"/>
        <v>2014</v>
      </c>
      <c r="O1602" t="b">
        <v>0</v>
      </c>
      <c r="P1602">
        <v>9</v>
      </c>
      <c r="Q1602" t="b">
        <v>0</v>
      </c>
      <c r="R1602" t="s">
        <v>8289</v>
      </c>
      <c r="S1602" s="12">
        <f t="shared" ref="S1602:S1665" si="150">ROUND(E1602/D1602*100,0)</f>
        <v>7</v>
      </c>
      <c r="T1602">
        <f t="shared" ref="T1602:T1665" si="151">IFERROR(ROUND(E1602/P1602,2),0)</f>
        <v>40.78</v>
      </c>
      <c r="U1602" s="14" t="s">
        <v>8336</v>
      </c>
      <c r="V1602" t="s">
        <v>8343</v>
      </c>
    </row>
    <row r="1603" spans="1:22" ht="48" hidden="1" x14ac:dyDescent="0.2">
      <c r="A1603" s="9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7">
        <f t="shared" ref="K1603:K1666" si="152">+(((J1603/60)/60)/24)+DATE(1970,1,1)</f>
        <v>40638.092974537038</v>
      </c>
      <c r="L1603" s="17">
        <f t="shared" ref="L1603:L1666" si="153">+(((I1603/60)/60)/24)+DATE(1970,1,1)</f>
        <v>40668.092974537038</v>
      </c>
      <c r="M1603" s="9">
        <f t="shared" ref="M1603:M1666" si="154">+MONTH(K1603)</f>
        <v>4</v>
      </c>
      <c r="N1603" s="9">
        <f t="shared" ref="N1603:N1666" si="155">+YEAR(L1603)</f>
        <v>2011</v>
      </c>
      <c r="O1603" t="b">
        <v>0</v>
      </c>
      <c r="P1603">
        <v>56</v>
      </c>
      <c r="Q1603" t="b">
        <v>1</v>
      </c>
      <c r="R1603" t="s">
        <v>8274</v>
      </c>
      <c r="S1603" s="12">
        <f t="shared" si="150"/>
        <v>108</v>
      </c>
      <c r="T1603">
        <f t="shared" si="151"/>
        <v>48.33</v>
      </c>
      <c r="U1603" s="14" t="s">
        <v>8323</v>
      </c>
      <c r="V1603" t="s">
        <v>8324</v>
      </c>
    </row>
    <row r="1604" spans="1:22" ht="48" hidden="1" x14ac:dyDescent="0.2">
      <c r="A1604" s="9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7">
        <f t="shared" si="152"/>
        <v>40788.297650462962</v>
      </c>
      <c r="L1604" s="17">
        <f t="shared" si="153"/>
        <v>40830.958333333336</v>
      </c>
      <c r="M1604" s="9">
        <f t="shared" si="154"/>
        <v>9</v>
      </c>
      <c r="N1604" s="9">
        <f t="shared" si="155"/>
        <v>2011</v>
      </c>
      <c r="O1604" t="b">
        <v>0</v>
      </c>
      <c r="P1604">
        <v>32</v>
      </c>
      <c r="Q1604" t="b">
        <v>1</v>
      </c>
      <c r="R1604" t="s">
        <v>8274</v>
      </c>
      <c r="S1604" s="12">
        <f t="shared" si="150"/>
        <v>100</v>
      </c>
      <c r="T1604">
        <f t="shared" si="151"/>
        <v>46.95</v>
      </c>
      <c r="U1604" s="14" t="s">
        <v>8323</v>
      </c>
      <c r="V1604" t="s">
        <v>8324</v>
      </c>
    </row>
    <row r="1605" spans="1:22" ht="32" hidden="1" x14ac:dyDescent="0.2">
      <c r="A1605" s="9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7">
        <f t="shared" si="152"/>
        <v>40876.169664351852</v>
      </c>
      <c r="L1605" s="17">
        <f t="shared" si="153"/>
        <v>40936.169664351852</v>
      </c>
      <c r="M1605" s="9">
        <f t="shared" si="154"/>
        <v>11</v>
      </c>
      <c r="N1605" s="9">
        <f t="shared" si="155"/>
        <v>2012</v>
      </c>
      <c r="O1605" t="b">
        <v>0</v>
      </c>
      <c r="P1605">
        <v>30</v>
      </c>
      <c r="Q1605" t="b">
        <v>1</v>
      </c>
      <c r="R1605" t="s">
        <v>8274</v>
      </c>
      <c r="S1605" s="12">
        <f t="shared" si="150"/>
        <v>100</v>
      </c>
      <c r="T1605">
        <f t="shared" si="151"/>
        <v>66.69</v>
      </c>
      <c r="U1605" s="14" t="s">
        <v>8323</v>
      </c>
      <c r="V1605" t="s">
        <v>8324</v>
      </c>
    </row>
    <row r="1606" spans="1:22" ht="48" hidden="1" x14ac:dyDescent="0.2">
      <c r="A1606" s="9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7">
        <f t="shared" si="152"/>
        <v>40945.845312500001</v>
      </c>
      <c r="L1606" s="17">
        <f t="shared" si="153"/>
        <v>40985.80364583333</v>
      </c>
      <c r="M1606" s="9">
        <f t="shared" si="154"/>
        <v>2</v>
      </c>
      <c r="N1606" s="9">
        <f t="shared" si="155"/>
        <v>2012</v>
      </c>
      <c r="O1606" t="b">
        <v>0</v>
      </c>
      <c r="P1606">
        <v>70</v>
      </c>
      <c r="Q1606" t="b">
        <v>1</v>
      </c>
      <c r="R1606" t="s">
        <v>8274</v>
      </c>
      <c r="S1606" s="12">
        <f t="shared" si="150"/>
        <v>122</v>
      </c>
      <c r="T1606">
        <f t="shared" si="151"/>
        <v>48.84</v>
      </c>
      <c r="U1606" s="14" t="s">
        <v>8323</v>
      </c>
      <c r="V1606" t="s">
        <v>8324</v>
      </c>
    </row>
    <row r="1607" spans="1:22" ht="48" hidden="1" x14ac:dyDescent="0.2">
      <c r="A1607" s="9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7">
        <f t="shared" si="152"/>
        <v>40747.012881944444</v>
      </c>
      <c r="L1607" s="17">
        <f t="shared" si="153"/>
        <v>40756.291666666664</v>
      </c>
      <c r="M1607" s="9">
        <f t="shared" si="154"/>
        <v>7</v>
      </c>
      <c r="N1607" s="9">
        <f t="shared" si="155"/>
        <v>2011</v>
      </c>
      <c r="O1607" t="b">
        <v>0</v>
      </c>
      <c r="P1607">
        <v>44</v>
      </c>
      <c r="Q1607" t="b">
        <v>1</v>
      </c>
      <c r="R1607" t="s">
        <v>8274</v>
      </c>
      <c r="S1607" s="12">
        <f t="shared" si="150"/>
        <v>101</v>
      </c>
      <c r="T1607">
        <f t="shared" si="151"/>
        <v>137.31</v>
      </c>
      <c r="U1607" s="14" t="s">
        <v>8323</v>
      </c>
      <c r="V1607" t="s">
        <v>8324</v>
      </c>
    </row>
    <row r="1608" spans="1:22" ht="48" hidden="1" x14ac:dyDescent="0.2">
      <c r="A1608" s="9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7">
        <f t="shared" si="152"/>
        <v>40536.111550925925</v>
      </c>
      <c r="L1608" s="17">
        <f t="shared" si="153"/>
        <v>40626.069884259261</v>
      </c>
      <c r="M1608" s="9">
        <f t="shared" si="154"/>
        <v>12</v>
      </c>
      <c r="N1608" s="9">
        <f t="shared" si="155"/>
        <v>2011</v>
      </c>
      <c r="O1608" t="b">
        <v>0</v>
      </c>
      <c r="P1608">
        <v>92</v>
      </c>
      <c r="Q1608" t="b">
        <v>1</v>
      </c>
      <c r="R1608" t="s">
        <v>8274</v>
      </c>
      <c r="S1608" s="12">
        <f t="shared" si="150"/>
        <v>101</v>
      </c>
      <c r="T1608">
        <f t="shared" si="151"/>
        <v>87.83</v>
      </c>
      <c r="U1608" s="14" t="s">
        <v>8323</v>
      </c>
      <c r="V1608" t="s">
        <v>8324</v>
      </c>
    </row>
    <row r="1609" spans="1:22" ht="48" hidden="1" x14ac:dyDescent="0.2">
      <c r="A1609" s="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7">
        <f t="shared" si="152"/>
        <v>41053.80846064815</v>
      </c>
      <c r="L1609" s="17">
        <f t="shared" si="153"/>
        <v>41074.80846064815</v>
      </c>
      <c r="M1609" s="9">
        <f t="shared" si="154"/>
        <v>5</v>
      </c>
      <c r="N1609" s="9">
        <f t="shared" si="155"/>
        <v>2012</v>
      </c>
      <c r="O1609" t="b">
        <v>0</v>
      </c>
      <c r="P1609">
        <v>205</v>
      </c>
      <c r="Q1609" t="b">
        <v>1</v>
      </c>
      <c r="R1609" t="s">
        <v>8274</v>
      </c>
      <c r="S1609" s="12">
        <f t="shared" si="150"/>
        <v>145</v>
      </c>
      <c r="T1609">
        <f t="shared" si="151"/>
        <v>70.790000000000006</v>
      </c>
      <c r="U1609" s="14" t="s">
        <v>8323</v>
      </c>
      <c r="V1609" t="s">
        <v>8324</v>
      </c>
    </row>
    <row r="1610" spans="1:22" ht="32" hidden="1" x14ac:dyDescent="0.2">
      <c r="A1610" s="9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7">
        <f t="shared" si="152"/>
        <v>41607.83085648148</v>
      </c>
      <c r="L1610" s="17">
        <f t="shared" si="153"/>
        <v>41640.226388888892</v>
      </c>
      <c r="M1610" s="9">
        <f t="shared" si="154"/>
        <v>11</v>
      </c>
      <c r="N1610" s="9">
        <f t="shared" si="155"/>
        <v>2014</v>
      </c>
      <c r="O1610" t="b">
        <v>0</v>
      </c>
      <c r="P1610">
        <v>23</v>
      </c>
      <c r="Q1610" t="b">
        <v>1</v>
      </c>
      <c r="R1610" t="s">
        <v>8274</v>
      </c>
      <c r="S1610" s="12">
        <f t="shared" si="150"/>
        <v>101</v>
      </c>
      <c r="T1610">
        <f t="shared" si="151"/>
        <v>52.83</v>
      </c>
      <c r="U1610" s="14" t="s">
        <v>8323</v>
      </c>
      <c r="V1610" t="s">
        <v>8324</v>
      </c>
    </row>
    <row r="1611" spans="1:22" ht="48" hidden="1" x14ac:dyDescent="0.2">
      <c r="A1611" s="9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7">
        <f t="shared" si="152"/>
        <v>40796.001261574071</v>
      </c>
      <c r="L1611" s="17">
        <f t="shared" si="153"/>
        <v>40849.333333333336</v>
      </c>
      <c r="M1611" s="9">
        <f t="shared" si="154"/>
        <v>9</v>
      </c>
      <c r="N1611" s="9">
        <f t="shared" si="155"/>
        <v>2011</v>
      </c>
      <c r="O1611" t="b">
        <v>0</v>
      </c>
      <c r="P1611">
        <v>4</v>
      </c>
      <c r="Q1611" t="b">
        <v>1</v>
      </c>
      <c r="R1611" t="s">
        <v>8274</v>
      </c>
      <c r="S1611" s="12">
        <f t="shared" si="150"/>
        <v>118</v>
      </c>
      <c r="T1611">
        <f t="shared" si="151"/>
        <v>443.75</v>
      </c>
      <c r="U1611" s="14" t="s">
        <v>8323</v>
      </c>
      <c r="V1611" t="s">
        <v>8324</v>
      </c>
    </row>
    <row r="1612" spans="1:22" ht="32" hidden="1" x14ac:dyDescent="0.2">
      <c r="A1612" s="9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7">
        <f t="shared" si="152"/>
        <v>41228.924884259257</v>
      </c>
      <c r="L1612" s="17">
        <f t="shared" si="153"/>
        <v>41258.924884259257</v>
      </c>
      <c r="M1612" s="9">
        <f t="shared" si="154"/>
        <v>11</v>
      </c>
      <c r="N1612" s="9">
        <f t="shared" si="155"/>
        <v>2012</v>
      </c>
      <c r="O1612" t="b">
        <v>0</v>
      </c>
      <c r="P1612">
        <v>112</v>
      </c>
      <c r="Q1612" t="b">
        <v>1</v>
      </c>
      <c r="R1612" t="s">
        <v>8274</v>
      </c>
      <c r="S1612" s="12">
        <f t="shared" si="150"/>
        <v>272</v>
      </c>
      <c r="T1612">
        <f t="shared" si="151"/>
        <v>48.54</v>
      </c>
      <c r="U1612" s="14" t="s">
        <v>8323</v>
      </c>
      <c r="V1612" t="s">
        <v>8324</v>
      </c>
    </row>
    <row r="1613" spans="1:22" ht="16" hidden="1" x14ac:dyDescent="0.2">
      <c r="A1613" s="9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7">
        <f t="shared" si="152"/>
        <v>41409.00037037037</v>
      </c>
      <c r="L1613" s="17">
        <f t="shared" si="153"/>
        <v>41430.00037037037</v>
      </c>
      <c r="M1613" s="9">
        <f t="shared" si="154"/>
        <v>5</v>
      </c>
      <c r="N1613" s="9">
        <f t="shared" si="155"/>
        <v>2013</v>
      </c>
      <c r="O1613" t="b">
        <v>0</v>
      </c>
      <c r="P1613">
        <v>27</v>
      </c>
      <c r="Q1613" t="b">
        <v>1</v>
      </c>
      <c r="R1613" t="s">
        <v>8274</v>
      </c>
      <c r="S1613" s="12">
        <f t="shared" si="150"/>
        <v>125</v>
      </c>
      <c r="T1613">
        <f t="shared" si="151"/>
        <v>37.07</v>
      </c>
      <c r="U1613" s="14" t="s">
        <v>8323</v>
      </c>
      <c r="V1613" t="s">
        <v>8324</v>
      </c>
    </row>
    <row r="1614" spans="1:22" ht="32" hidden="1" x14ac:dyDescent="0.2">
      <c r="A1614" s="9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7">
        <f t="shared" si="152"/>
        <v>41246.874814814815</v>
      </c>
      <c r="L1614" s="17">
        <f t="shared" si="153"/>
        <v>41276.874814814815</v>
      </c>
      <c r="M1614" s="9">
        <f t="shared" si="154"/>
        <v>12</v>
      </c>
      <c r="N1614" s="9">
        <f t="shared" si="155"/>
        <v>2013</v>
      </c>
      <c r="O1614" t="b">
        <v>0</v>
      </c>
      <c r="P1614">
        <v>11</v>
      </c>
      <c r="Q1614" t="b">
        <v>1</v>
      </c>
      <c r="R1614" t="s">
        <v>8274</v>
      </c>
      <c r="S1614" s="12">
        <f t="shared" si="150"/>
        <v>110</v>
      </c>
      <c r="T1614">
        <f t="shared" si="151"/>
        <v>50</v>
      </c>
      <c r="U1614" s="14" t="s">
        <v>8323</v>
      </c>
      <c r="V1614" t="s">
        <v>8324</v>
      </c>
    </row>
    <row r="1615" spans="1:22" ht="48" hidden="1" x14ac:dyDescent="0.2">
      <c r="A1615" s="9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7">
        <f t="shared" si="152"/>
        <v>41082.069467592592</v>
      </c>
      <c r="L1615" s="17">
        <f t="shared" si="153"/>
        <v>41112.069467592592</v>
      </c>
      <c r="M1615" s="9">
        <f t="shared" si="154"/>
        <v>6</v>
      </c>
      <c r="N1615" s="9">
        <f t="shared" si="155"/>
        <v>2012</v>
      </c>
      <c r="O1615" t="b">
        <v>0</v>
      </c>
      <c r="P1615">
        <v>26</v>
      </c>
      <c r="Q1615" t="b">
        <v>1</v>
      </c>
      <c r="R1615" t="s">
        <v>8274</v>
      </c>
      <c r="S1615" s="12">
        <f t="shared" si="150"/>
        <v>102</v>
      </c>
      <c r="T1615">
        <f t="shared" si="151"/>
        <v>39.04</v>
      </c>
      <c r="U1615" s="14" t="s">
        <v>8323</v>
      </c>
      <c r="V1615" t="s">
        <v>8324</v>
      </c>
    </row>
    <row r="1616" spans="1:22" ht="48" hidden="1" x14ac:dyDescent="0.2">
      <c r="A1616" s="9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7">
        <f t="shared" si="152"/>
        <v>41794.981122685182</v>
      </c>
      <c r="L1616" s="17">
        <f t="shared" si="153"/>
        <v>41854.708333333336</v>
      </c>
      <c r="M1616" s="9">
        <f t="shared" si="154"/>
        <v>6</v>
      </c>
      <c r="N1616" s="9">
        <f t="shared" si="155"/>
        <v>2014</v>
      </c>
      <c r="O1616" t="b">
        <v>0</v>
      </c>
      <c r="P1616">
        <v>77</v>
      </c>
      <c r="Q1616" t="b">
        <v>1</v>
      </c>
      <c r="R1616" t="s">
        <v>8274</v>
      </c>
      <c r="S1616" s="12">
        <f t="shared" si="150"/>
        <v>103</v>
      </c>
      <c r="T1616">
        <f t="shared" si="151"/>
        <v>66.69</v>
      </c>
      <c r="U1616" s="14" t="s">
        <v>8323</v>
      </c>
      <c r="V1616" t="s">
        <v>8324</v>
      </c>
    </row>
    <row r="1617" spans="1:22" ht="48" hidden="1" x14ac:dyDescent="0.2">
      <c r="A1617" s="9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7">
        <f t="shared" si="152"/>
        <v>40845.050879629627</v>
      </c>
      <c r="L1617" s="17">
        <f t="shared" si="153"/>
        <v>40890.092546296299</v>
      </c>
      <c r="M1617" s="9">
        <f t="shared" si="154"/>
        <v>10</v>
      </c>
      <c r="N1617" s="9">
        <f t="shared" si="155"/>
        <v>2011</v>
      </c>
      <c r="O1617" t="b">
        <v>0</v>
      </c>
      <c r="P1617">
        <v>136</v>
      </c>
      <c r="Q1617" t="b">
        <v>1</v>
      </c>
      <c r="R1617" t="s">
        <v>8274</v>
      </c>
      <c r="S1617" s="12">
        <f t="shared" si="150"/>
        <v>114</v>
      </c>
      <c r="T1617">
        <f t="shared" si="151"/>
        <v>67.13</v>
      </c>
      <c r="U1617" s="14" t="s">
        <v>8323</v>
      </c>
      <c r="V1617" t="s">
        <v>8324</v>
      </c>
    </row>
    <row r="1618" spans="1:22" ht="48" hidden="1" x14ac:dyDescent="0.2">
      <c r="A1618" s="9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7">
        <f t="shared" si="152"/>
        <v>41194.715520833335</v>
      </c>
      <c r="L1618" s="17">
        <f t="shared" si="153"/>
        <v>41235.916666666664</v>
      </c>
      <c r="M1618" s="9">
        <f t="shared" si="154"/>
        <v>10</v>
      </c>
      <c r="N1618" s="9">
        <f t="shared" si="155"/>
        <v>2012</v>
      </c>
      <c r="O1618" t="b">
        <v>0</v>
      </c>
      <c r="P1618">
        <v>157</v>
      </c>
      <c r="Q1618" t="b">
        <v>1</v>
      </c>
      <c r="R1618" t="s">
        <v>8274</v>
      </c>
      <c r="S1618" s="12">
        <f t="shared" si="150"/>
        <v>104</v>
      </c>
      <c r="T1618">
        <f t="shared" si="151"/>
        <v>66.37</v>
      </c>
      <c r="U1618" s="14" t="s">
        <v>8323</v>
      </c>
      <c r="V1618" t="s">
        <v>8324</v>
      </c>
    </row>
    <row r="1619" spans="1:22" ht="32" hidden="1" x14ac:dyDescent="0.2">
      <c r="A1619" s="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7">
        <f t="shared" si="152"/>
        <v>41546.664212962962</v>
      </c>
      <c r="L1619" s="17">
        <f t="shared" si="153"/>
        <v>41579.791666666664</v>
      </c>
      <c r="M1619" s="9">
        <f t="shared" si="154"/>
        <v>9</v>
      </c>
      <c r="N1619" s="9">
        <f t="shared" si="155"/>
        <v>2013</v>
      </c>
      <c r="O1619" t="b">
        <v>0</v>
      </c>
      <c r="P1619">
        <v>158</v>
      </c>
      <c r="Q1619" t="b">
        <v>1</v>
      </c>
      <c r="R1619" t="s">
        <v>8274</v>
      </c>
      <c r="S1619" s="12">
        <f t="shared" si="150"/>
        <v>146</v>
      </c>
      <c r="T1619">
        <f t="shared" si="151"/>
        <v>64.62</v>
      </c>
      <c r="U1619" s="14" t="s">
        <v>8323</v>
      </c>
      <c r="V1619" t="s">
        <v>8324</v>
      </c>
    </row>
    <row r="1620" spans="1:22" ht="32" hidden="1" x14ac:dyDescent="0.2">
      <c r="A1620" s="9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7">
        <f t="shared" si="152"/>
        <v>41301.654340277775</v>
      </c>
      <c r="L1620" s="17">
        <f t="shared" si="153"/>
        <v>41341.654340277775</v>
      </c>
      <c r="M1620" s="9">
        <f t="shared" si="154"/>
        <v>1</v>
      </c>
      <c r="N1620" s="9">
        <f t="shared" si="155"/>
        <v>2013</v>
      </c>
      <c r="O1620" t="b">
        <v>0</v>
      </c>
      <c r="P1620">
        <v>27</v>
      </c>
      <c r="Q1620" t="b">
        <v>1</v>
      </c>
      <c r="R1620" t="s">
        <v>8274</v>
      </c>
      <c r="S1620" s="12">
        <f t="shared" si="150"/>
        <v>105</v>
      </c>
      <c r="T1620">
        <f t="shared" si="151"/>
        <v>58.37</v>
      </c>
      <c r="U1620" s="14" t="s">
        <v>8323</v>
      </c>
      <c r="V1620" t="s">
        <v>8324</v>
      </c>
    </row>
    <row r="1621" spans="1:22" ht="48" hidden="1" x14ac:dyDescent="0.2">
      <c r="A1621" s="9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7">
        <f t="shared" si="152"/>
        <v>41876.18618055556</v>
      </c>
      <c r="L1621" s="17">
        <f t="shared" si="153"/>
        <v>41897.18618055556</v>
      </c>
      <c r="M1621" s="9">
        <f t="shared" si="154"/>
        <v>8</v>
      </c>
      <c r="N1621" s="9">
        <f t="shared" si="155"/>
        <v>2014</v>
      </c>
      <c r="O1621" t="b">
        <v>0</v>
      </c>
      <c r="P1621">
        <v>23</v>
      </c>
      <c r="Q1621" t="b">
        <v>1</v>
      </c>
      <c r="R1621" t="s">
        <v>8274</v>
      </c>
      <c r="S1621" s="12">
        <f t="shared" si="150"/>
        <v>133</v>
      </c>
      <c r="T1621">
        <f t="shared" si="151"/>
        <v>86.96</v>
      </c>
      <c r="U1621" s="14" t="s">
        <v>8323</v>
      </c>
      <c r="V1621" t="s">
        <v>8324</v>
      </c>
    </row>
    <row r="1622" spans="1:22" ht="32" hidden="1" x14ac:dyDescent="0.2">
      <c r="A1622" s="9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7">
        <f t="shared" si="152"/>
        <v>41321.339583333334</v>
      </c>
      <c r="L1622" s="17">
        <f t="shared" si="153"/>
        <v>41328.339583333334</v>
      </c>
      <c r="M1622" s="9">
        <f t="shared" si="154"/>
        <v>2</v>
      </c>
      <c r="N1622" s="9">
        <f t="shared" si="155"/>
        <v>2013</v>
      </c>
      <c r="O1622" t="b">
        <v>0</v>
      </c>
      <c r="P1622">
        <v>17</v>
      </c>
      <c r="Q1622" t="b">
        <v>1</v>
      </c>
      <c r="R1622" t="s">
        <v>8274</v>
      </c>
      <c r="S1622" s="12">
        <f t="shared" si="150"/>
        <v>113</v>
      </c>
      <c r="T1622">
        <f t="shared" si="151"/>
        <v>66.47</v>
      </c>
      <c r="U1622" s="14" t="s">
        <v>8323</v>
      </c>
      <c r="V1622" t="s">
        <v>8324</v>
      </c>
    </row>
    <row r="1623" spans="1:22" ht="48" hidden="1" x14ac:dyDescent="0.2">
      <c r="A1623" s="9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7">
        <f t="shared" si="152"/>
        <v>41003.60665509259</v>
      </c>
      <c r="L1623" s="17">
        <f t="shared" si="153"/>
        <v>41057.165972222225</v>
      </c>
      <c r="M1623" s="9">
        <f t="shared" si="154"/>
        <v>4</v>
      </c>
      <c r="N1623" s="9">
        <f t="shared" si="155"/>
        <v>2012</v>
      </c>
      <c r="O1623" t="b">
        <v>0</v>
      </c>
      <c r="P1623">
        <v>37</v>
      </c>
      <c r="Q1623" t="b">
        <v>1</v>
      </c>
      <c r="R1623" t="s">
        <v>8274</v>
      </c>
      <c r="S1623" s="12">
        <f t="shared" si="150"/>
        <v>121</v>
      </c>
      <c r="T1623">
        <f t="shared" si="151"/>
        <v>163.78</v>
      </c>
      <c r="U1623" s="14" t="s">
        <v>8323</v>
      </c>
      <c r="V1623" t="s">
        <v>8324</v>
      </c>
    </row>
    <row r="1624" spans="1:22" ht="48" hidden="1" x14ac:dyDescent="0.2">
      <c r="A1624" s="9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7">
        <f t="shared" si="152"/>
        <v>41950.29483796296</v>
      </c>
      <c r="L1624" s="17">
        <f t="shared" si="153"/>
        <v>41990.332638888889</v>
      </c>
      <c r="M1624" s="9">
        <f t="shared" si="154"/>
        <v>11</v>
      </c>
      <c r="N1624" s="9">
        <f t="shared" si="155"/>
        <v>2014</v>
      </c>
      <c r="O1624" t="b">
        <v>0</v>
      </c>
      <c r="P1624">
        <v>65</v>
      </c>
      <c r="Q1624" t="b">
        <v>1</v>
      </c>
      <c r="R1624" t="s">
        <v>8274</v>
      </c>
      <c r="S1624" s="12">
        <f t="shared" si="150"/>
        <v>102</v>
      </c>
      <c r="T1624">
        <f t="shared" si="151"/>
        <v>107.98</v>
      </c>
      <c r="U1624" s="14" t="s">
        <v>8323</v>
      </c>
      <c r="V1624" t="s">
        <v>8324</v>
      </c>
    </row>
    <row r="1625" spans="1:22" ht="48" hidden="1" x14ac:dyDescent="0.2">
      <c r="A1625" s="9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7">
        <f t="shared" si="152"/>
        <v>41453.688530092593</v>
      </c>
      <c r="L1625" s="17">
        <f t="shared" si="153"/>
        <v>41513.688530092593</v>
      </c>
      <c r="M1625" s="9">
        <f t="shared" si="154"/>
        <v>6</v>
      </c>
      <c r="N1625" s="9">
        <f t="shared" si="155"/>
        <v>2013</v>
      </c>
      <c r="O1625" t="b">
        <v>0</v>
      </c>
      <c r="P1625">
        <v>18</v>
      </c>
      <c r="Q1625" t="b">
        <v>1</v>
      </c>
      <c r="R1625" t="s">
        <v>8274</v>
      </c>
      <c r="S1625" s="12">
        <f t="shared" si="150"/>
        <v>101</v>
      </c>
      <c r="T1625">
        <f t="shared" si="151"/>
        <v>42.11</v>
      </c>
      <c r="U1625" s="14" t="s">
        <v>8323</v>
      </c>
      <c r="V1625" t="s">
        <v>8324</v>
      </c>
    </row>
    <row r="1626" spans="1:22" ht="32" hidden="1" x14ac:dyDescent="0.2">
      <c r="A1626" s="9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7">
        <f t="shared" si="152"/>
        <v>41243.367303240739</v>
      </c>
      <c r="L1626" s="17">
        <f t="shared" si="153"/>
        <v>41283.367303240739</v>
      </c>
      <c r="M1626" s="9">
        <f t="shared" si="154"/>
        <v>11</v>
      </c>
      <c r="N1626" s="9">
        <f t="shared" si="155"/>
        <v>2013</v>
      </c>
      <c r="O1626" t="b">
        <v>0</v>
      </c>
      <c r="P1626">
        <v>25</v>
      </c>
      <c r="Q1626" t="b">
        <v>1</v>
      </c>
      <c r="R1626" t="s">
        <v>8274</v>
      </c>
      <c r="S1626" s="12">
        <f t="shared" si="150"/>
        <v>118</v>
      </c>
      <c r="T1626">
        <f t="shared" si="151"/>
        <v>47.2</v>
      </c>
      <c r="U1626" s="14" t="s">
        <v>8323</v>
      </c>
      <c r="V1626" t="s">
        <v>8324</v>
      </c>
    </row>
    <row r="1627" spans="1:22" ht="48" hidden="1" x14ac:dyDescent="0.2">
      <c r="A1627" s="9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7">
        <f t="shared" si="152"/>
        <v>41135.699687500004</v>
      </c>
      <c r="L1627" s="17">
        <f t="shared" si="153"/>
        <v>41163.699687500004</v>
      </c>
      <c r="M1627" s="9">
        <f t="shared" si="154"/>
        <v>8</v>
      </c>
      <c r="N1627" s="9">
        <f t="shared" si="155"/>
        <v>2012</v>
      </c>
      <c r="O1627" t="b">
        <v>0</v>
      </c>
      <c r="P1627">
        <v>104</v>
      </c>
      <c r="Q1627" t="b">
        <v>1</v>
      </c>
      <c r="R1627" t="s">
        <v>8274</v>
      </c>
      <c r="S1627" s="12">
        <f t="shared" si="150"/>
        <v>155</v>
      </c>
      <c r="T1627">
        <f t="shared" si="151"/>
        <v>112.02</v>
      </c>
      <c r="U1627" s="14" t="s">
        <v>8323</v>
      </c>
      <c r="V1627" t="s">
        <v>8324</v>
      </c>
    </row>
    <row r="1628" spans="1:22" ht="48" hidden="1" x14ac:dyDescent="0.2">
      <c r="A1628" s="9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7">
        <f t="shared" si="152"/>
        <v>41579.847997685189</v>
      </c>
      <c r="L1628" s="17">
        <f t="shared" si="153"/>
        <v>41609.889664351853</v>
      </c>
      <c r="M1628" s="9">
        <f t="shared" si="154"/>
        <v>11</v>
      </c>
      <c r="N1628" s="9">
        <f t="shared" si="155"/>
        <v>2013</v>
      </c>
      <c r="O1628" t="b">
        <v>0</v>
      </c>
      <c r="P1628">
        <v>108</v>
      </c>
      <c r="Q1628" t="b">
        <v>1</v>
      </c>
      <c r="R1628" t="s">
        <v>8274</v>
      </c>
      <c r="S1628" s="12">
        <f t="shared" si="150"/>
        <v>101</v>
      </c>
      <c r="T1628">
        <f t="shared" si="151"/>
        <v>74.95</v>
      </c>
      <c r="U1628" s="14" t="s">
        <v>8323</v>
      </c>
      <c r="V1628" t="s">
        <v>8324</v>
      </c>
    </row>
    <row r="1629" spans="1:22" ht="48" hidden="1" x14ac:dyDescent="0.2">
      <c r="A1629" s="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7">
        <f t="shared" si="152"/>
        <v>41205.707048611112</v>
      </c>
      <c r="L1629" s="17">
        <f t="shared" si="153"/>
        <v>41239.207638888889</v>
      </c>
      <c r="M1629" s="9">
        <f t="shared" si="154"/>
        <v>10</v>
      </c>
      <c r="N1629" s="9">
        <f t="shared" si="155"/>
        <v>2012</v>
      </c>
      <c r="O1629" t="b">
        <v>0</v>
      </c>
      <c r="P1629">
        <v>38</v>
      </c>
      <c r="Q1629" t="b">
        <v>1</v>
      </c>
      <c r="R1629" t="s">
        <v>8274</v>
      </c>
      <c r="S1629" s="12">
        <f t="shared" si="150"/>
        <v>117</v>
      </c>
      <c r="T1629">
        <f t="shared" si="151"/>
        <v>61.58</v>
      </c>
      <c r="U1629" s="14" t="s">
        <v>8323</v>
      </c>
      <c r="V1629" t="s">
        <v>8324</v>
      </c>
    </row>
    <row r="1630" spans="1:22" ht="32" hidden="1" x14ac:dyDescent="0.2">
      <c r="A1630" s="9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7">
        <f t="shared" si="152"/>
        <v>41774.737060185187</v>
      </c>
      <c r="L1630" s="17">
        <f t="shared" si="153"/>
        <v>41807.737060185187</v>
      </c>
      <c r="M1630" s="9">
        <f t="shared" si="154"/>
        <v>5</v>
      </c>
      <c r="N1630" s="9">
        <f t="shared" si="155"/>
        <v>2014</v>
      </c>
      <c r="O1630" t="b">
        <v>0</v>
      </c>
      <c r="P1630">
        <v>88</v>
      </c>
      <c r="Q1630" t="b">
        <v>1</v>
      </c>
      <c r="R1630" t="s">
        <v>8274</v>
      </c>
      <c r="S1630" s="12">
        <f t="shared" si="150"/>
        <v>101</v>
      </c>
      <c r="T1630">
        <f t="shared" si="151"/>
        <v>45.88</v>
      </c>
      <c r="U1630" s="14" t="s">
        <v>8323</v>
      </c>
      <c r="V1630" t="s">
        <v>8324</v>
      </c>
    </row>
    <row r="1631" spans="1:22" ht="32" hidden="1" x14ac:dyDescent="0.2">
      <c r="A1631" s="9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7">
        <f t="shared" si="152"/>
        <v>41645.867280092592</v>
      </c>
      <c r="L1631" s="17">
        <f t="shared" si="153"/>
        <v>41690.867280092592</v>
      </c>
      <c r="M1631" s="9">
        <f t="shared" si="154"/>
        <v>1</v>
      </c>
      <c r="N1631" s="9">
        <f t="shared" si="155"/>
        <v>2014</v>
      </c>
      <c r="O1631" t="b">
        <v>0</v>
      </c>
      <c r="P1631">
        <v>82</v>
      </c>
      <c r="Q1631" t="b">
        <v>1</v>
      </c>
      <c r="R1631" t="s">
        <v>8274</v>
      </c>
      <c r="S1631" s="12">
        <f t="shared" si="150"/>
        <v>104</v>
      </c>
      <c r="T1631">
        <f t="shared" si="151"/>
        <v>75.849999999999994</v>
      </c>
      <c r="U1631" s="14" t="s">
        <v>8323</v>
      </c>
      <c r="V1631" t="s">
        <v>8324</v>
      </c>
    </row>
    <row r="1632" spans="1:22" ht="48" hidden="1" x14ac:dyDescent="0.2">
      <c r="A1632" s="9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7">
        <f t="shared" si="152"/>
        <v>40939.837673611109</v>
      </c>
      <c r="L1632" s="17">
        <f t="shared" si="153"/>
        <v>40970.290972222225</v>
      </c>
      <c r="M1632" s="9">
        <f t="shared" si="154"/>
        <v>1</v>
      </c>
      <c r="N1632" s="9">
        <f t="shared" si="155"/>
        <v>2012</v>
      </c>
      <c r="O1632" t="b">
        <v>0</v>
      </c>
      <c r="P1632">
        <v>126</v>
      </c>
      <c r="Q1632" t="b">
        <v>1</v>
      </c>
      <c r="R1632" t="s">
        <v>8274</v>
      </c>
      <c r="S1632" s="12">
        <f t="shared" si="150"/>
        <v>265</v>
      </c>
      <c r="T1632">
        <f t="shared" si="151"/>
        <v>84.21</v>
      </c>
      <c r="U1632" s="14" t="s">
        <v>8323</v>
      </c>
      <c r="V1632" t="s">
        <v>8324</v>
      </c>
    </row>
    <row r="1633" spans="1:22" ht="48" hidden="1" x14ac:dyDescent="0.2">
      <c r="A1633" s="9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7">
        <f t="shared" si="152"/>
        <v>41164.859502314815</v>
      </c>
      <c r="L1633" s="17">
        <f t="shared" si="153"/>
        <v>41194.859502314815</v>
      </c>
      <c r="M1633" s="9">
        <f t="shared" si="154"/>
        <v>9</v>
      </c>
      <c r="N1633" s="9">
        <f t="shared" si="155"/>
        <v>2012</v>
      </c>
      <c r="O1633" t="b">
        <v>0</v>
      </c>
      <c r="P1633">
        <v>133</v>
      </c>
      <c r="Q1633" t="b">
        <v>1</v>
      </c>
      <c r="R1633" t="s">
        <v>8274</v>
      </c>
      <c r="S1633" s="12">
        <f t="shared" si="150"/>
        <v>156</v>
      </c>
      <c r="T1633">
        <f t="shared" si="151"/>
        <v>117.23</v>
      </c>
      <c r="U1633" s="14" t="s">
        <v>8323</v>
      </c>
      <c r="V1633" t="s">
        <v>8324</v>
      </c>
    </row>
    <row r="1634" spans="1:22" ht="48" hidden="1" x14ac:dyDescent="0.2">
      <c r="A1634" s="9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7">
        <f t="shared" si="152"/>
        <v>40750.340902777774</v>
      </c>
      <c r="L1634" s="17">
        <f t="shared" si="153"/>
        <v>40810.340902777774</v>
      </c>
      <c r="M1634" s="9">
        <f t="shared" si="154"/>
        <v>7</v>
      </c>
      <c r="N1634" s="9">
        <f t="shared" si="155"/>
        <v>2011</v>
      </c>
      <c r="O1634" t="b">
        <v>0</v>
      </c>
      <c r="P1634">
        <v>47</v>
      </c>
      <c r="Q1634" t="b">
        <v>1</v>
      </c>
      <c r="R1634" t="s">
        <v>8274</v>
      </c>
      <c r="S1634" s="12">
        <f t="shared" si="150"/>
        <v>102</v>
      </c>
      <c r="T1634">
        <f t="shared" si="151"/>
        <v>86.49</v>
      </c>
      <c r="U1634" s="14" t="s">
        <v>8323</v>
      </c>
      <c r="V1634" t="s">
        <v>8324</v>
      </c>
    </row>
    <row r="1635" spans="1:22" ht="48" hidden="1" x14ac:dyDescent="0.2">
      <c r="A1635" s="9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7">
        <f t="shared" si="152"/>
        <v>40896.883750000001</v>
      </c>
      <c r="L1635" s="17">
        <f t="shared" si="153"/>
        <v>40924.208333333336</v>
      </c>
      <c r="M1635" s="9">
        <f t="shared" si="154"/>
        <v>12</v>
      </c>
      <c r="N1635" s="9">
        <f t="shared" si="155"/>
        <v>2012</v>
      </c>
      <c r="O1635" t="b">
        <v>0</v>
      </c>
      <c r="P1635">
        <v>58</v>
      </c>
      <c r="Q1635" t="b">
        <v>1</v>
      </c>
      <c r="R1635" t="s">
        <v>8274</v>
      </c>
      <c r="S1635" s="12">
        <f t="shared" si="150"/>
        <v>100</v>
      </c>
      <c r="T1635">
        <f t="shared" si="151"/>
        <v>172.41</v>
      </c>
      <c r="U1635" s="14" t="s">
        <v>8323</v>
      </c>
      <c r="V1635" t="s">
        <v>8324</v>
      </c>
    </row>
    <row r="1636" spans="1:22" ht="32" hidden="1" x14ac:dyDescent="0.2">
      <c r="A1636" s="9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7">
        <f t="shared" si="152"/>
        <v>40658.189826388887</v>
      </c>
      <c r="L1636" s="17">
        <f t="shared" si="153"/>
        <v>40696.249305555553</v>
      </c>
      <c r="M1636" s="9">
        <f t="shared" si="154"/>
        <v>4</v>
      </c>
      <c r="N1636" s="9">
        <f t="shared" si="155"/>
        <v>2011</v>
      </c>
      <c r="O1636" t="b">
        <v>0</v>
      </c>
      <c r="P1636">
        <v>32</v>
      </c>
      <c r="Q1636" t="b">
        <v>1</v>
      </c>
      <c r="R1636" t="s">
        <v>8274</v>
      </c>
      <c r="S1636" s="12">
        <f t="shared" si="150"/>
        <v>101</v>
      </c>
      <c r="T1636">
        <f t="shared" si="151"/>
        <v>62.81</v>
      </c>
      <c r="U1636" s="14" t="s">
        <v>8323</v>
      </c>
      <c r="V1636" t="s">
        <v>8324</v>
      </c>
    </row>
    <row r="1637" spans="1:22" ht="48" hidden="1" x14ac:dyDescent="0.2">
      <c r="A1637" s="9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7">
        <f t="shared" si="152"/>
        <v>42502.868761574078</v>
      </c>
      <c r="L1637" s="17">
        <f t="shared" si="153"/>
        <v>42562.868761574078</v>
      </c>
      <c r="M1637" s="9">
        <f t="shared" si="154"/>
        <v>5</v>
      </c>
      <c r="N1637" s="9">
        <f t="shared" si="155"/>
        <v>2016</v>
      </c>
      <c r="O1637" t="b">
        <v>0</v>
      </c>
      <c r="P1637">
        <v>37</v>
      </c>
      <c r="Q1637" t="b">
        <v>1</v>
      </c>
      <c r="R1637" t="s">
        <v>8274</v>
      </c>
      <c r="S1637" s="12">
        <f t="shared" si="150"/>
        <v>125</v>
      </c>
      <c r="T1637">
        <f t="shared" si="151"/>
        <v>67.73</v>
      </c>
      <c r="U1637" s="14" t="s">
        <v>8323</v>
      </c>
      <c r="V1637" t="s">
        <v>8324</v>
      </c>
    </row>
    <row r="1638" spans="1:22" ht="48" hidden="1" x14ac:dyDescent="0.2">
      <c r="A1638" s="9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7">
        <f t="shared" si="152"/>
        <v>40663.08666666667</v>
      </c>
      <c r="L1638" s="17">
        <f t="shared" si="153"/>
        <v>40706.166666666664</v>
      </c>
      <c r="M1638" s="9">
        <f t="shared" si="154"/>
        <v>4</v>
      </c>
      <c r="N1638" s="9">
        <f t="shared" si="155"/>
        <v>2011</v>
      </c>
      <c r="O1638" t="b">
        <v>0</v>
      </c>
      <c r="P1638">
        <v>87</v>
      </c>
      <c r="Q1638" t="b">
        <v>1</v>
      </c>
      <c r="R1638" t="s">
        <v>8274</v>
      </c>
      <c r="S1638" s="12">
        <f t="shared" si="150"/>
        <v>104</v>
      </c>
      <c r="T1638">
        <f t="shared" si="151"/>
        <v>53.56</v>
      </c>
      <c r="U1638" s="14" t="s">
        <v>8323</v>
      </c>
      <c r="V1638" t="s">
        <v>8324</v>
      </c>
    </row>
    <row r="1639" spans="1:22" ht="48" hidden="1" x14ac:dyDescent="0.2">
      <c r="A1639" s="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7">
        <f t="shared" si="152"/>
        <v>40122.751620370371</v>
      </c>
      <c r="L1639" s="17">
        <f t="shared" si="153"/>
        <v>40178.98541666667</v>
      </c>
      <c r="M1639" s="9">
        <f t="shared" si="154"/>
        <v>11</v>
      </c>
      <c r="N1639" s="9">
        <f t="shared" si="155"/>
        <v>2009</v>
      </c>
      <c r="O1639" t="b">
        <v>0</v>
      </c>
      <c r="P1639">
        <v>15</v>
      </c>
      <c r="Q1639" t="b">
        <v>1</v>
      </c>
      <c r="R1639" t="s">
        <v>8274</v>
      </c>
      <c r="S1639" s="12">
        <f t="shared" si="150"/>
        <v>104</v>
      </c>
      <c r="T1639">
        <f t="shared" si="151"/>
        <v>34.6</v>
      </c>
      <c r="U1639" s="14" t="s">
        <v>8323</v>
      </c>
      <c r="V1639" t="s">
        <v>8324</v>
      </c>
    </row>
    <row r="1640" spans="1:22" ht="32" hidden="1" x14ac:dyDescent="0.2">
      <c r="A1640" s="9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7">
        <f t="shared" si="152"/>
        <v>41288.68712962963</v>
      </c>
      <c r="L1640" s="17">
        <f t="shared" si="153"/>
        <v>41333.892361111109</v>
      </c>
      <c r="M1640" s="9">
        <f t="shared" si="154"/>
        <v>1</v>
      </c>
      <c r="N1640" s="9">
        <f t="shared" si="155"/>
        <v>2013</v>
      </c>
      <c r="O1640" t="b">
        <v>0</v>
      </c>
      <c r="P1640">
        <v>27</v>
      </c>
      <c r="Q1640" t="b">
        <v>1</v>
      </c>
      <c r="R1640" t="s">
        <v>8274</v>
      </c>
      <c r="S1640" s="12">
        <f t="shared" si="150"/>
        <v>105</v>
      </c>
      <c r="T1640">
        <f t="shared" si="151"/>
        <v>38.89</v>
      </c>
      <c r="U1640" s="14" t="s">
        <v>8323</v>
      </c>
      <c r="V1640" t="s">
        <v>8324</v>
      </c>
    </row>
    <row r="1641" spans="1:22" ht="48" hidden="1" x14ac:dyDescent="0.2">
      <c r="A1641" s="9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7">
        <f t="shared" si="152"/>
        <v>40941.652372685188</v>
      </c>
      <c r="L1641" s="17">
        <f t="shared" si="153"/>
        <v>40971.652372685188</v>
      </c>
      <c r="M1641" s="9">
        <f t="shared" si="154"/>
        <v>2</v>
      </c>
      <c r="N1641" s="9">
        <f t="shared" si="155"/>
        <v>2012</v>
      </c>
      <c r="O1641" t="b">
        <v>0</v>
      </c>
      <c r="P1641">
        <v>19</v>
      </c>
      <c r="Q1641" t="b">
        <v>1</v>
      </c>
      <c r="R1641" t="s">
        <v>8274</v>
      </c>
      <c r="S1641" s="12">
        <f t="shared" si="150"/>
        <v>100</v>
      </c>
      <c r="T1641">
        <f t="shared" si="151"/>
        <v>94.74</v>
      </c>
      <c r="U1641" s="14" t="s">
        <v>8323</v>
      </c>
      <c r="V1641" t="s">
        <v>8324</v>
      </c>
    </row>
    <row r="1642" spans="1:22" ht="48" hidden="1" x14ac:dyDescent="0.2">
      <c r="A1642" s="9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7">
        <f t="shared" si="152"/>
        <v>40379.23096064815</v>
      </c>
      <c r="L1642" s="17">
        <f t="shared" si="153"/>
        <v>40393.082638888889</v>
      </c>
      <c r="M1642" s="9">
        <f t="shared" si="154"/>
        <v>7</v>
      </c>
      <c r="N1642" s="9">
        <f t="shared" si="155"/>
        <v>2010</v>
      </c>
      <c r="O1642" t="b">
        <v>0</v>
      </c>
      <c r="P1642">
        <v>17</v>
      </c>
      <c r="Q1642" t="b">
        <v>1</v>
      </c>
      <c r="R1642" t="s">
        <v>8274</v>
      </c>
      <c r="S1642" s="12">
        <f t="shared" si="150"/>
        <v>170</v>
      </c>
      <c r="T1642">
        <f t="shared" si="151"/>
        <v>39.97</v>
      </c>
      <c r="U1642" s="14" t="s">
        <v>8323</v>
      </c>
      <c r="V1642" t="s">
        <v>8324</v>
      </c>
    </row>
    <row r="1643" spans="1:22" ht="32" hidden="1" x14ac:dyDescent="0.2">
      <c r="A1643" s="9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7">
        <f t="shared" si="152"/>
        <v>41962.596574074079</v>
      </c>
      <c r="L1643" s="17">
        <f t="shared" si="153"/>
        <v>41992.596574074079</v>
      </c>
      <c r="M1643" s="9">
        <f t="shared" si="154"/>
        <v>11</v>
      </c>
      <c r="N1643" s="9">
        <f t="shared" si="155"/>
        <v>2014</v>
      </c>
      <c r="O1643" t="b">
        <v>0</v>
      </c>
      <c r="P1643">
        <v>26</v>
      </c>
      <c r="Q1643" t="b">
        <v>1</v>
      </c>
      <c r="R1643" t="s">
        <v>8290</v>
      </c>
      <c r="S1643" s="12">
        <f t="shared" si="150"/>
        <v>101</v>
      </c>
      <c r="T1643">
        <f t="shared" si="151"/>
        <v>97.5</v>
      </c>
      <c r="U1643" s="14" t="s">
        <v>8323</v>
      </c>
      <c r="V1643" t="s">
        <v>8344</v>
      </c>
    </row>
    <row r="1644" spans="1:22" ht="48" hidden="1" x14ac:dyDescent="0.2">
      <c r="A1644" s="9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7">
        <f t="shared" si="152"/>
        <v>40688.024618055555</v>
      </c>
      <c r="L1644" s="17">
        <f t="shared" si="153"/>
        <v>40708.024618055555</v>
      </c>
      <c r="M1644" s="9">
        <f t="shared" si="154"/>
        <v>5</v>
      </c>
      <c r="N1644" s="9">
        <f t="shared" si="155"/>
        <v>2011</v>
      </c>
      <c r="O1644" t="b">
        <v>0</v>
      </c>
      <c r="P1644">
        <v>28</v>
      </c>
      <c r="Q1644" t="b">
        <v>1</v>
      </c>
      <c r="R1644" t="s">
        <v>8290</v>
      </c>
      <c r="S1644" s="12">
        <f t="shared" si="150"/>
        <v>100</v>
      </c>
      <c r="T1644">
        <f t="shared" si="151"/>
        <v>42.86</v>
      </c>
      <c r="U1644" s="14" t="s">
        <v>8323</v>
      </c>
      <c r="V1644" t="s">
        <v>8344</v>
      </c>
    </row>
    <row r="1645" spans="1:22" ht="32" hidden="1" x14ac:dyDescent="0.2">
      <c r="A1645" s="9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7">
        <f t="shared" si="152"/>
        <v>41146.824212962965</v>
      </c>
      <c r="L1645" s="17">
        <f t="shared" si="153"/>
        <v>41176.824212962965</v>
      </c>
      <c r="M1645" s="9">
        <f t="shared" si="154"/>
        <v>8</v>
      </c>
      <c r="N1645" s="9">
        <f t="shared" si="155"/>
        <v>2012</v>
      </c>
      <c r="O1645" t="b">
        <v>0</v>
      </c>
      <c r="P1645">
        <v>37</v>
      </c>
      <c r="Q1645" t="b">
        <v>1</v>
      </c>
      <c r="R1645" t="s">
        <v>8290</v>
      </c>
      <c r="S1645" s="12">
        <f t="shared" si="150"/>
        <v>125</v>
      </c>
      <c r="T1645">
        <f t="shared" si="151"/>
        <v>168.51</v>
      </c>
      <c r="U1645" s="14" t="s">
        <v>8323</v>
      </c>
      <c r="V1645" t="s">
        <v>8344</v>
      </c>
    </row>
    <row r="1646" spans="1:22" ht="48" hidden="1" x14ac:dyDescent="0.2">
      <c r="A1646" s="9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7">
        <f t="shared" si="152"/>
        <v>41175.05972222222</v>
      </c>
      <c r="L1646" s="17">
        <f t="shared" si="153"/>
        <v>41235.101388888892</v>
      </c>
      <c r="M1646" s="9">
        <f t="shared" si="154"/>
        <v>9</v>
      </c>
      <c r="N1646" s="9">
        <f t="shared" si="155"/>
        <v>2012</v>
      </c>
      <c r="O1646" t="b">
        <v>0</v>
      </c>
      <c r="P1646">
        <v>128</v>
      </c>
      <c r="Q1646" t="b">
        <v>1</v>
      </c>
      <c r="R1646" t="s">
        <v>8290</v>
      </c>
      <c r="S1646" s="12">
        <f t="shared" si="150"/>
        <v>110</v>
      </c>
      <c r="T1646">
        <f t="shared" si="151"/>
        <v>85.55</v>
      </c>
      <c r="U1646" s="14" t="s">
        <v>8323</v>
      </c>
      <c r="V1646" t="s">
        <v>8344</v>
      </c>
    </row>
    <row r="1647" spans="1:22" ht="48" hidden="1" x14ac:dyDescent="0.2">
      <c r="A1647" s="9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7">
        <f t="shared" si="152"/>
        <v>41521.617361111108</v>
      </c>
      <c r="L1647" s="17">
        <f t="shared" si="153"/>
        <v>41535.617361111108</v>
      </c>
      <c r="M1647" s="9">
        <f t="shared" si="154"/>
        <v>9</v>
      </c>
      <c r="N1647" s="9">
        <f t="shared" si="155"/>
        <v>2013</v>
      </c>
      <c r="O1647" t="b">
        <v>0</v>
      </c>
      <c r="P1647">
        <v>10</v>
      </c>
      <c r="Q1647" t="b">
        <v>1</v>
      </c>
      <c r="R1647" t="s">
        <v>8290</v>
      </c>
      <c r="S1647" s="12">
        <f t="shared" si="150"/>
        <v>111</v>
      </c>
      <c r="T1647">
        <f t="shared" si="151"/>
        <v>554</v>
      </c>
      <c r="U1647" s="14" t="s">
        <v>8323</v>
      </c>
      <c r="V1647" t="s">
        <v>8344</v>
      </c>
    </row>
    <row r="1648" spans="1:22" ht="48" hidden="1" x14ac:dyDescent="0.2">
      <c r="A1648" s="9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7">
        <f t="shared" si="152"/>
        <v>41833.450266203705</v>
      </c>
      <c r="L1648" s="17">
        <f t="shared" si="153"/>
        <v>41865.757638888892</v>
      </c>
      <c r="M1648" s="9">
        <f t="shared" si="154"/>
        <v>7</v>
      </c>
      <c r="N1648" s="9">
        <f t="shared" si="155"/>
        <v>2014</v>
      </c>
      <c r="O1648" t="b">
        <v>0</v>
      </c>
      <c r="P1648">
        <v>83</v>
      </c>
      <c r="Q1648" t="b">
        <v>1</v>
      </c>
      <c r="R1648" t="s">
        <v>8290</v>
      </c>
      <c r="S1648" s="12">
        <f t="shared" si="150"/>
        <v>110</v>
      </c>
      <c r="T1648">
        <f t="shared" si="151"/>
        <v>26.55</v>
      </c>
      <c r="U1648" s="14" t="s">
        <v>8323</v>
      </c>
      <c r="V1648" t="s">
        <v>8344</v>
      </c>
    </row>
    <row r="1649" spans="1:22" ht="48" hidden="1" x14ac:dyDescent="0.2">
      <c r="A1649" s="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7">
        <f t="shared" si="152"/>
        <v>41039.409456018519</v>
      </c>
      <c r="L1649" s="17">
        <f t="shared" si="153"/>
        <v>41069.409456018519</v>
      </c>
      <c r="M1649" s="9">
        <f t="shared" si="154"/>
        <v>5</v>
      </c>
      <c r="N1649" s="9">
        <f t="shared" si="155"/>
        <v>2012</v>
      </c>
      <c r="O1649" t="b">
        <v>0</v>
      </c>
      <c r="P1649">
        <v>46</v>
      </c>
      <c r="Q1649" t="b">
        <v>1</v>
      </c>
      <c r="R1649" t="s">
        <v>8290</v>
      </c>
      <c r="S1649" s="12">
        <f t="shared" si="150"/>
        <v>105</v>
      </c>
      <c r="T1649">
        <f t="shared" si="151"/>
        <v>113.83</v>
      </c>
      <c r="U1649" s="14" t="s">
        <v>8323</v>
      </c>
      <c r="V1649" t="s">
        <v>8344</v>
      </c>
    </row>
    <row r="1650" spans="1:22" ht="48" hidden="1" x14ac:dyDescent="0.2">
      <c r="A1650" s="9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7">
        <f t="shared" si="152"/>
        <v>40592.704652777778</v>
      </c>
      <c r="L1650" s="17">
        <f t="shared" si="153"/>
        <v>40622.662986111114</v>
      </c>
      <c r="M1650" s="9">
        <f t="shared" si="154"/>
        <v>2</v>
      </c>
      <c r="N1650" s="9">
        <f t="shared" si="155"/>
        <v>2011</v>
      </c>
      <c r="O1650" t="b">
        <v>0</v>
      </c>
      <c r="P1650">
        <v>90</v>
      </c>
      <c r="Q1650" t="b">
        <v>1</v>
      </c>
      <c r="R1650" t="s">
        <v>8290</v>
      </c>
      <c r="S1650" s="12">
        <f t="shared" si="150"/>
        <v>125</v>
      </c>
      <c r="T1650">
        <f t="shared" si="151"/>
        <v>32.01</v>
      </c>
      <c r="U1650" s="14" t="s">
        <v>8323</v>
      </c>
      <c r="V1650" t="s">
        <v>8344</v>
      </c>
    </row>
    <row r="1651" spans="1:22" ht="48" hidden="1" x14ac:dyDescent="0.2">
      <c r="A1651" s="9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7">
        <f t="shared" si="152"/>
        <v>41737.684664351851</v>
      </c>
      <c r="L1651" s="17">
        <f t="shared" si="153"/>
        <v>41782.684664351851</v>
      </c>
      <c r="M1651" s="9">
        <f t="shared" si="154"/>
        <v>4</v>
      </c>
      <c r="N1651" s="9">
        <f t="shared" si="155"/>
        <v>2014</v>
      </c>
      <c r="O1651" t="b">
        <v>0</v>
      </c>
      <c r="P1651">
        <v>81</v>
      </c>
      <c r="Q1651" t="b">
        <v>1</v>
      </c>
      <c r="R1651" t="s">
        <v>8290</v>
      </c>
      <c r="S1651" s="12">
        <f t="shared" si="150"/>
        <v>101</v>
      </c>
      <c r="T1651">
        <f t="shared" si="151"/>
        <v>47.19</v>
      </c>
      <c r="U1651" s="14" t="s">
        <v>8323</v>
      </c>
      <c r="V1651" t="s">
        <v>8344</v>
      </c>
    </row>
    <row r="1652" spans="1:22" ht="32" hidden="1" x14ac:dyDescent="0.2">
      <c r="A1652" s="9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7">
        <f t="shared" si="152"/>
        <v>41526.435613425929</v>
      </c>
      <c r="L1652" s="17">
        <f t="shared" si="153"/>
        <v>41556.435613425929</v>
      </c>
      <c r="M1652" s="9">
        <f t="shared" si="154"/>
        <v>9</v>
      </c>
      <c r="N1652" s="9">
        <f t="shared" si="155"/>
        <v>2013</v>
      </c>
      <c r="O1652" t="b">
        <v>0</v>
      </c>
      <c r="P1652">
        <v>32</v>
      </c>
      <c r="Q1652" t="b">
        <v>1</v>
      </c>
      <c r="R1652" t="s">
        <v>8290</v>
      </c>
      <c r="S1652" s="12">
        <f t="shared" si="150"/>
        <v>142</v>
      </c>
      <c r="T1652">
        <f t="shared" si="151"/>
        <v>88.47</v>
      </c>
      <c r="U1652" s="14" t="s">
        <v>8323</v>
      </c>
      <c r="V1652" t="s">
        <v>8344</v>
      </c>
    </row>
    <row r="1653" spans="1:22" ht="48" hidden="1" x14ac:dyDescent="0.2">
      <c r="A1653" s="9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7">
        <f t="shared" si="152"/>
        <v>40625.900694444441</v>
      </c>
      <c r="L1653" s="17">
        <f t="shared" si="153"/>
        <v>40659.290972222225</v>
      </c>
      <c r="M1653" s="9">
        <f t="shared" si="154"/>
        <v>3</v>
      </c>
      <c r="N1653" s="9">
        <f t="shared" si="155"/>
        <v>2011</v>
      </c>
      <c r="O1653" t="b">
        <v>0</v>
      </c>
      <c r="P1653">
        <v>20</v>
      </c>
      <c r="Q1653" t="b">
        <v>1</v>
      </c>
      <c r="R1653" t="s">
        <v>8290</v>
      </c>
      <c r="S1653" s="12">
        <f t="shared" si="150"/>
        <v>101</v>
      </c>
      <c r="T1653">
        <f t="shared" si="151"/>
        <v>100.75</v>
      </c>
      <c r="U1653" s="14" t="s">
        <v>8323</v>
      </c>
      <c r="V1653" t="s">
        <v>8344</v>
      </c>
    </row>
    <row r="1654" spans="1:22" ht="48" hidden="1" x14ac:dyDescent="0.2">
      <c r="A1654" s="9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7">
        <f t="shared" si="152"/>
        <v>41572.492974537039</v>
      </c>
      <c r="L1654" s="17">
        <f t="shared" si="153"/>
        <v>41602.534641203703</v>
      </c>
      <c r="M1654" s="9">
        <f t="shared" si="154"/>
        <v>10</v>
      </c>
      <c r="N1654" s="9">
        <f t="shared" si="155"/>
        <v>2013</v>
      </c>
      <c r="O1654" t="b">
        <v>0</v>
      </c>
      <c r="P1654">
        <v>70</v>
      </c>
      <c r="Q1654" t="b">
        <v>1</v>
      </c>
      <c r="R1654" t="s">
        <v>8290</v>
      </c>
      <c r="S1654" s="12">
        <f t="shared" si="150"/>
        <v>101</v>
      </c>
      <c r="T1654">
        <f t="shared" si="151"/>
        <v>64.709999999999994</v>
      </c>
      <c r="U1654" s="14" t="s">
        <v>8323</v>
      </c>
      <c r="V1654" t="s">
        <v>8344</v>
      </c>
    </row>
    <row r="1655" spans="1:22" ht="48" hidden="1" x14ac:dyDescent="0.2">
      <c r="A1655" s="9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7">
        <f t="shared" si="152"/>
        <v>40626.834444444445</v>
      </c>
      <c r="L1655" s="17">
        <f t="shared" si="153"/>
        <v>40657.834444444445</v>
      </c>
      <c r="M1655" s="9">
        <f t="shared" si="154"/>
        <v>3</v>
      </c>
      <c r="N1655" s="9">
        <f t="shared" si="155"/>
        <v>2011</v>
      </c>
      <c r="O1655" t="b">
        <v>0</v>
      </c>
      <c r="P1655">
        <v>168</v>
      </c>
      <c r="Q1655" t="b">
        <v>1</v>
      </c>
      <c r="R1655" t="s">
        <v>8290</v>
      </c>
      <c r="S1655" s="12">
        <f t="shared" si="150"/>
        <v>174</v>
      </c>
      <c r="T1655">
        <f t="shared" si="151"/>
        <v>51.85</v>
      </c>
      <c r="U1655" s="14" t="s">
        <v>8323</v>
      </c>
      <c r="V1655" t="s">
        <v>8344</v>
      </c>
    </row>
    <row r="1656" spans="1:22" ht="48" hidden="1" x14ac:dyDescent="0.2">
      <c r="A1656" s="9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7">
        <f t="shared" si="152"/>
        <v>40987.890740740739</v>
      </c>
      <c r="L1656" s="17">
        <f t="shared" si="153"/>
        <v>41017.890740740739</v>
      </c>
      <c r="M1656" s="9">
        <f t="shared" si="154"/>
        <v>3</v>
      </c>
      <c r="N1656" s="9">
        <f t="shared" si="155"/>
        <v>2012</v>
      </c>
      <c r="O1656" t="b">
        <v>0</v>
      </c>
      <c r="P1656">
        <v>34</v>
      </c>
      <c r="Q1656" t="b">
        <v>1</v>
      </c>
      <c r="R1656" t="s">
        <v>8290</v>
      </c>
      <c r="S1656" s="12">
        <f t="shared" si="150"/>
        <v>120</v>
      </c>
      <c r="T1656">
        <f t="shared" si="151"/>
        <v>38.79</v>
      </c>
      <c r="U1656" s="14" t="s">
        <v>8323</v>
      </c>
      <c r="V1656" t="s">
        <v>8344</v>
      </c>
    </row>
    <row r="1657" spans="1:22" ht="32" hidden="1" x14ac:dyDescent="0.2">
      <c r="A1657" s="9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7">
        <f t="shared" si="152"/>
        <v>40974.791898148149</v>
      </c>
      <c r="L1657" s="17">
        <f t="shared" si="153"/>
        <v>41004.750231481477</v>
      </c>
      <c r="M1657" s="9">
        <f t="shared" si="154"/>
        <v>3</v>
      </c>
      <c r="N1657" s="9">
        <f t="shared" si="155"/>
        <v>2012</v>
      </c>
      <c r="O1657" t="b">
        <v>0</v>
      </c>
      <c r="P1657">
        <v>48</v>
      </c>
      <c r="Q1657" t="b">
        <v>1</v>
      </c>
      <c r="R1657" t="s">
        <v>8290</v>
      </c>
      <c r="S1657" s="12">
        <f t="shared" si="150"/>
        <v>143</v>
      </c>
      <c r="T1657">
        <f t="shared" si="151"/>
        <v>44.65</v>
      </c>
      <c r="U1657" s="14" t="s">
        <v>8323</v>
      </c>
      <c r="V1657" t="s">
        <v>8344</v>
      </c>
    </row>
    <row r="1658" spans="1:22" ht="64" hidden="1" x14ac:dyDescent="0.2">
      <c r="A1658" s="9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7">
        <f t="shared" si="152"/>
        <v>41226.928842592592</v>
      </c>
      <c r="L1658" s="17">
        <f t="shared" si="153"/>
        <v>41256.928842592592</v>
      </c>
      <c r="M1658" s="9">
        <f t="shared" si="154"/>
        <v>11</v>
      </c>
      <c r="N1658" s="9">
        <f t="shared" si="155"/>
        <v>2012</v>
      </c>
      <c r="O1658" t="b">
        <v>0</v>
      </c>
      <c r="P1658">
        <v>48</v>
      </c>
      <c r="Q1658" t="b">
        <v>1</v>
      </c>
      <c r="R1658" t="s">
        <v>8290</v>
      </c>
      <c r="S1658" s="12">
        <f t="shared" si="150"/>
        <v>100</v>
      </c>
      <c r="T1658">
        <f t="shared" si="151"/>
        <v>156.77000000000001</v>
      </c>
      <c r="U1658" s="14" t="s">
        <v>8323</v>
      </c>
      <c r="V1658" t="s">
        <v>8344</v>
      </c>
    </row>
    <row r="1659" spans="1:22" ht="48" hidden="1" x14ac:dyDescent="0.2">
      <c r="A1659" s="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7">
        <f t="shared" si="152"/>
        <v>41023.782037037039</v>
      </c>
      <c r="L1659" s="17">
        <f t="shared" si="153"/>
        <v>41053.782037037039</v>
      </c>
      <c r="M1659" s="9">
        <f t="shared" si="154"/>
        <v>4</v>
      </c>
      <c r="N1659" s="9">
        <f t="shared" si="155"/>
        <v>2012</v>
      </c>
      <c r="O1659" t="b">
        <v>0</v>
      </c>
      <c r="P1659">
        <v>221</v>
      </c>
      <c r="Q1659" t="b">
        <v>1</v>
      </c>
      <c r="R1659" t="s">
        <v>8290</v>
      </c>
      <c r="S1659" s="12">
        <f t="shared" si="150"/>
        <v>105</v>
      </c>
      <c r="T1659">
        <f t="shared" si="151"/>
        <v>118.7</v>
      </c>
      <c r="U1659" s="14" t="s">
        <v>8323</v>
      </c>
      <c r="V1659" t="s">
        <v>8344</v>
      </c>
    </row>
    <row r="1660" spans="1:22" ht="48" hidden="1" x14ac:dyDescent="0.2">
      <c r="A1660" s="9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7">
        <f t="shared" si="152"/>
        <v>41223.22184027778</v>
      </c>
      <c r="L1660" s="17">
        <f t="shared" si="153"/>
        <v>41261.597222222219</v>
      </c>
      <c r="M1660" s="9">
        <f t="shared" si="154"/>
        <v>11</v>
      </c>
      <c r="N1660" s="9">
        <f t="shared" si="155"/>
        <v>2012</v>
      </c>
      <c r="O1660" t="b">
        <v>0</v>
      </c>
      <c r="P1660">
        <v>107</v>
      </c>
      <c r="Q1660" t="b">
        <v>1</v>
      </c>
      <c r="R1660" t="s">
        <v>8290</v>
      </c>
      <c r="S1660" s="12">
        <f t="shared" si="150"/>
        <v>132</v>
      </c>
      <c r="T1660">
        <f t="shared" si="151"/>
        <v>74.150000000000006</v>
      </c>
      <c r="U1660" s="14" t="s">
        <v>8323</v>
      </c>
      <c r="V1660" t="s">
        <v>8344</v>
      </c>
    </row>
    <row r="1661" spans="1:22" ht="48" hidden="1" x14ac:dyDescent="0.2">
      <c r="A1661" s="9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7">
        <f t="shared" si="152"/>
        <v>41596.913437499999</v>
      </c>
      <c r="L1661" s="17">
        <f t="shared" si="153"/>
        <v>41625.5</v>
      </c>
      <c r="M1661" s="9">
        <f t="shared" si="154"/>
        <v>11</v>
      </c>
      <c r="N1661" s="9">
        <f t="shared" si="155"/>
        <v>2013</v>
      </c>
      <c r="O1661" t="b">
        <v>0</v>
      </c>
      <c r="P1661">
        <v>45</v>
      </c>
      <c r="Q1661" t="b">
        <v>1</v>
      </c>
      <c r="R1661" t="s">
        <v>8290</v>
      </c>
      <c r="S1661" s="12">
        <f t="shared" si="150"/>
        <v>113</v>
      </c>
      <c r="T1661">
        <f t="shared" si="151"/>
        <v>12.53</v>
      </c>
      <c r="U1661" s="14" t="s">
        <v>8323</v>
      </c>
      <c r="V1661" t="s">
        <v>8344</v>
      </c>
    </row>
    <row r="1662" spans="1:22" ht="48" hidden="1" x14ac:dyDescent="0.2">
      <c r="A1662" s="9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7">
        <f t="shared" si="152"/>
        <v>42459.693865740745</v>
      </c>
      <c r="L1662" s="17">
        <f t="shared" si="153"/>
        <v>42490.915972222225</v>
      </c>
      <c r="M1662" s="9">
        <f t="shared" si="154"/>
        <v>3</v>
      </c>
      <c r="N1662" s="9">
        <f t="shared" si="155"/>
        <v>2016</v>
      </c>
      <c r="O1662" t="b">
        <v>0</v>
      </c>
      <c r="P1662">
        <v>36</v>
      </c>
      <c r="Q1662" t="b">
        <v>1</v>
      </c>
      <c r="R1662" t="s">
        <v>8290</v>
      </c>
      <c r="S1662" s="12">
        <f t="shared" si="150"/>
        <v>1254</v>
      </c>
      <c r="T1662">
        <f t="shared" si="151"/>
        <v>27.86</v>
      </c>
      <c r="U1662" s="14" t="s">
        <v>8323</v>
      </c>
      <c r="V1662" t="s">
        <v>8344</v>
      </c>
    </row>
    <row r="1663" spans="1:22" ht="64" hidden="1" x14ac:dyDescent="0.2">
      <c r="A1663" s="9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7">
        <f t="shared" si="152"/>
        <v>42343.998043981483</v>
      </c>
      <c r="L1663" s="17">
        <f t="shared" si="153"/>
        <v>42386.875</v>
      </c>
      <c r="M1663" s="9">
        <f t="shared" si="154"/>
        <v>12</v>
      </c>
      <c r="N1663" s="9">
        <f t="shared" si="155"/>
        <v>2016</v>
      </c>
      <c r="O1663" t="b">
        <v>0</v>
      </c>
      <c r="P1663">
        <v>101</v>
      </c>
      <c r="Q1663" t="b">
        <v>1</v>
      </c>
      <c r="R1663" t="s">
        <v>8290</v>
      </c>
      <c r="S1663" s="12">
        <f t="shared" si="150"/>
        <v>103</v>
      </c>
      <c r="T1663">
        <f t="shared" si="151"/>
        <v>80.180000000000007</v>
      </c>
      <c r="U1663" s="14" t="s">
        <v>8323</v>
      </c>
      <c r="V1663" t="s">
        <v>8344</v>
      </c>
    </row>
    <row r="1664" spans="1:22" ht="48" hidden="1" x14ac:dyDescent="0.2">
      <c r="A1664" s="9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7">
        <f t="shared" si="152"/>
        <v>40848.198333333334</v>
      </c>
      <c r="L1664" s="17">
        <f t="shared" si="153"/>
        <v>40908.239999999998</v>
      </c>
      <c r="M1664" s="9">
        <f t="shared" si="154"/>
        <v>11</v>
      </c>
      <c r="N1664" s="9">
        <f t="shared" si="155"/>
        <v>2011</v>
      </c>
      <c r="O1664" t="b">
        <v>0</v>
      </c>
      <c r="P1664">
        <v>62</v>
      </c>
      <c r="Q1664" t="b">
        <v>1</v>
      </c>
      <c r="R1664" t="s">
        <v>8290</v>
      </c>
      <c r="S1664" s="12">
        <f t="shared" si="150"/>
        <v>103</v>
      </c>
      <c r="T1664">
        <f t="shared" si="151"/>
        <v>132.44</v>
      </c>
      <c r="U1664" s="14" t="s">
        <v>8323</v>
      </c>
      <c r="V1664" t="s">
        <v>8344</v>
      </c>
    </row>
    <row r="1665" spans="1:22" ht="32" hidden="1" x14ac:dyDescent="0.2">
      <c r="A1665" s="9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7">
        <f t="shared" si="152"/>
        <v>42006.02207175926</v>
      </c>
      <c r="L1665" s="17">
        <f t="shared" si="153"/>
        <v>42036.02207175926</v>
      </c>
      <c r="M1665" s="9">
        <f t="shared" si="154"/>
        <v>1</v>
      </c>
      <c r="N1665" s="9">
        <f t="shared" si="155"/>
        <v>2015</v>
      </c>
      <c r="O1665" t="b">
        <v>0</v>
      </c>
      <c r="P1665">
        <v>32</v>
      </c>
      <c r="Q1665" t="b">
        <v>1</v>
      </c>
      <c r="R1665" t="s">
        <v>8290</v>
      </c>
      <c r="S1665" s="12">
        <f t="shared" si="150"/>
        <v>108</v>
      </c>
      <c r="T1665">
        <f t="shared" si="151"/>
        <v>33.75</v>
      </c>
      <c r="U1665" s="14" t="s">
        <v>8323</v>
      </c>
      <c r="V1665" t="s">
        <v>8344</v>
      </c>
    </row>
    <row r="1666" spans="1:22" ht="48" hidden="1" x14ac:dyDescent="0.2">
      <c r="A1666" s="9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7">
        <f t="shared" si="152"/>
        <v>40939.761782407404</v>
      </c>
      <c r="L1666" s="17">
        <f t="shared" si="153"/>
        <v>40984.165972222225</v>
      </c>
      <c r="M1666" s="9">
        <f t="shared" si="154"/>
        <v>1</v>
      </c>
      <c r="N1666" s="9">
        <f t="shared" si="155"/>
        <v>2012</v>
      </c>
      <c r="O1666" t="b">
        <v>0</v>
      </c>
      <c r="P1666">
        <v>89</v>
      </c>
      <c r="Q1666" t="b">
        <v>1</v>
      </c>
      <c r="R1666" t="s">
        <v>8290</v>
      </c>
      <c r="S1666" s="12">
        <f t="shared" ref="S1666:S1729" si="156">ROUND(E1666/D1666*100,0)</f>
        <v>122</v>
      </c>
      <c r="T1666">
        <f t="shared" ref="T1666:T1729" si="157">IFERROR(ROUND(E1666/P1666,2),0)</f>
        <v>34.380000000000003</v>
      </c>
      <c r="U1666" s="14" t="s">
        <v>8323</v>
      </c>
      <c r="V1666" t="s">
        <v>8344</v>
      </c>
    </row>
    <row r="1667" spans="1:22" ht="48" hidden="1" x14ac:dyDescent="0.2">
      <c r="A1667" s="9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7">
        <f t="shared" ref="K1667:K1730" si="158">+(((J1667/60)/60)/24)+DATE(1970,1,1)</f>
        <v>40564.649456018517</v>
      </c>
      <c r="L1667" s="17">
        <f t="shared" ref="L1667:L1730" si="159">+(((I1667/60)/60)/24)+DATE(1970,1,1)</f>
        <v>40596.125</v>
      </c>
      <c r="M1667" s="9">
        <f t="shared" ref="M1667:M1730" si="160">+MONTH(K1667)</f>
        <v>1</v>
      </c>
      <c r="N1667" s="9">
        <f t="shared" ref="N1667:N1730" si="161">+YEAR(L1667)</f>
        <v>2011</v>
      </c>
      <c r="O1667" t="b">
        <v>0</v>
      </c>
      <c r="P1667">
        <v>93</v>
      </c>
      <c r="Q1667" t="b">
        <v>1</v>
      </c>
      <c r="R1667" t="s">
        <v>8290</v>
      </c>
      <c r="S1667" s="12">
        <f t="shared" si="156"/>
        <v>119</v>
      </c>
      <c r="T1667">
        <f t="shared" si="157"/>
        <v>44.96</v>
      </c>
      <c r="U1667" s="14" t="s">
        <v>8323</v>
      </c>
      <c r="V1667" t="s">
        <v>8344</v>
      </c>
    </row>
    <row r="1668" spans="1:22" ht="48" hidden="1" x14ac:dyDescent="0.2">
      <c r="A1668" s="9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7">
        <f t="shared" si="158"/>
        <v>41331.253159722226</v>
      </c>
      <c r="L1668" s="17">
        <f t="shared" si="159"/>
        <v>41361.211493055554</v>
      </c>
      <c r="M1668" s="9">
        <f t="shared" si="160"/>
        <v>2</v>
      </c>
      <c r="N1668" s="9">
        <f t="shared" si="161"/>
        <v>2013</v>
      </c>
      <c r="O1668" t="b">
        <v>0</v>
      </c>
      <c r="P1668">
        <v>98</v>
      </c>
      <c r="Q1668" t="b">
        <v>1</v>
      </c>
      <c r="R1668" t="s">
        <v>8290</v>
      </c>
      <c r="S1668" s="12">
        <f t="shared" si="156"/>
        <v>161</v>
      </c>
      <c r="T1668">
        <f t="shared" si="157"/>
        <v>41.04</v>
      </c>
      <c r="U1668" s="14" t="s">
        <v>8323</v>
      </c>
      <c r="V1668" t="s">
        <v>8344</v>
      </c>
    </row>
    <row r="1669" spans="1:22" ht="48" hidden="1" x14ac:dyDescent="0.2">
      <c r="A1669" s="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7">
        <f t="shared" si="158"/>
        <v>41682.0705787037</v>
      </c>
      <c r="L1669" s="17">
        <f t="shared" si="159"/>
        <v>41709.290972222225</v>
      </c>
      <c r="M1669" s="9">
        <f t="shared" si="160"/>
        <v>2</v>
      </c>
      <c r="N1669" s="9">
        <f t="shared" si="161"/>
        <v>2014</v>
      </c>
      <c r="O1669" t="b">
        <v>0</v>
      </c>
      <c r="P1669">
        <v>82</v>
      </c>
      <c r="Q1669" t="b">
        <v>1</v>
      </c>
      <c r="R1669" t="s">
        <v>8290</v>
      </c>
      <c r="S1669" s="12">
        <f t="shared" si="156"/>
        <v>127</v>
      </c>
      <c r="T1669">
        <f t="shared" si="157"/>
        <v>52.6</v>
      </c>
      <c r="U1669" s="14" t="s">
        <v>8323</v>
      </c>
      <c r="V1669" t="s">
        <v>8344</v>
      </c>
    </row>
    <row r="1670" spans="1:22" ht="48" hidden="1" x14ac:dyDescent="0.2">
      <c r="A1670" s="9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7">
        <f t="shared" si="158"/>
        <v>40845.14975694444</v>
      </c>
      <c r="L1670" s="17">
        <f t="shared" si="159"/>
        <v>40875.191423611112</v>
      </c>
      <c r="M1670" s="9">
        <f t="shared" si="160"/>
        <v>10</v>
      </c>
      <c r="N1670" s="9">
        <f t="shared" si="161"/>
        <v>2011</v>
      </c>
      <c r="O1670" t="b">
        <v>0</v>
      </c>
      <c r="P1670">
        <v>116</v>
      </c>
      <c r="Q1670" t="b">
        <v>1</v>
      </c>
      <c r="R1670" t="s">
        <v>8290</v>
      </c>
      <c r="S1670" s="12">
        <f t="shared" si="156"/>
        <v>103</v>
      </c>
      <c r="T1670">
        <f t="shared" si="157"/>
        <v>70.78</v>
      </c>
      <c r="U1670" s="14" t="s">
        <v>8323</v>
      </c>
      <c r="V1670" t="s">
        <v>8344</v>
      </c>
    </row>
    <row r="1671" spans="1:22" ht="48" hidden="1" x14ac:dyDescent="0.2">
      <c r="A1671" s="9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7">
        <f t="shared" si="158"/>
        <v>42461.885138888887</v>
      </c>
      <c r="L1671" s="17">
        <f t="shared" si="159"/>
        <v>42521.885138888887</v>
      </c>
      <c r="M1671" s="9">
        <f t="shared" si="160"/>
        <v>4</v>
      </c>
      <c r="N1671" s="9">
        <f t="shared" si="161"/>
        <v>2016</v>
      </c>
      <c r="O1671" t="b">
        <v>0</v>
      </c>
      <c r="P1671">
        <v>52</v>
      </c>
      <c r="Q1671" t="b">
        <v>1</v>
      </c>
      <c r="R1671" t="s">
        <v>8290</v>
      </c>
      <c r="S1671" s="12">
        <f t="shared" si="156"/>
        <v>140</v>
      </c>
      <c r="T1671">
        <f t="shared" si="157"/>
        <v>53.75</v>
      </c>
      <c r="U1671" s="14" t="s">
        <v>8323</v>
      </c>
      <c r="V1671" t="s">
        <v>8344</v>
      </c>
    </row>
    <row r="1672" spans="1:22" ht="64" hidden="1" x14ac:dyDescent="0.2">
      <c r="A1672" s="9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7">
        <f t="shared" si="158"/>
        <v>40313.930543981485</v>
      </c>
      <c r="L1672" s="17">
        <f t="shared" si="159"/>
        <v>40364.166666666664</v>
      </c>
      <c r="M1672" s="9">
        <f t="shared" si="160"/>
        <v>5</v>
      </c>
      <c r="N1672" s="9">
        <f t="shared" si="161"/>
        <v>2010</v>
      </c>
      <c r="O1672" t="b">
        <v>0</v>
      </c>
      <c r="P1672">
        <v>23</v>
      </c>
      <c r="Q1672" t="b">
        <v>1</v>
      </c>
      <c r="R1672" t="s">
        <v>8290</v>
      </c>
      <c r="S1672" s="12">
        <f t="shared" si="156"/>
        <v>103</v>
      </c>
      <c r="T1672">
        <f t="shared" si="157"/>
        <v>44.61</v>
      </c>
      <c r="U1672" s="14" t="s">
        <v>8323</v>
      </c>
      <c r="V1672" t="s">
        <v>8344</v>
      </c>
    </row>
    <row r="1673" spans="1:22" ht="32" hidden="1" x14ac:dyDescent="0.2">
      <c r="A1673" s="9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7">
        <f t="shared" si="158"/>
        <v>42553.54414351852</v>
      </c>
      <c r="L1673" s="17">
        <f t="shared" si="159"/>
        <v>42583.54414351852</v>
      </c>
      <c r="M1673" s="9">
        <f t="shared" si="160"/>
        <v>7</v>
      </c>
      <c r="N1673" s="9">
        <f t="shared" si="161"/>
        <v>2016</v>
      </c>
      <c r="O1673" t="b">
        <v>0</v>
      </c>
      <c r="P1673">
        <v>77</v>
      </c>
      <c r="Q1673" t="b">
        <v>1</v>
      </c>
      <c r="R1673" t="s">
        <v>8290</v>
      </c>
      <c r="S1673" s="12">
        <f t="shared" si="156"/>
        <v>101</v>
      </c>
      <c r="T1673">
        <f t="shared" si="157"/>
        <v>26.15</v>
      </c>
      <c r="U1673" s="14" t="s">
        <v>8323</v>
      </c>
      <c r="V1673" t="s">
        <v>8344</v>
      </c>
    </row>
    <row r="1674" spans="1:22" ht="32" hidden="1" x14ac:dyDescent="0.2">
      <c r="A1674" s="9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7">
        <f t="shared" si="158"/>
        <v>41034.656597222223</v>
      </c>
      <c r="L1674" s="17">
        <f t="shared" si="159"/>
        <v>41064.656597222223</v>
      </c>
      <c r="M1674" s="9">
        <f t="shared" si="160"/>
        <v>5</v>
      </c>
      <c r="N1674" s="9">
        <f t="shared" si="161"/>
        <v>2012</v>
      </c>
      <c r="O1674" t="b">
        <v>0</v>
      </c>
      <c r="P1674">
        <v>49</v>
      </c>
      <c r="Q1674" t="b">
        <v>1</v>
      </c>
      <c r="R1674" t="s">
        <v>8290</v>
      </c>
      <c r="S1674" s="12">
        <f t="shared" si="156"/>
        <v>113</v>
      </c>
      <c r="T1674">
        <f t="shared" si="157"/>
        <v>39.18</v>
      </c>
      <c r="U1674" s="14" t="s">
        <v>8323</v>
      </c>
      <c r="V1674" t="s">
        <v>8344</v>
      </c>
    </row>
    <row r="1675" spans="1:22" ht="48" hidden="1" x14ac:dyDescent="0.2">
      <c r="A1675" s="9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7">
        <f t="shared" si="158"/>
        <v>42039.878379629634</v>
      </c>
      <c r="L1675" s="17">
        <f t="shared" si="159"/>
        <v>42069.878379629634</v>
      </c>
      <c r="M1675" s="9">
        <f t="shared" si="160"/>
        <v>2</v>
      </c>
      <c r="N1675" s="9">
        <f t="shared" si="161"/>
        <v>2015</v>
      </c>
      <c r="O1675" t="b">
        <v>0</v>
      </c>
      <c r="P1675">
        <v>59</v>
      </c>
      <c r="Q1675" t="b">
        <v>1</v>
      </c>
      <c r="R1675" t="s">
        <v>8290</v>
      </c>
      <c r="S1675" s="12">
        <f t="shared" si="156"/>
        <v>128</v>
      </c>
      <c r="T1675">
        <f t="shared" si="157"/>
        <v>45.59</v>
      </c>
      <c r="U1675" s="14" t="s">
        <v>8323</v>
      </c>
      <c r="V1675" t="s">
        <v>8344</v>
      </c>
    </row>
    <row r="1676" spans="1:22" ht="48" hidden="1" x14ac:dyDescent="0.2">
      <c r="A1676" s="9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7">
        <f t="shared" si="158"/>
        <v>42569.605393518519</v>
      </c>
      <c r="L1676" s="17">
        <f t="shared" si="159"/>
        <v>42600.290972222225</v>
      </c>
      <c r="M1676" s="9">
        <f t="shared" si="160"/>
        <v>7</v>
      </c>
      <c r="N1676" s="9">
        <f t="shared" si="161"/>
        <v>2016</v>
      </c>
      <c r="O1676" t="b">
        <v>0</v>
      </c>
      <c r="P1676">
        <v>113</v>
      </c>
      <c r="Q1676" t="b">
        <v>1</v>
      </c>
      <c r="R1676" t="s">
        <v>8290</v>
      </c>
      <c r="S1676" s="12">
        <f t="shared" si="156"/>
        <v>202</v>
      </c>
      <c r="T1676">
        <f t="shared" si="157"/>
        <v>89.25</v>
      </c>
      <c r="U1676" s="14" t="s">
        <v>8323</v>
      </c>
      <c r="V1676" t="s">
        <v>8344</v>
      </c>
    </row>
    <row r="1677" spans="1:22" ht="32" hidden="1" x14ac:dyDescent="0.2">
      <c r="A1677" s="9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7">
        <f t="shared" si="158"/>
        <v>40802.733101851853</v>
      </c>
      <c r="L1677" s="17">
        <f t="shared" si="159"/>
        <v>40832.918749999997</v>
      </c>
      <c r="M1677" s="9">
        <f t="shared" si="160"/>
        <v>9</v>
      </c>
      <c r="N1677" s="9">
        <f t="shared" si="161"/>
        <v>2011</v>
      </c>
      <c r="O1677" t="b">
        <v>0</v>
      </c>
      <c r="P1677">
        <v>34</v>
      </c>
      <c r="Q1677" t="b">
        <v>1</v>
      </c>
      <c r="R1677" t="s">
        <v>8290</v>
      </c>
      <c r="S1677" s="12">
        <f t="shared" si="156"/>
        <v>137</v>
      </c>
      <c r="T1677">
        <f t="shared" si="157"/>
        <v>40.42</v>
      </c>
      <c r="U1677" s="14" t="s">
        <v>8323</v>
      </c>
      <c r="V1677" t="s">
        <v>8344</v>
      </c>
    </row>
    <row r="1678" spans="1:22" ht="32" hidden="1" x14ac:dyDescent="0.2">
      <c r="A1678" s="9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7">
        <f t="shared" si="158"/>
        <v>40973.72623842593</v>
      </c>
      <c r="L1678" s="17">
        <f t="shared" si="159"/>
        <v>41020.165972222225</v>
      </c>
      <c r="M1678" s="9">
        <f t="shared" si="160"/>
        <v>3</v>
      </c>
      <c r="N1678" s="9">
        <f t="shared" si="161"/>
        <v>2012</v>
      </c>
      <c r="O1678" t="b">
        <v>0</v>
      </c>
      <c r="P1678">
        <v>42</v>
      </c>
      <c r="Q1678" t="b">
        <v>1</v>
      </c>
      <c r="R1678" t="s">
        <v>8290</v>
      </c>
      <c r="S1678" s="12">
        <f t="shared" si="156"/>
        <v>115</v>
      </c>
      <c r="T1678">
        <f t="shared" si="157"/>
        <v>82.38</v>
      </c>
      <c r="U1678" s="14" t="s">
        <v>8323</v>
      </c>
      <c r="V1678" t="s">
        <v>8344</v>
      </c>
    </row>
    <row r="1679" spans="1:22" ht="48" hidden="1" x14ac:dyDescent="0.2">
      <c r="A1679" s="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7">
        <f t="shared" si="158"/>
        <v>42416.407129629632</v>
      </c>
      <c r="L1679" s="17">
        <f t="shared" si="159"/>
        <v>42476.249305555553</v>
      </c>
      <c r="M1679" s="9">
        <f t="shared" si="160"/>
        <v>2</v>
      </c>
      <c r="N1679" s="9">
        <f t="shared" si="161"/>
        <v>2016</v>
      </c>
      <c r="O1679" t="b">
        <v>0</v>
      </c>
      <c r="P1679">
        <v>42</v>
      </c>
      <c r="Q1679" t="b">
        <v>1</v>
      </c>
      <c r="R1679" t="s">
        <v>8290</v>
      </c>
      <c r="S1679" s="12">
        <f t="shared" si="156"/>
        <v>112</v>
      </c>
      <c r="T1679">
        <f t="shared" si="157"/>
        <v>159.52000000000001</v>
      </c>
      <c r="U1679" s="14" t="s">
        <v>8323</v>
      </c>
      <c r="V1679" t="s">
        <v>8344</v>
      </c>
    </row>
    <row r="1680" spans="1:22" ht="32" hidden="1" x14ac:dyDescent="0.2">
      <c r="A1680" s="9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7">
        <f t="shared" si="158"/>
        <v>41662.854988425926</v>
      </c>
      <c r="L1680" s="17">
        <f t="shared" si="159"/>
        <v>41676.854988425926</v>
      </c>
      <c r="M1680" s="9">
        <f t="shared" si="160"/>
        <v>1</v>
      </c>
      <c r="N1680" s="9">
        <f t="shared" si="161"/>
        <v>2014</v>
      </c>
      <c r="O1680" t="b">
        <v>0</v>
      </c>
      <c r="P1680">
        <v>49</v>
      </c>
      <c r="Q1680" t="b">
        <v>1</v>
      </c>
      <c r="R1680" t="s">
        <v>8290</v>
      </c>
      <c r="S1680" s="12">
        <f t="shared" si="156"/>
        <v>118</v>
      </c>
      <c r="T1680">
        <f t="shared" si="157"/>
        <v>36.24</v>
      </c>
      <c r="U1680" s="14" t="s">
        <v>8323</v>
      </c>
      <c r="V1680" t="s">
        <v>8344</v>
      </c>
    </row>
    <row r="1681" spans="1:22" ht="64" hidden="1" x14ac:dyDescent="0.2">
      <c r="A1681" s="9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7">
        <f t="shared" si="158"/>
        <v>40723.068807870368</v>
      </c>
      <c r="L1681" s="17">
        <f t="shared" si="159"/>
        <v>40746.068807870368</v>
      </c>
      <c r="M1681" s="9">
        <f t="shared" si="160"/>
        <v>6</v>
      </c>
      <c r="N1681" s="9">
        <f t="shared" si="161"/>
        <v>2011</v>
      </c>
      <c r="O1681" t="b">
        <v>0</v>
      </c>
      <c r="P1681">
        <v>56</v>
      </c>
      <c r="Q1681" t="b">
        <v>1</v>
      </c>
      <c r="R1681" t="s">
        <v>8290</v>
      </c>
      <c r="S1681" s="12">
        <f t="shared" si="156"/>
        <v>175</v>
      </c>
      <c r="T1681">
        <f t="shared" si="157"/>
        <v>62.5</v>
      </c>
      <c r="U1681" s="14" t="s">
        <v>8323</v>
      </c>
      <c r="V1681" t="s">
        <v>8344</v>
      </c>
    </row>
    <row r="1682" spans="1:22" ht="32" hidden="1" x14ac:dyDescent="0.2">
      <c r="A1682" s="9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7">
        <f t="shared" si="158"/>
        <v>41802.757719907408</v>
      </c>
      <c r="L1682" s="17">
        <f t="shared" si="159"/>
        <v>41832.757719907408</v>
      </c>
      <c r="M1682" s="9">
        <f t="shared" si="160"/>
        <v>6</v>
      </c>
      <c r="N1682" s="9">
        <f t="shared" si="161"/>
        <v>2014</v>
      </c>
      <c r="O1682" t="b">
        <v>0</v>
      </c>
      <c r="P1682">
        <v>25</v>
      </c>
      <c r="Q1682" t="b">
        <v>1</v>
      </c>
      <c r="R1682" t="s">
        <v>8290</v>
      </c>
      <c r="S1682" s="12">
        <f t="shared" si="156"/>
        <v>118</v>
      </c>
      <c r="T1682">
        <f t="shared" si="157"/>
        <v>47</v>
      </c>
      <c r="U1682" s="14" t="s">
        <v>8323</v>
      </c>
      <c r="V1682" t="s">
        <v>8344</v>
      </c>
    </row>
    <row r="1683" spans="1:22" ht="48" hidden="1" x14ac:dyDescent="0.2">
      <c r="A1683" s="9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7">
        <f t="shared" si="158"/>
        <v>42774.121342592596</v>
      </c>
      <c r="L1683" s="17">
        <f t="shared" si="159"/>
        <v>42823.083333333328</v>
      </c>
      <c r="M1683" s="9">
        <f t="shared" si="160"/>
        <v>2</v>
      </c>
      <c r="N1683" s="9">
        <f t="shared" si="161"/>
        <v>2017</v>
      </c>
      <c r="O1683" t="b">
        <v>0</v>
      </c>
      <c r="P1683">
        <v>884</v>
      </c>
      <c r="Q1683" t="b">
        <v>0</v>
      </c>
      <c r="R1683" t="s">
        <v>8291</v>
      </c>
      <c r="S1683" s="12">
        <f t="shared" si="156"/>
        <v>101</v>
      </c>
      <c r="T1683">
        <f t="shared" si="157"/>
        <v>74.58</v>
      </c>
      <c r="U1683" s="14" t="s">
        <v>8323</v>
      </c>
      <c r="V1683" t="s">
        <v>8345</v>
      </c>
    </row>
    <row r="1684" spans="1:22" ht="32" hidden="1" x14ac:dyDescent="0.2">
      <c r="A1684" s="9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7">
        <f t="shared" si="158"/>
        <v>42779.21365740741</v>
      </c>
      <c r="L1684" s="17">
        <f t="shared" si="159"/>
        <v>42839.171990740739</v>
      </c>
      <c r="M1684" s="9">
        <f t="shared" si="160"/>
        <v>2</v>
      </c>
      <c r="N1684" s="9">
        <f t="shared" si="161"/>
        <v>2017</v>
      </c>
      <c r="O1684" t="b">
        <v>0</v>
      </c>
      <c r="P1684">
        <v>0</v>
      </c>
      <c r="Q1684" t="b">
        <v>0</v>
      </c>
      <c r="R1684" t="s">
        <v>8291</v>
      </c>
      <c r="S1684" s="12">
        <f t="shared" si="156"/>
        <v>0</v>
      </c>
      <c r="T1684">
        <f t="shared" si="157"/>
        <v>0</v>
      </c>
      <c r="U1684" s="14" t="s">
        <v>8323</v>
      </c>
      <c r="V1684" t="s">
        <v>8345</v>
      </c>
    </row>
    <row r="1685" spans="1:22" ht="48" hidden="1" x14ac:dyDescent="0.2">
      <c r="A1685" s="9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7">
        <f t="shared" si="158"/>
        <v>42808.781689814816</v>
      </c>
      <c r="L1685" s="17">
        <f t="shared" si="159"/>
        <v>42832.781689814816</v>
      </c>
      <c r="M1685" s="9">
        <f t="shared" si="160"/>
        <v>3</v>
      </c>
      <c r="N1685" s="9">
        <f t="shared" si="161"/>
        <v>2017</v>
      </c>
      <c r="O1685" t="b">
        <v>0</v>
      </c>
      <c r="P1685">
        <v>10</v>
      </c>
      <c r="Q1685" t="b">
        <v>0</v>
      </c>
      <c r="R1685" t="s">
        <v>8291</v>
      </c>
      <c r="S1685" s="12">
        <f t="shared" si="156"/>
        <v>22</v>
      </c>
      <c r="T1685">
        <f t="shared" si="157"/>
        <v>76</v>
      </c>
      <c r="U1685" s="14" t="s">
        <v>8323</v>
      </c>
      <c r="V1685" t="s">
        <v>8345</v>
      </c>
    </row>
    <row r="1686" spans="1:22" ht="32" hidden="1" x14ac:dyDescent="0.2">
      <c r="A1686" s="9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7">
        <f t="shared" si="158"/>
        <v>42783.815289351856</v>
      </c>
      <c r="L1686" s="17">
        <f t="shared" si="159"/>
        <v>42811.773622685185</v>
      </c>
      <c r="M1686" s="9">
        <f t="shared" si="160"/>
        <v>2</v>
      </c>
      <c r="N1686" s="9">
        <f t="shared" si="161"/>
        <v>2017</v>
      </c>
      <c r="O1686" t="b">
        <v>0</v>
      </c>
      <c r="P1686">
        <v>101</v>
      </c>
      <c r="Q1686" t="b">
        <v>0</v>
      </c>
      <c r="R1686" t="s">
        <v>8291</v>
      </c>
      <c r="S1686" s="12">
        <f t="shared" si="156"/>
        <v>109</v>
      </c>
      <c r="T1686">
        <f t="shared" si="157"/>
        <v>86.44</v>
      </c>
      <c r="U1686" s="14" t="s">
        <v>8323</v>
      </c>
      <c r="V1686" t="s">
        <v>8345</v>
      </c>
    </row>
    <row r="1687" spans="1:22" ht="48" hidden="1" x14ac:dyDescent="0.2">
      <c r="A1687" s="9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7">
        <f t="shared" si="158"/>
        <v>42788.2502662037</v>
      </c>
      <c r="L1687" s="17">
        <f t="shared" si="159"/>
        <v>42818.208599537036</v>
      </c>
      <c r="M1687" s="9">
        <f t="shared" si="160"/>
        <v>2</v>
      </c>
      <c r="N1687" s="9">
        <f t="shared" si="161"/>
        <v>2017</v>
      </c>
      <c r="O1687" t="b">
        <v>0</v>
      </c>
      <c r="P1687">
        <v>15</v>
      </c>
      <c r="Q1687" t="b">
        <v>0</v>
      </c>
      <c r="R1687" t="s">
        <v>8291</v>
      </c>
      <c r="S1687" s="12">
        <f t="shared" si="156"/>
        <v>103</v>
      </c>
      <c r="T1687">
        <f t="shared" si="157"/>
        <v>24</v>
      </c>
      <c r="U1687" s="14" t="s">
        <v>8323</v>
      </c>
      <c r="V1687" t="s">
        <v>8345</v>
      </c>
    </row>
    <row r="1688" spans="1:22" ht="48" hidden="1" x14ac:dyDescent="0.2">
      <c r="A1688" s="9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7">
        <f t="shared" si="158"/>
        <v>42792.843969907408</v>
      </c>
      <c r="L1688" s="17">
        <f t="shared" si="159"/>
        <v>42852.802303240736</v>
      </c>
      <c r="M1688" s="9">
        <f t="shared" si="160"/>
        <v>2</v>
      </c>
      <c r="N1688" s="9">
        <f t="shared" si="161"/>
        <v>2017</v>
      </c>
      <c r="O1688" t="b">
        <v>0</v>
      </c>
      <c r="P1688">
        <v>1</v>
      </c>
      <c r="Q1688" t="b">
        <v>0</v>
      </c>
      <c r="R1688" t="s">
        <v>8291</v>
      </c>
      <c r="S1688" s="12">
        <f t="shared" si="156"/>
        <v>0</v>
      </c>
      <c r="T1688">
        <f t="shared" si="157"/>
        <v>18</v>
      </c>
      <c r="U1688" s="14" t="s">
        <v>8323</v>
      </c>
      <c r="V1688" t="s">
        <v>8345</v>
      </c>
    </row>
    <row r="1689" spans="1:22" ht="48" hidden="1" x14ac:dyDescent="0.2">
      <c r="A1689" s="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7">
        <f t="shared" si="158"/>
        <v>42802.046817129631</v>
      </c>
      <c r="L1689" s="17">
        <f t="shared" si="159"/>
        <v>42835.84375</v>
      </c>
      <c r="M1689" s="9">
        <f t="shared" si="160"/>
        <v>3</v>
      </c>
      <c r="N1689" s="9">
        <f t="shared" si="161"/>
        <v>2017</v>
      </c>
      <c r="O1689" t="b">
        <v>0</v>
      </c>
      <c r="P1689">
        <v>39</v>
      </c>
      <c r="Q1689" t="b">
        <v>0</v>
      </c>
      <c r="R1689" t="s">
        <v>8291</v>
      </c>
      <c r="S1689" s="12">
        <f t="shared" si="156"/>
        <v>31</v>
      </c>
      <c r="T1689">
        <f t="shared" si="157"/>
        <v>80.13</v>
      </c>
      <c r="U1689" s="14" t="s">
        <v>8323</v>
      </c>
      <c r="V1689" t="s">
        <v>8345</v>
      </c>
    </row>
    <row r="1690" spans="1:22" ht="64" hidden="1" x14ac:dyDescent="0.2">
      <c r="A1690" s="9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7">
        <f t="shared" si="158"/>
        <v>42804.534652777773</v>
      </c>
      <c r="L1690" s="17">
        <f t="shared" si="159"/>
        <v>42834.492986111116</v>
      </c>
      <c r="M1690" s="9">
        <f t="shared" si="160"/>
        <v>3</v>
      </c>
      <c r="N1690" s="9">
        <f t="shared" si="161"/>
        <v>2017</v>
      </c>
      <c r="O1690" t="b">
        <v>0</v>
      </c>
      <c r="P1690">
        <v>7</v>
      </c>
      <c r="Q1690" t="b">
        <v>0</v>
      </c>
      <c r="R1690" t="s">
        <v>8291</v>
      </c>
      <c r="S1690" s="12">
        <f t="shared" si="156"/>
        <v>44</v>
      </c>
      <c r="T1690">
        <f t="shared" si="157"/>
        <v>253.14</v>
      </c>
      <c r="U1690" s="14" t="s">
        <v>8323</v>
      </c>
      <c r="V1690" t="s">
        <v>8345</v>
      </c>
    </row>
    <row r="1691" spans="1:22" ht="16" hidden="1" x14ac:dyDescent="0.2">
      <c r="A1691" s="9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7">
        <f t="shared" si="158"/>
        <v>42780.942476851851</v>
      </c>
      <c r="L1691" s="17">
        <f t="shared" si="159"/>
        <v>42810.900810185187</v>
      </c>
      <c r="M1691" s="9">
        <f t="shared" si="160"/>
        <v>2</v>
      </c>
      <c r="N1691" s="9">
        <f t="shared" si="161"/>
        <v>2017</v>
      </c>
      <c r="O1691" t="b">
        <v>0</v>
      </c>
      <c r="P1691">
        <v>14</v>
      </c>
      <c r="Q1691" t="b">
        <v>0</v>
      </c>
      <c r="R1691" t="s">
        <v>8291</v>
      </c>
      <c r="S1691" s="12">
        <f t="shared" si="156"/>
        <v>100</v>
      </c>
      <c r="T1691">
        <f t="shared" si="157"/>
        <v>171.43</v>
      </c>
      <c r="U1691" s="14" t="s">
        <v>8323</v>
      </c>
      <c r="V1691" t="s">
        <v>8345</v>
      </c>
    </row>
    <row r="1692" spans="1:22" ht="48" hidden="1" x14ac:dyDescent="0.2">
      <c r="A1692" s="9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7">
        <f t="shared" si="158"/>
        <v>42801.43104166667</v>
      </c>
      <c r="L1692" s="17">
        <f t="shared" si="159"/>
        <v>42831.389374999999</v>
      </c>
      <c r="M1692" s="9">
        <f t="shared" si="160"/>
        <v>3</v>
      </c>
      <c r="N1692" s="9">
        <f t="shared" si="161"/>
        <v>2017</v>
      </c>
      <c r="O1692" t="b">
        <v>0</v>
      </c>
      <c r="P1692">
        <v>11</v>
      </c>
      <c r="Q1692" t="b">
        <v>0</v>
      </c>
      <c r="R1692" t="s">
        <v>8291</v>
      </c>
      <c r="S1692" s="12">
        <f t="shared" si="156"/>
        <v>25</v>
      </c>
      <c r="T1692">
        <f t="shared" si="157"/>
        <v>57.73</v>
      </c>
      <c r="U1692" s="14" t="s">
        <v>8323</v>
      </c>
      <c r="V1692" t="s">
        <v>8345</v>
      </c>
    </row>
    <row r="1693" spans="1:22" ht="48" hidden="1" x14ac:dyDescent="0.2">
      <c r="A1693" s="9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7">
        <f t="shared" si="158"/>
        <v>42795.701481481476</v>
      </c>
      <c r="L1693" s="17">
        <f t="shared" si="159"/>
        <v>42828.041666666672</v>
      </c>
      <c r="M1693" s="9">
        <f t="shared" si="160"/>
        <v>3</v>
      </c>
      <c r="N1693" s="9">
        <f t="shared" si="161"/>
        <v>2017</v>
      </c>
      <c r="O1693" t="b">
        <v>0</v>
      </c>
      <c r="P1693">
        <v>38</v>
      </c>
      <c r="Q1693" t="b">
        <v>0</v>
      </c>
      <c r="R1693" t="s">
        <v>8291</v>
      </c>
      <c r="S1693" s="12">
        <f t="shared" si="156"/>
        <v>33</v>
      </c>
      <c r="T1693">
        <f t="shared" si="157"/>
        <v>264.26</v>
      </c>
      <c r="U1693" s="14" t="s">
        <v>8323</v>
      </c>
      <c r="V1693" t="s">
        <v>8345</v>
      </c>
    </row>
    <row r="1694" spans="1:22" ht="48" hidden="1" x14ac:dyDescent="0.2">
      <c r="A1694" s="9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7">
        <f t="shared" si="158"/>
        <v>42788.151238425926</v>
      </c>
      <c r="L1694" s="17">
        <f t="shared" si="159"/>
        <v>42820.999305555553</v>
      </c>
      <c r="M1694" s="9">
        <f t="shared" si="160"/>
        <v>2</v>
      </c>
      <c r="N1694" s="9">
        <f t="shared" si="161"/>
        <v>2017</v>
      </c>
      <c r="O1694" t="b">
        <v>0</v>
      </c>
      <c r="P1694">
        <v>15</v>
      </c>
      <c r="Q1694" t="b">
        <v>0</v>
      </c>
      <c r="R1694" t="s">
        <v>8291</v>
      </c>
      <c r="S1694" s="12">
        <f t="shared" si="156"/>
        <v>48</v>
      </c>
      <c r="T1694">
        <f t="shared" si="157"/>
        <v>159.33000000000001</v>
      </c>
      <c r="U1694" s="14" t="s">
        <v>8323</v>
      </c>
      <c r="V1694" t="s">
        <v>8345</v>
      </c>
    </row>
    <row r="1695" spans="1:22" ht="48" hidden="1" x14ac:dyDescent="0.2">
      <c r="A1695" s="9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7">
        <f t="shared" si="158"/>
        <v>42803.920277777783</v>
      </c>
      <c r="L1695" s="17">
        <f t="shared" si="159"/>
        <v>42834.833333333328</v>
      </c>
      <c r="M1695" s="9">
        <f t="shared" si="160"/>
        <v>3</v>
      </c>
      <c r="N1695" s="9">
        <f t="shared" si="161"/>
        <v>2017</v>
      </c>
      <c r="O1695" t="b">
        <v>0</v>
      </c>
      <c r="P1695">
        <v>8</v>
      </c>
      <c r="Q1695" t="b">
        <v>0</v>
      </c>
      <c r="R1695" t="s">
        <v>8291</v>
      </c>
      <c r="S1695" s="12">
        <f t="shared" si="156"/>
        <v>9</v>
      </c>
      <c r="T1695">
        <f t="shared" si="157"/>
        <v>35</v>
      </c>
      <c r="U1695" s="14" t="s">
        <v>8323</v>
      </c>
      <c r="V1695" t="s">
        <v>8345</v>
      </c>
    </row>
    <row r="1696" spans="1:22" ht="48" hidden="1" x14ac:dyDescent="0.2">
      <c r="A1696" s="9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7">
        <f t="shared" si="158"/>
        <v>42791.669837962967</v>
      </c>
      <c r="L1696" s="17">
        <f t="shared" si="159"/>
        <v>42821.191666666666</v>
      </c>
      <c r="M1696" s="9">
        <f t="shared" si="160"/>
        <v>2</v>
      </c>
      <c r="N1696" s="9">
        <f t="shared" si="161"/>
        <v>2017</v>
      </c>
      <c r="O1696" t="b">
        <v>0</v>
      </c>
      <c r="P1696">
        <v>1</v>
      </c>
      <c r="Q1696" t="b">
        <v>0</v>
      </c>
      <c r="R1696" t="s">
        <v>8291</v>
      </c>
      <c r="S1696" s="12">
        <f t="shared" si="156"/>
        <v>0</v>
      </c>
      <c r="T1696">
        <f t="shared" si="157"/>
        <v>5</v>
      </c>
      <c r="U1696" s="14" t="s">
        <v>8323</v>
      </c>
      <c r="V1696" t="s">
        <v>8345</v>
      </c>
    </row>
    <row r="1697" spans="1:22" ht="48" hidden="1" x14ac:dyDescent="0.2">
      <c r="A1697" s="9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7">
        <f t="shared" si="158"/>
        <v>42801.031412037039</v>
      </c>
      <c r="L1697" s="17">
        <f t="shared" si="159"/>
        <v>42835.041666666672</v>
      </c>
      <c r="M1697" s="9">
        <f t="shared" si="160"/>
        <v>3</v>
      </c>
      <c r="N1697" s="9">
        <f t="shared" si="161"/>
        <v>2017</v>
      </c>
      <c r="O1697" t="b">
        <v>0</v>
      </c>
      <c r="P1697">
        <v>23</v>
      </c>
      <c r="Q1697" t="b">
        <v>0</v>
      </c>
      <c r="R1697" t="s">
        <v>8291</v>
      </c>
      <c r="S1697" s="12">
        <f t="shared" si="156"/>
        <v>12</v>
      </c>
      <c r="T1697">
        <f t="shared" si="157"/>
        <v>61.09</v>
      </c>
      <c r="U1697" s="14" t="s">
        <v>8323</v>
      </c>
      <c r="V1697" t="s">
        <v>8345</v>
      </c>
    </row>
    <row r="1698" spans="1:22" ht="48" hidden="1" x14ac:dyDescent="0.2">
      <c r="A1698" s="9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7">
        <f t="shared" si="158"/>
        <v>42796.069571759261</v>
      </c>
      <c r="L1698" s="17">
        <f t="shared" si="159"/>
        <v>42826.027905092589</v>
      </c>
      <c r="M1698" s="9">
        <f t="shared" si="160"/>
        <v>3</v>
      </c>
      <c r="N1698" s="9">
        <f t="shared" si="161"/>
        <v>2017</v>
      </c>
      <c r="O1698" t="b">
        <v>0</v>
      </c>
      <c r="P1698">
        <v>0</v>
      </c>
      <c r="Q1698" t="b">
        <v>0</v>
      </c>
      <c r="R1698" t="s">
        <v>8291</v>
      </c>
      <c r="S1698" s="12">
        <f t="shared" si="156"/>
        <v>0</v>
      </c>
      <c r="T1698">
        <f t="shared" si="157"/>
        <v>0</v>
      </c>
      <c r="U1698" s="14" t="s">
        <v>8323</v>
      </c>
      <c r="V1698" t="s">
        <v>8345</v>
      </c>
    </row>
    <row r="1699" spans="1:22" ht="48" hidden="1" x14ac:dyDescent="0.2">
      <c r="A1699" s="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7">
        <f t="shared" si="158"/>
        <v>42805.032962962956</v>
      </c>
      <c r="L1699" s="17">
        <f t="shared" si="159"/>
        <v>42834.991296296299</v>
      </c>
      <c r="M1699" s="9">
        <f t="shared" si="160"/>
        <v>3</v>
      </c>
      <c r="N1699" s="9">
        <f t="shared" si="161"/>
        <v>2017</v>
      </c>
      <c r="O1699" t="b">
        <v>0</v>
      </c>
      <c r="P1699">
        <v>22</v>
      </c>
      <c r="Q1699" t="b">
        <v>0</v>
      </c>
      <c r="R1699" t="s">
        <v>8291</v>
      </c>
      <c r="S1699" s="12">
        <f t="shared" si="156"/>
        <v>20</v>
      </c>
      <c r="T1699">
        <f t="shared" si="157"/>
        <v>114.82</v>
      </c>
      <c r="U1699" s="14" t="s">
        <v>8323</v>
      </c>
      <c r="V1699" t="s">
        <v>8345</v>
      </c>
    </row>
    <row r="1700" spans="1:22" ht="80" hidden="1" x14ac:dyDescent="0.2">
      <c r="A1700" s="9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7">
        <f t="shared" si="158"/>
        <v>42796.207870370374</v>
      </c>
      <c r="L1700" s="17">
        <f t="shared" si="159"/>
        <v>42820.147916666669</v>
      </c>
      <c r="M1700" s="9">
        <f t="shared" si="160"/>
        <v>3</v>
      </c>
      <c r="N1700" s="9">
        <f t="shared" si="161"/>
        <v>2017</v>
      </c>
      <c r="O1700" t="b">
        <v>0</v>
      </c>
      <c r="P1700">
        <v>0</v>
      </c>
      <c r="Q1700" t="b">
        <v>0</v>
      </c>
      <c r="R1700" t="s">
        <v>8291</v>
      </c>
      <c r="S1700" s="12">
        <f t="shared" si="156"/>
        <v>0</v>
      </c>
      <c r="T1700">
        <f t="shared" si="157"/>
        <v>0</v>
      </c>
      <c r="U1700" s="14" t="s">
        <v>8323</v>
      </c>
      <c r="V1700" t="s">
        <v>8345</v>
      </c>
    </row>
    <row r="1701" spans="1:22" ht="48" hidden="1" x14ac:dyDescent="0.2">
      <c r="A1701" s="9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7">
        <f t="shared" si="158"/>
        <v>42806.863946759258</v>
      </c>
      <c r="L1701" s="17">
        <f t="shared" si="159"/>
        <v>42836.863946759258</v>
      </c>
      <c r="M1701" s="9">
        <f t="shared" si="160"/>
        <v>3</v>
      </c>
      <c r="N1701" s="9">
        <f t="shared" si="161"/>
        <v>2017</v>
      </c>
      <c r="O1701" t="b">
        <v>0</v>
      </c>
      <c r="P1701">
        <v>4</v>
      </c>
      <c r="Q1701" t="b">
        <v>0</v>
      </c>
      <c r="R1701" t="s">
        <v>8291</v>
      </c>
      <c r="S1701" s="12">
        <f t="shared" si="156"/>
        <v>4</v>
      </c>
      <c r="T1701">
        <f t="shared" si="157"/>
        <v>54</v>
      </c>
      <c r="U1701" s="14" t="s">
        <v>8323</v>
      </c>
      <c r="V1701" t="s">
        <v>8345</v>
      </c>
    </row>
    <row r="1702" spans="1:22" ht="48" hidden="1" x14ac:dyDescent="0.2">
      <c r="A1702" s="9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7">
        <f t="shared" si="158"/>
        <v>42796.071643518517</v>
      </c>
      <c r="L1702" s="17">
        <f t="shared" si="159"/>
        <v>42826.166666666672</v>
      </c>
      <c r="M1702" s="9">
        <f t="shared" si="160"/>
        <v>3</v>
      </c>
      <c r="N1702" s="9">
        <f t="shared" si="161"/>
        <v>2017</v>
      </c>
      <c r="O1702" t="b">
        <v>0</v>
      </c>
      <c r="P1702">
        <v>79</v>
      </c>
      <c r="Q1702" t="b">
        <v>0</v>
      </c>
      <c r="R1702" t="s">
        <v>8291</v>
      </c>
      <c r="S1702" s="12">
        <f t="shared" si="156"/>
        <v>26</v>
      </c>
      <c r="T1702">
        <f t="shared" si="157"/>
        <v>65.97</v>
      </c>
      <c r="U1702" s="14" t="s">
        <v>8323</v>
      </c>
      <c r="V1702" t="s">
        <v>8345</v>
      </c>
    </row>
    <row r="1703" spans="1:22" ht="48" hidden="1" x14ac:dyDescent="0.2">
      <c r="A1703" s="9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7">
        <f t="shared" si="158"/>
        <v>41989.664409722223</v>
      </c>
      <c r="L1703" s="17">
        <f t="shared" si="159"/>
        <v>42019.664409722223</v>
      </c>
      <c r="M1703" s="9">
        <f t="shared" si="160"/>
        <v>12</v>
      </c>
      <c r="N1703" s="9">
        <f t="shared" si="161"/>
        <v>2015</v>
      </c>
      <c r="O1703" t="b">
        <v>0</v>
      </c>
      <c r="P1703">
        <v>2</v>
      </c>
      <c r="Q1703" t="b">
        <v>0</v>
      </c>
      <c r="R1703" t="s">
        <v>8291</v>
      </c>
      <c r="S1703" s="12">
        <f t="shared" si="156"/>
        <v>0</v>
      </c>
      <c r="T1703">
        <f t="shared" si="157"/>
        <v>5</v>
      </c>
      <c r="U1703" s="14" t="s">
        <v>8323</v>
      </c>
      <c r="V1703" t="s">
        <v>8345</v>
      </c>
    </row>
    <row r="1704" spans="1:22" ht="16" hidden="1" x14ac:dyDescent="0.2">
      <c r="A1704" s="9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7">
        <f t="shared" si="158"/>
        <v>42063.869791666672</v>
      </c>
      <c r="L1704" s="17">
        <f t="shared" si="159"/>
        <v>42093.828125</v>
      </c>
      <c r="M1704" s="9">
        <f t="shared" si="160"/>
        <v>2</v>
      </c>
      <c r="N1704" s="9">
        <f t="shared" si="161"/>
        <v>2015</v>
      </c>
      <c r="O1704" t="b">
        <v>0</v>
      </c>
      <c r="P1704">
        <v>1</v>
      </c>
      <c r="Q1704" t="b">
        <v>0</v>
      </c>
      <c r="R1704" t="s">
        <v>8291</v>
      </c>
      <c r="S1704" s="12">
        <f t="shared" si="156"/>
        <v>0</v>
      </c>
      <c r="T1704">
        <f t="shared" si="157"/>
        <v>1</v>
      </c>
      <c r="U1704" s="14" t="s">
        <v>8323</v>
      </c>
      <c r="V1704" t="s">
        <v>8345</v>
      </c>
    </row>
    <row r="1705" spans="1:22" ht="48" hidden="1" x14ac:dyDescent="0.2">
      <c r="A1705" s="9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7">
        <f t="shared" si="158"/>
        <v>42187.281678240746</v>
      </c>
      <c r="L1705" s="17">
        <f t="shared" si="159"/>
        <v>42247.281678240746</v>
      </c>
      <c r="M1705" s="9">
        <f t="shared" si="160"/>
        <v>7</v>
      </c>
      <c r="N1705" s="9">
        <f t="shared" si="161"/>
        <v>2015</v>
      </c>
      <c r="O1705" t="b">
        <v>0</v>
      </c>
      <c r="P1705">
        <v>2</v>
      </c>
      <c r="Q1705" t="b">
        <v>0</v>
      </c>
      <c r="R1705" t="s">
        <v>8291</v>
      </c>
      <c r="S1705" s="12">
        <f t="shared" si="156"/>
        <v>1</v>
      </c>
      <c r="T1705">
        <f t="shared" si="157"/>
        <v>25.5</v>
      </c>
      <c r="U1705" s="14" t="s">
        <v>8323</v>
      </c>
      <c r="V1705" t="s">
        <v>8345</v>
      </c>
    </row>
    <row r="1706" spans="1:22" ht="32" hidden="1" x14ac:dyDescent="0.2">
      <c r="A1706" s="9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7">
        <f t="shared" si="158"/>
        <v>42021.139733796299</v>
      </c>
      <c r="L1706" s="17">
        <f t="shared" si="159"/>
        <v>42051.139733796299</v>
      </c>
      <c r="M1706" s="9">
        <f t="shared" si="160"/>
        <v>1</v>
      </c>
      <c r="N1706" s="9">
        <f t="shared" si="161"/>
        <v>2015</v>
      </c>
      <c r="O1706" t="b">
        <v>0</v>
      </c>
      <c r="P1706">
        <v>11</v>
      </c>
      <c r="Q1706" t="b">
        <v>0</v>
      </c>
      <c r="R1706" t="s">
        <v>8291</v>
      </c>
      <c r="S1706" s="12">
        <f t="shared" si="156"/>
        <v>65</v>
      </c>
      <c r="T1706">
        <f t="shared" si="157"/>
        <v>118.36</v>
      </c>
      <c r="U1706" s="14" t="s">
        <v>8323</v>
      </c>
      <c r="V1706" t="s">
        <v>8345</v>
      </c>
    </row>
    <row r="1707" spans="1:22" ht="48" hidden="1" x14ac:dyDescent="0.2">
      <c r="A1707" s="9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7">
        <f t="shared" si="158"/>
        <v>42245.016736111109</v>
      </c>
      <c r="L1707" s="17">
        <f t="shared" si="159"/>
        <v>42256.666666666672</v>
      </c>
      <c r="M1707" s="9">
        <f t="shared" si="160"/>
        <v>8</v>
      </c>
      <c r="N1707" s="9">
        <f t="shared" si="161"/>
        <v>2015</v>
      </c>
      <c r="O1707" t="b">
        <v>0</v>
      </c>
      <c r="P1707">
        <v>0</v>
      </c>
      <c r="Q1707" t="b">
        <v>0</v>
      </c>
      <c r="R1707" t="s">
        <v>8291</v>
      </c>
      <c r="S1707" s="12">
        <f t="shared" si="156"/>
        <v>0</v>
      </c>
      <c r="T1707">
        <f t="shared" si="157"/>
        <v>0</v>
      </c>
      <c r="U1707" s="14" t="s">
        <v>8323</v>
      </c>
      <c r="V1707" t="s">
        <v>8345</v>
      </c>
    </row>
    <row r="1708" spans="1:22" ht="48" hidden="1" x14ac:dyDescent="0.2">
      <c r="A1708" s="9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7">
        <f t="shared" si="158"/>
        <v>42179.306388888886</v>
      </c>
      <c r="L1708" s="17">
        <f t="shared" si="159"/>
        <v>42239.306388888886</v>
      </c>
      <c r="M1708" s="9">
        <f t="shared" si="160"/>
        <v>6</v>
      </c>
      <c r="N1708" s="9">
        <f t="shared" si="161"/>
        <v>2015</v>
      </c>
      <c r="O1708" t="b">
        <v>0</v>
      </c>
      <c r="P1708">
        <v>0</v>
      </c>
      <c r="Q1708" t="b">
        <v>0</v>
      </c>
      <c r="R1708" t="s">
        <v>8291</v>
      </c>
      <c r="S1708" s="12">
        <f t="shared" si="156"/>
        <v>0</v>
      </c>
      <c r="T1708">
        <f t="shared" si="157"/>
        <v>0</v>
      </c>
      <c r="U1708" s="14" t="s">
        <v>8323</v>
      </c>
      <c r="V1708" t="s">
        <v>8345</v>
      </c>
    </row>
    <row r="1709" spans="1:22" ht="48" hidden="1" x14ac:dyDescent="0.2">
      <c r="A1709" s="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7">
        <f t="shared" si="158"/>
        <v>42427.721006944441</v>
      </c>
      <c r="L1709" s="17">
        <f t="shared" si="159"/>
        <v>42457.679340277777</v>
      </c>
      <c r="M1709" s="9">
        <f t="shared" si="160"/>
        <v>2</v>
      </c>
      <c r="N1709" s="9">
        <f t="shared" si="161"/>
        <v>2016</v>
      </c>
      <c r="O1709" t="b">
        <v>0</v>
      </c>
      <c r="P1709">
        <v>9</v>
      </c>
      <c r="Q1709" t="b">
        <v>0</v>
      </c>
      <c r="R1709" t="s">
        <v>8291</v>
      </c>
      <c r="S1709" s="12">
        <f t="shared" si="156"/>
        <v>10</v>
      </c>
      <c r="T1709">
        <f t="shared" si="157"/>
        <v>54.11</v>
      </c>
      <c r="U1709" s="14" t="s">
        <v>8323</v>
      </c>
      <c r="V1709" t="s">
        <v>8345</v>
      </c>
    </row>
    <row r="1710" spans="1:22" ht="48" hidden="1" x14ac:dyDescent="0.2">
      <c r="A1710" s="9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7">
        <f t="shared" si="158"/>
        <v>42451.866967592592</v>
      </c>
      <c r="L1710" s="17">
        <f t="shared" si="159"/>
        <v>42491.866967592592</v>
      </c>
      <c r="M1710" s="9">
        <f t="shared" si="160"/>
        <v>3</v>
      </c>
      <c r="N1710" s="9">
        <f t="shared" si="161"/>
        <v>2016</v>
      </c>
      <c r="O1710" t="b">
        <v>0</v>
      </c>
      <c r="P1710">
        <v>0</v>
      </c>
      <c r="Q1710" t="b">
        <v>0</v>
      </c>
      <c r="R1710" t="s">
        <v>8291</v>
      </c>
      <c r="S1710" s="12">
        <f t="shared" si="156"/>
        <v>0</v>
      </c>
      <c r="T1710">
        <f t="shared" si="157"/>
        <v>0</v>
      </c>
      <c r="U1710" s="14" t="s">
        <v>8323</v>
      </c>
      <c r="V1710" t="s">
        <v>8345</v>
      </c>
    </row>
    <row r="1711" spans="1:22" ht="48" hidden="1" x14ac:dyDescent="0.2">
      <c r="A1711" s="9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7">
        <f t="shared" si="158"/>
        <v>41841.56381944444</v>
      </c>
      <c r="L1711" s="17">
        <f t="shared" si="159"/>
        <v>41882.818749999999</v>
      </c>
      <c r="M1711" s="9">
        <f t="shared" si="160"/>
        <v>7</v>
      </c>
      <c r="N1711" s="9">
        <f t="shared" si="161"/>
        <v>2014</v>
      </c>
      <c r="O1711" t="b">
        <v>0</v>
      </c>
      <c r="P1711">
        <v>4</v>
      </c>
      <c r="Q1711" t="b">
        <v>0</v>
      </c>
      <c r="R1711" t="s">
        <v>8291</v>
      </c>
      <c r="S1711" s="12">
        <f t="shared" si="156"/>
        <v>5</v>
      </c>
      <c r="T1711">
        <f t="shared" si="157"/>
        <v>21.25</v>
      </c>
      <c r="U1711" s="14" t="s">
        <v>8323</v>
      </c>
      <c r="V1711" t="s">
        <v>8345</v>
      </c>
    </row>
    <row r="1712" spans="1:22" ht="32" hidden="1" x14ac:dyDescent="0.2">
      <c r="A1712" s="9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7">
        <f t="shared" si="158"/>
        <v>42341.59129629629</v>
      </c>
      <c r="L1712" s="17">
        <f t="shared" si="159"/>
        <v>42387.541666666672</v>
      </c>
      <c r="M1712" s="9">
        <f t="shared" si="160"/>
        <v>12</v>
      </c>
      <c r="N1712" s="9">
        <f t="shared" si="161"/>
        <v>2016</v>
      </c>
      <c r="O1712" t="b">
        <v>0</v>
      </c>
      <c r="P1712">
        <v>1</v>
      </c>
      <c r="Q1712" t="b">
        <v>0</v>
      </c>
      <c r="R1712" t="s">
        <v>8291</v>
      </c>
      <c r="S1712" s="12">
        <f t="shared" si="156"/>
        <v>1</v>
      </c>
      <c r="T1712">
        <f t="shared" si="157"/>
        <v>34</v>
      </c>
      <c r="U1712" s="14" t="s">
        <v>8323</v>
      </c>
      <c r="V1712" t="s">
        <v>8345</v>
      </c>
    </row>
    <row r="1713" spans="1:22" ht="48" hidden="1" x14ac:dyDescent="0.2">
      <c r="A1713" s="9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7">
        <f t="shared" si="158"/>
        <v>41852.646226851852</v>
      </c>
      <c r="L1713" s="17">
        <f t="shared" si="159"/>
        <v>41883.646226851852</v>
      </c>
      <c r="M1713" s="9">
        <f t="shared" si="160"/>
        <v>8</v>
      </c>
      <c r="N1713" s="9">
        <f t="shared" si="161"/>
        <v>2014</v>
      </c>
      <c r="O1713" t="b">
        <v>0</v>
      </c>
      <c r="P1713">
        <v>2</v>
      </c>
      <c r="Q1713" t="b">
        <v>0</v>
      </c>
      <c r="R1713" t="s">
        <v>8291</v>
      </c>
      <c r="S1713" s="12">
        <f t="shared" si="156"/>
        <v>11</v>
      </c>
      <c r="T1713">
        <f t="shared" si="157"/>
        <v>525</v>
      </c>
      <c r="U1713" s="14" t="s">
        <v>8323</v>
      </c>
      <c r="V1713" t="s">
        <v>8345</v>
      </c>
    </row>
    <row r="1714" spans="1:22" ht="48" hidden="1" x14ac:dyDescent="0.2">
      <c r="A1714" s="9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7">
        <f t="shared" si="158"/>
        <v>42125.913807870369</v>
      </c>
      <c r="L1714" s="17">
        <f t="shared" si="159"/>
        <v>42185.913807870369</v>
      </c>
      <c r="M1714" s="9">
        <f t="shared" si="160"/>
        <v>5</v>
      </c>
      <c r="N1714" s="9">
        <f t="shared" si="161"/>
        <v>2015</v>
      </c>
      <c r="O1714" t="b">
        <v>0</v>
      </c>
      <c r="P1714">
        <v>0</v>
      </c>
      <c r="Q1714" t="b">
        <v>0</v>
      </c>
      <c r="R1714" t="s">
        <v>8291</v>
      </c>
      <c r="S1714" s="12">
        <f t="shared" si="156"/>
        <v>0</v>
      </c>
      <c r="T1714">
        <f t="shared" si="157"/>
        <v>0</v>
      </c>
      <c r="U1714" s="14" t="s">
        <v>8323</v>
      </c>
      <c r="V1714" t="s">
        <v>8345</v>
      </c>
    </row>
    <row r="1715" spans="1:22" ht="48" hidden="1" x14ac:dyDescent="0.2">
      <c r="A1715" s="9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7">
        <f t="shared" si="158"/>
        <v>41887.801064814819</v>
      </c>
      <c r="L1715" s="17">
        <f t="shared" si="159"/>
        <v>41917.801064814819</v>
      </c>
      <c r="M1715" s="9">
        <f t="shared" si="160"/>
        <v>9</v>
      </c>
      <c r="N1715" s="9">
        <f t="shared" si="161"/>
        <v>2014</v>
      </c>
      <c r="O1715" t="b">
        <v>0</v>
      </c>
      <c r="P1715">
        <v>1</v>
      </c>
      <c r="Q1715" t="b">
        <v>0</v>
      </c>
      <c r="R1715" t="s">
        <v>8291</v>
      </c>
      <c r="S1715" s="12">
        <f t="shared" si="156"/>
        <v>2</v>
      </c>
      <c r="T1715">
        <f t="shared" si="157"/>
        <v>50</v>
      </c>
      <c r="U1715" s="14" t="s">
        <v>8323</v>
      </c>
      <c r="V1715" t="s">
        <v>8345</v>
      </c>
    </row>
    <row r="1716" spans="1:22" ht="48" hidden="1" x14ac:dyDescent="0.2">
      <c r="A1716" s="9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7">
        <f t="shared" si="158"/>
        <v>42095.918530092589</v>
      </c>
      <c r="L1716" s="17">
        <f t="shared" si="159"/>
        <v>42125.918530092589</v>
      </c>
      <c r="M1716" s="9">
        <f t="shared" si="160"/>
        <v>4</v>
      </c>
      <c r="N1716" s="9">
        <f t="shared" si="161"/>
        <v>2015</v>
      </c>
      <c r="O1716" t="b">
        <v>0</v>
      </c>
      <c r="P1716">
        <v>17</v>
      </c>
      <c r="Q1716" t="b">
        <v>0</v>
      </c>
      <c r="R1716" t="s">
        <v>8291</v>
      </c>
      <c r="S1716" s="12">
        <f t="shared" si="156"/>
        <v>8</v>
      </c>
      <c r="T1716">
        <f t="shared" si="157"/>
        <v>115.71</v>
      </c>
      <c r="U1716" s="14" t="s">
        <v>8323</v>
      </c>
      <c r="V1716" t="s">
        <v>8345</v>
      </c>
    </row>
    <row r="1717" spans="1:22" ht="48" hidden="1" x14ac:dyDescent="0.2">
      <c r="A1717" s="9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7">
        <f t="shared" si="158"/>
        <v>42064.217418981483</v>
      </c>
      <c r="L1717" s="17">
        <f t="shared" si="159"/>
        <v>42094.140277777777</v>
      </c>
      <c r="M1717" s="9">
        <f t="shared" si="160"/>
        <v>3</v>
      </c>
      <c r="N1717" s="9">
        <f t="shared" si="161"/>
        <v>2015</v>
      </c>
      <c r="O1717" t="b">
        <v>0</v>
      </c>
      <c r="P1717">
        <v>2</v>
      </c>
      <c r="Q1717" t="b">
        <v>0</v>
      </c>
      <c r="R1717" t="s">
        <v>8291</v>
      </c>
      <c r="S1717" s="12">
        <f t="shared" si="156"/>
        <v>0</v>
      </c>
      <c r="T1717">
        <f t="shared" si="157"/>
        <v>5.5</v>
      </c>
      <c r="U1717" s="14" t="s">
        <v>8323</v>
      </c>
      <c r="V1717" t="s">
        <v>8345</v>
      </c>
    </row>
    <row r="1718" spans="1:22" ht="48" hidden="1" x14ac:dyDescent="0.2">
      <c r="A1718" s="9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7">
        <f t="shared" si="158"/>
        <v>42673.577534722222</v>
      </c>
      <c r="L1718" s="17">
        <f t="shared" si="159"/>
        <v>42713.619201388887</v>
      </c>
      <c r="M1718" s="9">
        <f t="shared" si="160"/>
        <v>10</v>
      </c>
      <c r="N1718" s="9">
        <f t="shared" si="161"/>
        <v>2016</v>
      </c>
      <c r="O1718" t="b">
        <v>0</v>
      </c>
      <c r="P1718">
        <v>3</v>
      </c>
      <c r="Q1718" t="b">
        <v>0</v>
      </c>
      <c r="R1718" t="s">
        <v>8291</v>
      </c>
      <c r="S1718" s="12">
        <f t="shared" si="156"/>
        <v>8</v>
      </c>
      <c r="T1718">
        <f t="shared" si="157"/>
        <v>50</v>
      </c>
      <c r="U1718" s="14" t="s">
        <v>8323</v>
      </c>
      <c r="V1718" t="s">
        <v>8345</v>
      </c>
    </row>
    <row r="1719" spans="1:22" ht="48" hidden="1" x14ac:dyDescent="0.2">
      <c r="A1719" s="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7">
        <f t="shared" si="158"/>
        <v>42460.98192129629</v>
      </c>
      <c r="L1719" s="17">
        <f t="shared" si="159"/>
        <v>42481.166666666672</v>
      </c>
      <c r="M1719" s="9">
        <f t="shared" si="160"/>
        <v>3</v>
      </c>
      <c r="N1719" s="9">
        <f t="shared" si="161"/>
        <v>2016</v>
      </c>
      <c r="O1719" t="b">
        <v>0</v>
      </c>
      <c r="P1719">
        <v>41</v>
      </c>
      <c r="Q1719" t="b">
        <v>0</v>
      </c>
      <c r="R1719" t="s">
        <v>8291</v>
      </c>
      <c r="S1719" s="12">
        <f t="shared" si="156"/>
        <v>43</v>
      </c>
      <c r="T1719">
        <f t="shared" si="157"/>
        <v>34.020000000000003</v>
      </c>
      <c r="U1719" s="14" t="s">
        <v>8323</v>
      </c>
      <c r="V1719" t="s">
        <v>8345</v>
      </c>
    </row>
    <row r="1720" spans="1:22" ht="16" hidden="1" x14ac:dyDescent="0.2">
      <c r="A1720" s="9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7">
        <f t="shared" si="158"/>
        <v>42460.610520833332</v>
      </c>
      <c r="L1720" s="17">
        <f t="shared" si="159"/>
        <v>42504.207638888889</v>
      </c>
      <c r="M1720" s="9">
        <f t="shared" si="160"/>
        <v>3</v>
      </c>
      <c r="N1720" s="9">
        <f t="shared" si="161"/>
        <v>2016</v>
      </c>
      <c r="O1720" t="b">
        <v>0</v>
      </c>
      <c r="P1720">
        <v>2</v>
      </c>
      <c r="Q1720" t="b">
        <v>0</v>
      </c>
      <c r="R1720" t="s">
        <v>8291</v>
      </c>
      <c r="S1720" s="12">
        <f t="shared" si="156"/>
        <v>0</v>
      </c>
      <c r="T1720">
        <f t="shared" si="157"/>
        <v>37.5</v>
      </c>
      <c r="U1720" s="14" t="s">
        <v>8323</v>
      </c>
      <c r="V1720" t="s">
        <v>8345</v>
      </c>
    </row>
    <row r="1721" spans="1:22" ht="48" hidden="1" x14ac:dyDescent="0.2">
      <c r="A1721" s="9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7">
        <f t="shared" si="158"/>
        <v>41869.534618055557</v>
      </c>
      <c r="L1721" s="17">
        <f t="shared" si="159"/>
        <v>41899.534618055557</v>
      </c>
      <c r="M1721" s="9">
        <f t="shared" si="160"/>
        <v>8</v>
      </c>
      <c r="N1721" s="9">
        <f t="shared" si="161"/>
        <v>2014</v>
      </c>
      <c r="O1721" t="b">
        <v>0</v>
      </c>
      <c r="P1721">
        <v>3</v>
      </c>
      <c r="Q1721" t="b">
        <v>0</v>
      </c>
      <c r="R1721" t="s">
        <v>8291</v>
      </c>
      <c r="S1721" s="12">
        <f t="shared" si="156"/>
        <v>1</v>
      </c>
      <c r="T1721">
        <f t="shared" si="157"/>
        <v>11.67</v>
      </c>
      <c r="U1721" s="14" t="s">
        <v>8323</v>
      </c>
      <c r="V1721" t="s">
        <v>8345</v>
      </c>
    </row>
    <row r="1722" spans="1:22" ht="48" hidden="1" x14ac:dyDescent="0.2">
      <c r="A1722" s="9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7">
        <f t="shared" si="158"/>
        <v>41922.783229166671</v>
      </c>
      <c r="L1722" s="17">
        <f t="shared" si="159"/>
        <v>41952.824895833335</v>
      </c>
      <c r="M1722" s="9">
        <f t="shared" si="160"/>
        <v>10</v>
      </c>
      <c r="N1722" s="9">
        <f t="shared" si="161"/>
        <v>2014</v>
      </c>
      <c r="O1722" t="b">
        <v>0</v>
      </c>
      <c r="P1722">
        <v>8</v>
      </c>
      <c r="Q1722" t="b">
        <v>0</v>
      </c>
      <c r="R1722" t="s">
        <v>8291</v>
      </c>
      <c r="S1722" s="12">
        <f t="shared" si="156"/>
        <v>6</v>
      </c>
      <c r="T1722">
        <f t="shared" si="157"/>
        <v>28.13</v>
      </c>
      <c r="U1722" s="14" t="s">
        <v>8323</v>
      </c>
      <c r="V1722" t="s">
        <v>8345</v>
      </c>
    </row>
    <row r="1723" spans="1:22" ht="48" hidden="1" x14ac:dyDescent="0.2">
      <c r="A1723" s="9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7">
        <f t="shared" si="158"/>
        <v>42319.461377314816</v>
      </c>
      <c r="L1723" s="17">
        <f t="shared" si="159"/>
        <v>42349.461377314816</v>
      </c>
      <c r="M1723" s="9">
        <f t="shared" si="160"/>
        <v>11</v>
      </c>
      <c r="N1723" s="9">
        <f t="shared" si="161"/>
        <v>2015</v>
      </c>
      <c r="O1723" t="b">
        <v>0</v>
      </c>
      <c r="P1723">
        <v>0</v>
      </c>
      <c r="Q1723" t="b">
        <v>0</v>
      </c>
      <c r="R1723" t="s">
        <v>8291</v>
      </c>
      <c r="S1723" s="12">
        <f t="shared" si="156"/>
        <v>0</v>
      </c>
      <c r="T1723">
        <f t="shared" si="157"/>
        <v>0</v>
      </c>
      <c r="U1723" s="14" t="s">
        <v>8323</v>
      </c>
      <c r="V1723" t="s">
        <v>8345</v>
      </c>
    </row>
    <row r="1724" spans="1:22" ht="48" hidden="1" x14ac:dyDescent="0.2">
      <c r="A1724" s="9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7">
        <f t="shared" si="158"/>
        <v>42425.960983796293</v>
      </c>
      <c r="L1724" s="17">
        <f t="shared" si="159"/>
        <v>42463.006944444445</v>
      </c>
      <c r="M1724" s="9">
        <f t="shared" si="160"/>
        <v>2</v>
      </c>
      <c r="N1724" s="9">
        <f t="shared" si="161"/>
        <v>2016</v>
      </c>
      <c r="O1724" t="b">
        <v>0</v>
      </c>
      <c r="P1724">
        <v>1</v>
      </c>
      <c r="Q1724" t="b">
        <v>0</v>
      </c>
      <c r="R1724" t="s">
        <v>8291</v>
      </c>
      <c r="S1724" s="12">
        <f t="shared" si="156"/>
        <v>0</v>
      </c>
      <c r="T1724">
        <f t="shared" si="157"/>
        <v>1</v>
      </c>
      <c r="U1724" s="14" t="s">
        <v>8323</v>
      </c>
      <c r="V1724" t="s">
        <v>8345</v>
      </c>
    </row>
    <row r="1725" spans="1:22" ht="48" hidden="1" x14ac:dyDescent="0.2">
      <c r="A1725" s="9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7">
        <f t="shared" si="158"/>
        <v>42129.82540509259</v>
      </c>
      <c r="L1725" s="17">
        <f t="shared" si="159"/>
        <v>42186.25</v>
      </c>
      <c r="M1725" s="9">
        <f t="shared" si="160"/>
        <v>5</v>
      </c>
      <c r="N1725" s="9">
        <f t="shared" si="161"/>
        <v>2015</v>
      </c>
      <c r="O1725" t="b">
        <v>0</v>
      </c>
      <c r="P1725">
        <v>3</v>
      </c>
      <c r="Q1725" t="b">
        <v>0</v>
      </c>
      <c r="R1725" t="s">
        <v>8291</v>
      </c>
      <c r="S1725" s="12">
        <f t="shared" si="156"/>
        <v>7</v>
      </c>
      <c r="T1725">
        <f t="shared" si="157"/>
        <v>216.67</v>
      </c>
      <c r="U1725" s="14" t="s">
        <v>8323</v>
      </c>
      <c r="V1725" t="s">
        <v>8345</v>
      </c>
    </row>
    <row r="1726" spans="1:22" ht="48" hidden="1" x14ac:dyDescent="0.2">
      <c r="A1726" s="9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7">
        <f t="shared" si="158"/>
        <v>41912.932430555556</v>
      </c>
      <c r="L1726" s="17">
        <f t="shared" si="159"/>
        <v>41942.932430555556</v>
      </c>
      <c r="M1726" s="9">
        <f t="shared" si="160"/>
        <v>9</v>
      </c>
      <c r="N1726" s="9">
        <f t="shared" si="161"/>
        <v>2014</v>
      </c>
      <c r="O1726" t="b">
        <v>0</v>
      </c>
      <c r="P1726">
        <v>4</v>
      </c>
      <c r="Q1726" t="b">
        <v>0</v>
      </c>
      <c r="R1726" t="s">
        <v>8291</v>
      </c>
      <c r="S1726" s="12">
        <f t="shared" si="156"/>
        <v>1</v>
      </c>
      <c r="T1726">
        <f t="shared" si="157"/>
        <v>8.75</v>
      </c>
      <c r="U1726" s="14" t="s">
        <v>8323</v>
      </c>
      <c r="V1726" t="s">
        <v>8345</v>
      </c>
    </row>
    <row r="1727" spans="1:22" ht="48" hidden="1" x14ac:dyDescent="0.2">
      <c r="A1727" s="9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7">
        <f t="shared" si="158"/>
        <v>41845.968159722222</v>
      </c>
      <c r="L1727" s="17">
        <f t="shared" si="159"/>
        <v>41875.968159722222</v>
      </c>
      <c r="M1727" s="9">
        <f t="shared" si="160"/>
        <v>7</v>
      </c>
      <c r="N1727" s="9">
        <f t="shared" si="161"/>
        <v>2014</v>
      </c>
      <c r="O1727" t="b">
        <v>0</v>
      </c>
      <c r="P1727">
        <v>9</v>
      </c>
      <c r="Q1727" t="b">
        <v>0</v>
      </c>
      <c r="R1727" t="s">
        <v>8291</v>
      </c>
      <c r="S1727" s="12">
        <f t="shared" si="156"/>
        <v>10</v>
      </c>
      <c r="T1727">
        <f t="shared" si="157"/>
        <v>62.22</v>
      </c>
      <c r="U1727" s="14" t="s">
        <v>8323</v>
      </c>
      <c r="V1727" t="s">
        <v>8345</v>
      </c>
    </row>
    <row r="1728" spans="1:22" ht="32" hidden="1" x14ac:dyDescent="0.2">
      <c r="A1728" s="9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7">
        <f t="shared" si="158"/>
        <v>41788.919722222221</v>
      </c>
      <c r="L1728" s="17">
        <f t="shared" si="159"/>
        <v>41817.919722222221</v>
      </c>
      <c r="M1728" s="9">
        <f t="shared" si="160"/>
        <v>5</v>
      </c>
      <c r="N1728" s="9">
        <f t="shared" si="161"/>
        <v>2014</v>
      </c>
      <c r="O1728" t="b">
        <v>0</v>
      </c>
      <c r="P1728">
        <v>16</v>
      </c>
      <c r="Q1728" t="b">
        <v>0</v>
      </c>
      <c r="R1728" t="s">
        <v>8291</v>
      </c>
      <c r="S1728" s="12">
        <f t="shared" si="156"/>
        <v>34</v>
      </c>
      <c r="T1728">
        <f t="shared" si="157"/>
        <v>137.25</v>
      </c>
      <c r="U1728" s="14" t="s">
        <v>8323</v>
      </c>
      <c r="V1728" t="s">
        <v>8345</v>
      </c>
    </row>
    <row r="1729" spans="1:22" ht="48" hidden="1" x14ac:dyDescent="0.2">
      <c r="A1729" s="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7">
        <f t="shared" si="158"/>
        <v>42044.927974537044</v>
      </c>
      <c r="L1729" s="17">
        <f t="shared" si="159"/>
        <v>42099.458333333328</v>
      </c>
      <c r="M1729" s="9">
        <f t="shared" si="160"/>
        <v>2</v>
      </c>
      <c r="N1729" s="9">
        <f t="shared" si="161"/>
        <v>2015</v>
      </c>
      <c r="O1729" t="b">
        <v>0</v>
      </c>
      <c r="P1729">
        <v>1</v>
      </c>
      <c r="Q1729" t="b">
        <v>0</v>
      </c>
      <c r="R1729" t="s">
        <v>8291</v>
      </c>
      <c r="S1729" s="12">
        <f t="shared" si="156"/>
        <v>0</v>
      </c>
      <c r="T1729">
        <f t="shared" si="157"/>
        <v>1</v>
      </c>
      <c r="U1729" s="14" t="s">
        <v>8323</v>
      </c>
      <c r="V1729" t="s">
        <v>8345</v>
      </c>
    </row>
    <row r="1730" spans="1:22" ht="48" hidden="1" x14ac:dyDescent="0.2">
      <c r="A1730" s="9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7">
        <f t="shared" si="158"/>
        <v>42268.625856481478</v>
      </c>
      <c r="L1730" s="17">
        <f t="shared" si="159"/>
        <v>42298.625856481478</v>
      </c>
      <c r="M1730" s="9">
        <f t="shared" si="160"/>
        <v>9</v>
      </c>
      <c r="N1730" s="9">
        <f t="shared" si="161"/>
        <v>2015</v>
      </c>
      <c r="O1730" t="b">
        <v>0</v>
      </c>
      <c r="P1730">
        <v>7</v>
      </c>
      <c r="Q1730" t="b">
        <v>0</v>
      </c>
      <c r="R1730" t="s">
        <v>8291</v>
      </c>
      <c r="S1730" s="12">
        <f t="shared" ref="S1730:S1793" si="162">ROUND(E1730/D1730*100,0)</f>
        <v>68</v>
      </c>
      <c r="T1730">
        <f t="shared" ref="T1730:T1793" si="163">IFERROR(ROUND(E1730/P1730,2),0)</f>
        <v>122.14</v>
      </c>
      <c r="U1730" s="14" t="s">
        <v>8323</v>
      </c>
      <c r="V1730" t="s">
        <v>8345</v>
      </c>
    </row>
    <row r="1731" spans="1:22" ht="48" hidden="1" x14ac:dyDescent="0.2">
      <c r="A1731" s="9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7">
        <f t="shared" ref="K1731:K1794" si="164">+(((J1731/60)/60)/24)+DATE(1970,1,1)</f>
        <v>42471.052152777775</v>
      </c>
      <c r="L1731" s="17">
        <f t="shared" ref="L1731:L1794" si="165">+(((I1731/60)/60)/24)+DATE(1970,1,1)</f>
        <v>42531.052152777775</v>
      </c>
      <c r="M1731" s="9">
        <f t="shared" ref="M1731:M1794" si="166">+MONTH(K1731)</f>
        <v>4</v>
      </c>
      <c r="N1731" s="9">
        <f t="shared" ref="N1731:N1794" si="167">+YEAR(L1731)</f>
        <v>2016</v>
      </c>
      <c r="O1731" t="b">
        <v>0</v>
      </c>
      <c r="P1731">
        <v>0</v>
      </c>
      <c r="Q1731" t="b">
        <v>0</v>
      </c>
      <c r="R1731" t="s">
        <v>8291</v>
      </c>
      <c r="S1731" s="12">
        <f t="shared" si="162"/>
        <v>0</v>
      </c>
      <c r="T1731">
        <f t="shared" si="163"/>
        <v>0</v>
      </c>
      <c r="U1731" s="14" t="s">
        <v>8323</v>
      </c>
      <c r="V1731" t="s">
        <v>8345</v>
      </c>
    </row>
    <row r="1732" spans="1:22" ht="48" hidden="1" x14ac:dyDescent="0.2">
      <c r="A1732" s="9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7">
        <f t="shared" si="164"/>
        <v>42272.087766203709</v>
      </c>
      <c r="L1732" s="17">
        <f t="shared" si="165"/>
        <v>42302.087766203709</v>
      </c>
      <c r="M1732" s="9">
        <f t="shared" si="166"/>
        <v>9</v>
      </c>
      <c r="N1732" s="9">
        <f t="shared" si="167"/>
        <v>2015</v>
      </c>
      <c r="O1732" t="b">
        <v>0</v>
      </c>
      <c r="P1732">
        <v>0</v>
      </c>
      <c r="Q1732" t="b">
        <v>0</v>
      </c>
      <c r="R1732" t="s">
        <v>8291</v>
      </c>
      <c r="S1732" s="12">
        <f t="shared" si="162"/>
        <v>0</v>
      </c>
      <c r="T1732">
        <f t="shared" si="163"/>
        <v>0</v>
      </c>
      <c r="U1732" s="14" t="s">
        <v>8323</v>
      </c>
      <c r="V1732" t="s">
        <v>8345</v>
      </c>
    </row>
    <row r="1733" spans="1:22" ht="32" hidden="1" x14ac:dyDescent="0.2">
      <c r="A1733" s="9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7">
        <f t="shared" si="164"/>
        <v>42152.906851851847</v>
      </c>
      <c r="L1733" s="17">
        <f t="shared" si="165"/>
        <v>42166.625</v>
      </c>
      <c r="M1733" s="9">
        <f t="shared" si="166"/>
        <v>5</v>
      </c>
      <c r="N1733" s="9">
        <f t="shared" si="167"/>
        <v>2015</v>
      </c>
      <c r="O1733" t="b">
        <v>0</v>
      </c>
      <c r="P1733">
        <v>0</v>
      </c>
      <c r="Q1733" t="b">
        <v>0</v>
      </c>
      <c r="R1733" t="s">
        <v>8291</v>
      </c>
      <c r="S1733" s="12">
        <f t="shared" si="162"/>
        <v>0</v>
      </c>
      <c r="T1733">
        <f t="shared" si="163"/>
        <v>0</v>
      </c>
      <c r="U1733" s="14" t="s">
        <v>8323</v>
      </c>
      <c r="V1733" t="s">
        <v>8345</v>
      </c>
    </row>
    <row r="1734" spans="1:22" ht="48" hidden="1" x14ac:dyDescent="0.2">
      <c r="A1734" s="9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7">
        <f t="shared" si="164"/>
        <v>42325.683807870373</v>
      </c>
      <c r="L1734" s="17">
        <f t="shared" si="165"/>
        <v>42385.208333333328</v>
      </c>
      <c r="M1734" s="9">
        <f t="shared" si="166"/>
        <v>11</v>
      </c>
      <c r="N1734" s="9">
        <f t="shared" si="167"/>
        <v>2016</v>
      </c>
      <c r="O1734" t="b">
        <v>0</v>
      </c>
      <c r="P1734">
        <v>0</v>
      </c>
      <c r="Q1734" t="b">
        <v>0</v>
      </c>
      <c r="R1734" t="s">
        <v>8291</v>
      </c>
      <c r="S1734" s="12">
        <f t="shared" si="162"/>
        <v>0</v>
      </c>
      <c r="T1734">
        <f t="shared" si="163"/>
        <v>0</v>
      </c>
      <c r="U1734" s="14" t="s">
        <v>8323</v>
      </c>
      <c r="V1734" t="s">
        <v>8345</v>
      </c>
    </row>
    <row r="1735" spans="1:22" ht="48" hidden="1" x14ac:dyDescent="0.2">
      <c r="A1735" s="9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7">
        <f t="shared" si="164"/>
        <v>42614.675625000003</v>
      </c>
      <c r="L1735" s="17">
        <f t="shared" si="165"/>
        <v>42626.895833333328</v>
      </c>
      <c r="M1735" s="9">
        <f t="shared" si="166"/>
        <v>9</v>
      </c>
      <c r="N1735" s="9">
        <f t="shared" si="167"/>
        <v>2016</v>
      </c>
      <c r="O1735" t="b">
        <v>0</v>
      </c>
      <c r="P1735">
        <v>0</v>
      </c>
      <c r="Q1735" t="b">
        <v>0</v>
      </c>
      <c r="R1735" t="s">
        <v>8291</v>
      </c>
      <c r="S1735" s="12">
        <f t="shared" si="162"/>
        <v>0</v>
      </c>
      <c r="T1735">
        <f t="shared" si="163"/>
        <v>0</v>
      </c>
      <c r="U1735" s="14" t="s">
        <v>8323</v>
      </c>
      <c r="V1735" t="s">
        <v>8345</v>
      </c>
    </row>
    <row r="1736" spans="1:22" ht="48" hidden="1" x14ac:dyDescent="0.2">
      <c r="A1736" s="9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7">
        <f t="shared" si="164"/>
        <v>42102.036527777775</v>
      </c>
      <c r="L1736" s="17">
        <f t="shared" si="165"/>
        <v>42132.036527777775</v>
      </c>
      <c r="M1736" s="9">
        <f t="shared" si="166"/>
        <v>4</v>
      </c>
      <c r="N1736" s="9">
        <f t="shared" si="167"/>
        <v>2015</v>
      </c>
      <c r="O1736" t="b">
        <v>0</v>
      </c>
      <c r="P1736">
        <v>1</v>
      </c>
      <c r="Q1736" t="b">
        <v>0</v>
      </c>
      <c r="R1736" t="s">
        <v>8291</v>
      </c>
      <c r="S1736" s="12">
        <f t="shared" si="162"/>
        <v>0</v>
      </c>
      <c r="T1736">
        <f t="shared" si="163"/>
        <v>1</v>
      </c>
      <c r="U1736" s="14" t="s">
        <v>8323</v>
      </c>
      <c r="V1736" t="s">
        <v>8345</v>
      </c>
    </row>
    <row r="1737" spans="1:22" ht="48" hidden="1" x14ac:dyDescent="0.2">
      <c r="A1737" s="9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7">
        <f t="shared" si="164"/>
        <v>42559.814178240747</v>
      </c>
      <c r="L1737" s="17">
        <f t="shared" si="165"/>
        <v>42589.814178240747</v>
      </c>
      <c r="M1737" s="9">
        <f t="shared" si="166"/>
        <v>7</v>
      </c>
      <c r="N1737" s="9">
        <f t="shared" si="167"/>
        <v>2016</v>
      </c>
      <c r="O1737" t="b">
        <v>0</v>
      </c>
      <c r="P1737">
        <v>2</v>
      </c>
      <c r="Q1737" t="b">
        <v>0</v>
      </c>
      <c r="R1737" t="s">
        <v>8291</v>
      </c>
      <c r="S1737" s="12">
        <f t="shared" si="162"/>
        <v>11</v>
      </c>
      <c r="T1737">
        <f t="shared" si="163"/>
        <v>55</v>
      </c>
      <c r="U1737" s="14" t="s">
        <v>8323</v>
      </c>
      <c r="V1737" t="s">
        <v>8345</v>
      </c>
    </row>
    <row r="1738" spans="1:22" ht="32" hidden="1" x14ac:dyDescent="0.2">
      <c r="A1738" s="9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7">
        <f t="shared" si="164"/>
        <v>42286.861493055556</v>
      </c>
      <c r="L1738" s="17">
        <f t="shared" si="165"/>
        <v>42316.90315972222</v>
      </c>
      <c r="M1738" s="9">
        <f t="shared" si="166"/>
        <v>10</v>
      </c>
      <c r="N1738" s="9">
        <f t="shared" si="167"/>
        <v>2015</v>
      </c>
      <c r="O1738" t="b">
        <v>0</v>
      </c>
      <c r="P1738">
        <v>1</v>
      </c>
      <c r="Q1738" t="b">
        <v>0</v>
      </c>
      <c r="R1738" t="s">
        <v>8291</v>
      </c>
      <c r="S1738" s="12">
        <f t="shared" si="162"/>
        <v>1</v>
      </c>
      <c r="T1738">
        <f t="shared" si="163"/>
        <v>22</v>
      </c>
      <c r="U1738" s="14" t="s">
        <v>8323</v>
      </c>
      <c r="V1738" t="s">
        <v>8345</v>
      </c>
    </row>
    <row r="1739" spans="1:22" ht="48" hidden="1" x14ac:dyDescent="0.2">
      <c r="A1739" s="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7">
        <f t="shared" si="164"/>
        <v>42175.948981481488</v>
      </c>
      <c r="L1739" s="17">
        <f t="shared" si="165"/>
        <v>42205.948981481488</v>
      </c>
      <c r="M1739" s="9">
        <f t="shared" si="166"/>
        <v>6</v>
      </c>
      <c r="N1739" s="9">
        <f t="shared" si="167"/>
        <v>2015</v>
      </c>
      <c r="O1739" t="b">
        <v>0</v>
      </c>
      <c r="P1739">
        <v>15</v>
      </c>
      <c r="Q1739" t="b">
        <v>0</v>
      </c>
      <c r="R1739" t="s">
        <v>8291</v>
      </c>
      <c r="S1739" s="12">
        <f t="shared" si="162"/>
        <v>21</v>
      </c>
      <c r="T1739">
        <f t="shared" si="163"/>
        <v>56.67</v>
      </c>
      <c r="U1739" s="14" t="s">
        <v>8323</v>
      </c>
      <c r="V1739" t="s">
        <v>8345</v>
      </c>
    </row>
    <row r="1740" spans="1:22" ht="32" hidden="1" x14ac:dyDescent="0.2">
      <c r="A1740" s="9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7">
        <f t="shared" si="164"/>
        <v>41884.874328703707</v>
      </c>
      <c r="L1740" s="17">
        <f t="shared" si="165"/>
        <v>41914.874328703707</v>
      </c>
      <c r="M1740" s="9">
        <f t="shared" si="166"/>
        <v>9</v>
      </c>
      <c r="N1740" s="9">
        <f t="shared" si="167"/>
        <v>2014</v>
      </c>
      <c r="O1740" t="b">
        <v>0</v>
      </c>
      <c r="P1740">
        <v>1</v>
      </c>
      <c r="Q1740" t="b">
        <v>0</v>
      </c>
      <c r="R1740" t="s">
        <v>8291</v>
      </c>
      <c r="S1740" s="12">
        <f t="shared" si="162"/>
        <v>0</v>
      </c>
      <c r="T1740">
        <f t="shared" si="163"/>
        <v>20</v>
      </c>
      <c r="U1740" s="14" t="s">
        <v>8323</v>
      </c>
      <c r="V1740" t="s">
        <v>8345</v>
      </c>
    </row>
    <row r="1741" spans="1:22" ht="48" hidden="1" x14ac:dyDescent="0.2">
      <c r="A1741" s="9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7">
        <f t="shared" si="164"/>
        <v>42435.874212962968</v>
      </c>
      <c r="L1741" s="17">
        <f t="shared" si="165"/>
        <v>42494.832546296297</v>
      </c>
      <c r="M1741" s="9">
        <f t="shared" si="166"/>
        <v>3</v>
      </c>
      <c r="N1741" s="9">
        <f t="shared" si="167"/>
        <v>2016</v>
      </c>
      <c r="O1741" t="b">
        <v>0</v>
      </c>
      <c r="P1741">
        <v>1</v>
      </c>
      <c r="Q1741" t="b">
        <v>0</v>
      </c>
      <c r="R1741" t="s">
        <v>8291</v>
      </c>
      <c r="S1741" s="12">
        <f t="shared" si="162"/>
        <v>0</v>
      </c>
      <c r="T1741">
        <f t="shared" si="163"/>
        <v>1</v>
      </c>
      <c r="U1741" s="14" t="s">
        <v>8323</v>
      </c>
      <c r="V1741" t="s">
        <v>8345</v>
      </c>
    </row>
    <row r="1742" spans="1:22" ht="48" hidden="1" x14ac:dyDescent="0.2">
      <c r="A1742" s="9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7">
        <f t="shared" si="164"/>
        <v>42171.817384259266</v>
      </c>
      <c r="L1742" s="17">
        <f t="shared" si="165"/>
        <v>42201.817384259266</v>
      </c>
      <c r="M1742" s="9">
        <f t="shared" si="166"/>
        <v>6</v>
      </c>
      <c r="N1742" s="9">
        <f t="shared" si="167"/>
        <v>2015</v>
      </c>
      <c r="O1742" t="b">
        <v>0</v>
      </c>
      <c r="P1742">
        <v>0</v>
      </c>
      <c r="Q1742" t="b">
        <v>0</v>
      </c>
      <c r="R1742" t="s">
        <v>8291</v>
      </c>
      <c r="S1742" s="12">
        <f t="shared" si="162"/>
        <v>0</v>
      </c>
      <c r="T1742">
        <f t="shared" si="163"/>
        <v>0</v>
      </c>
      <c r="U1742" s="14" t="s">
        <v>8323</v>
      </c>
      <c r="V1742" t="s">
        <v>8345</v>
      </c>
    </row>
    <row r="1743" spans="1:22" ht="32" hidden="1" x14ac:dyDescent="0.2">
      <c r="A1743" s="9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7">
        <f t="shared" si="164"/>
        <v>42120.628136574072</v>
      </c>
      <c r="L1743" s="17">
        <f t="shared" si="165"/>
        <v>42165.628136574072</v>
      </c>
      <c r="M1743" s="9">
        <f t="shared" si="166"/>
        <v>4</v>
      </c>
      <c r="N1743" s="9">
        <f t="shared" si="167"/>
        <v>2015</v>
      </c>
      <c r="O1743" t="b">
        <v>0</v>
      </c>
      <c r="P1743">
        <v>52</v>
      </c>
      <c r="Q1743" t="b">
        <v>1</v>
      </c>
      <c r="R1743" t="s">
        <v>8283</v>
      </c>
      <c r="S1743" s="12">
        <f t="shared" si="162"/>
        <v>111</v>
      </c>
      <c r="T1743">
        <f t="shared" si="163"/>
        <v>25.58</v>
      </c>
      <c r="U1743" s="14" t="s">
        <v>8336</v>
      </c>
      <c r="V1743" t="s">
        <v>8337</v>
      </c>
    </row>
    <row r="1744" spans="1:22" ht="48" hidden="1" x14ac:dyDescent="0.2">
      <c r="A1744" s="9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7">
        <f t="shared" si="164"/>
        <v>42710.876967592587</v>
      </c>
      <c r="L1744" s="17">
        <f t="shared" si="165"/>
        <v>42742.875</v>
      </c>
      <c r="M1744" s="9">
        <f t="shared" si="166"/>
        <v>12</v>
      </c>
      <c r="N1744" s="9">
        <f t="shared" si="167"/>
        <v>2017</v>
      </c>
      <c r="O1744" t="b">
        <v>0</v>
      </c>
      <c r="P1744">
        <v>34</v>
      </c>
      <c r="Q1744" t="b">
        <v>1</v>
      </c>
      <c r="R1744" t="s">
        <v>8283</v>
      </c>
      <c r="S1744" s="12">
        <f t="shared" si="162"/>
        <v>109</v>
      </c>
      <c r="T1744">
        <f t="shared" si="163"/>
        <v>63.97</v>
      </c>
      <c r="U1744" s="14" t="s">
        <v>8336</v>
      </c>
      <c r="V1744" t="s">
        <v>8337</v>
      </c>
    </row>
    <row r="1745" spans="1:22" ht="48" hidden="1" x14ac:dyDescent="0.2">
      <c r="A1745" s="9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7">
        <f t="shared" si="164"/>
        <v>42586.925636574073</v>
      </c>
      <c r="L1745" s="17">
        <f t="shared" si="165"/>
        <v>42609.165972222225</v>
      </c>
      <c r="M1745" s="9">
        <f t="shared" si="166"/>
        <v>8</v>
      </c>
      <c r="N1745" s="9">
        <f t="shared" si="167"/>
        <v>2016</v>
      </c>
      <c r="O1745" t="b">
        <v>0</v>
      </c>
      <c r="P1745">
        <v>67</v>
      </c>
      <c r="Q1745" t="b">
        <v>1</v>
      </c>
      <c r="R1745" t="s">
        <v>8283</v>
      </c>
      <c r="S1745" s="12">
        <f t="shared" si="162"/>
        <v>100</v>
      </c>
      <c r="T1745">
        <f t="shared" si="163"/>
        <v>89.93</v>
      </c>
      <c r="U1745" s="14" t="s">
        <v>8336</v>
      </c>
      <c r="V1745" t="s">
        <v>8337</v>
      </c>
    </row>
    <row r="1746" spans="1:22" ht="48" hidden="1" x14ac:dyDescent="0.2">
      <c r="A1746" s="9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7">
        <f t="shared" si="164"/>
        <v>42026.605057870373</v>
      </c>
      <c r="L1746" s="17">
        <f t="shared" si="165"/>
        <v>42071.563391203701</v>
      </c>
      <c r="M1746" s="9">
        <f t="shared" si="166"/>
        <v>1</v>
      </c>
      <c r="N1746" s="9">
        <f t="shared" si="167"/>
        <v>2015</v>
      </c>
      <c r="O1746" t="b">
        <v>0</v>
      </c>
      <c r="P1746">
        <v>70</v>
      </c>
      <c r="Q1746" t="b">
        <v>1</v>
      </c>
      <c r="R1746" t="s">
        <v>8283</v>
      </c>
      <c r="S1746" s="12">
        <f t="shared" si="162"/>
        <v>118</v>
      </c>
      <c r="T1746">
        <f t="shared" si="163"/>
        <v>93.07</v>
      </c>
      <c r="U1746" s="14" t="s">
        <v>8336</v>
      </c>
      <c r="V1746" t="s">
        <v>8337</v>
      </c>
    </row>
    <row r="1747" spans="1:22" ht="48" hidden="1" x14ac:dyDescent="0.2">
      <c r="A1747" s="9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7">
        <f t="shared" si="164"/>
        <v>42690.259699074071</v>
      </c>
      <c r="L1747" s="17">
        <f t="shared" si="165"/>
        <v>42726.083333333328</v>
      </c>
      <c r="M1747" s="9">
        <f t="shared" si="166"/>
        <v>11</v>
      </c>
      <c r="N1747" s="9">
        <f t="shared" si="167"/>
        <v>2016</v>
      </c>
      <c r="O1747" t="b">
        <v>0</v>
      </c>
      <c r="P1747">
        <v>89</v>
      </c>
      <c r="Q1747" t="b">
        <v>1</v>
      </c>
      <c r="R1747" t="s">
        <v>8283</v>
      </c>
      <c r="S1747" s="12">
        <f t="shared" si="162"/>
        <v>114</v>
      </c>
      <c r="T1747">
        <f t="shared" si="163"/>
        <v>89.67</v>
      </c>
      <c r="U1747" s="14" t="s">
        <v>8336</v>
      </c>
      <c r="V1747" t="s">
        <v>8337</v>
      </c>
    </row>
    <row r="1748" spans="1:22" ht="48" hidden="1" x14ac:dyDescent="0.2">
      <c r="A1748" s="9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7">
        <f t="shared" si="164"/>
        <v>42668.176701388889</v>
      </c>
      <c r="L1748" s="17">
        <f t="shared" si="165"/>
        <v>42698.083333333328</v>
      </c>
      <c r="M1748" s="9">
        <f t="shared" si="166"/>
        <v>10</v>
      </c>
      <c r="N1748" s="9">
        <f t="shared" si="167"/>
        <v>2016</v>
      </c>
      <c r="O1748" t="b">
        <v>0</v>
      </c>
      <c r="P1748">
        <v>107</v>
      </c>
      <c r="Q1748" t="b">
        <v>1</v>
      </c>
      <c r="R1748" t="s">
        <v>8283</v>
      </c>
      <c r="S1748" s="12">
        <f t="shared" si="162"/>
        <v>148</v>
      </c>
      <c r="T1748">
        <f t="shared" si="163"/>
        <v>207.62</v>
      </c>
      <c r="U1748" s="14" t="s">
        <v>8336</v>
      </c>
      <c r="V1748" t="s">
        <v>8337</v>
      </c>
    </row>
    <row r="1749" spans="1:22" ht="48" hidden="1" x14ac:dyDescent="0.2">
      <c r="A1749" s="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7">
        <f t="shared" si="164"/>
        <v>42292.435532407413</v>
      </c>
      <c r="L1749" s="17">
        <f t="shared" si="165"/>
        <v>42321.625</v>
      </c>
      <c r="M1749" s="9">
        <f t="shared" si="166"/>
        <v>10</v>
      </c>
      <c r="N1749" s="9">
        <f t="shared" si="167"/>
        <v>2015</v>
      </c>
      <c r="O1749" t="b">
        <v>0</v>
      </c>
      <c r="P1749">
        <v>159</v>
      </c>
      <c r="Q1749" t="b">
        <v>1</v>
      </c>
      <c r="R1749" t="s">
        <v>8283</v>
      </c>
      <c r="S1749" s="12">
        <f t="shared" si="162"/>
        <v>105</v>
      </c>
      <c r="T1749">
        <f t="shared" si="163"/>
        <v>59.41</v>
      </c>
      <c r="U1749" s="14" t="s">
        <v>8336</v>
      </c>
      <c r="V1749" t="s">
        <v>8337</v>
      </c>
    </row>
    <row r="1750" spans="1:22" ht="32" hidden="1" x14ac:dyDescent="0.2">
      <c r="A1750" s="9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7">
        <f t="shared" si="164"/>
        <v>42219.950729166667</v>
      </c>
      <c r="L1750" s="17">
        <f t="shared" si="165"/>
        <v>42249.950729166667</v>
      </c>
      <c r="M1750" s="9">
        <f t="shared" si="166"/>
        <v>8</v>
      </c>
      <c r="N1750" s="9">
        <f t="shared" si="167"/>
        <v>2015</v>
      </c>
      <c r="O1750" t="b">
        <v>0</v>
      </c>
      <c r="P1750">
        <v>181</v>
      </c>
      <c r="Q1750" t="b">
        <v>1</v>
      </c>
      <c r="R1750" t="s">
        <v>8283</v>
      </c>
      <c r="S1750" s="12">
        <f t="shared" si="162"/>
        <v>130</v>
      </c>
      <c r="T1750">
        <f t="shared" si="163"/>
        <v>358.97</v>
      </c>
      <c r="U1750" s="14" t="s">
        <v>8336</v>
      </c>
      <c r="V1750" t="s">
        <v>8337</v>
      </c>
    </row>
    <row r="1751" spans="1:22" ht="32" hidden="1" x14ac:dyDescent="0.2">
      <c r="A1751" s="9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7">
        <f t="shared" si="164"/>
        <v>42758.975937499999</v>
      </c>
      <c r="L1751" s="17">
        <f t="shared" si="165"/>
        <v>42795.791666666672</v>
      </c>
      <c r="M1751" s="9">
        <f t="shared" si="166"/>
        <v>1</v>
      </c>
      <c r="N1751" s="9">
        <f t="shared" si="167"/>
        <v>2017</v>
      </c>
      <c r="O1751" t="b">
        <v>0</v>
      </c>
      <c r="P1751">
        <v>131</v>
      </c>
      <c r="Q1751" t="b">
        <v>1</v>
      </c>
      <c r="R1751" t="s">
        <v>8283</v>
      </c>
      <c r="S1751" s="12">
        <f t="shared" si="162"/>
        <v>123</v>
      </c>
      <c r="T1751">
        <f t="shared" si="163"/>
        <v>94.74</v>
      </c>
      <c r="U1751" s="14" t="s">
        <v>8336</v>
      </c>
      <c r="V1751" t="s">
        <v>8337</v>
      </c>
    </row>
    <row r="1752" spans="1:22" ht="48" hidden="1" x14ac:dyDescent="0.2">
      <c r="A1752" s="9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7">
        <f t="shared" si="164"/>
        <v>42454.836851851855</v>
      </c>
      <c r="L1752" s="17">
        <f t="shared" si="165"/>
        <v>42479.836851851855</v>
      </c>
      <c r="M1752" s="9">
        <f t="shared" si="166"/>
        <v>3</v>
      </c>
      <c r="N1752" s="9">
        <f t="shared" si="167"/>
        <v>2016</v>
      </c>
      <c r="O1752" t="b">
        <v>0</v>
      </c>
      <c r="P1752">
        <v>125</v>
      </c>
      <c r="Q1752" t="b">
        <v>1</v>
      </c>
      <c r="R1752" t="s">
        <v>8283</v>
      </c>
      <c r="S1752" s="12">
        <f t="shared" si="162"/>
        <v>202</v>
      </c>
      <c r="T1752">
        <f t="shared" si="163"/>
        <v>80.650000000000006</v>
      </c>
      <c r="U1752" s="14" t="s">
        <v>8336</v>
      </c>
      <c r="V1752" t="s">
        <v>8337</v>
      </c>
    </row>
    <row r="1753" spans="1:22" ht="32" hidden="1" x14ac:dyDescent="0.2">
      <c r="A1753" s="9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7">
        <f t="shared" si="164"/>
        <v>42052.7815162037</v>
      </c>
      <c r="L1753" s="17">
        <f t="shared" si="165"/>
        <v>42082.739849537036</v>
      </c>
      <c r="M1753" s="9">
        <f t="shared" si="166"/>
        <v>2</v>
      </c>
      <c r="N1753" s="9">
        <f t="shared" si="167"/>
        <v>2015</v>
      </c>
      <c r="O1753" t="b">
        <v>0</v>
      </c>
      <c r="P1753">
        <v>61</v>
      </c>
      <c r="Q1753" t="b">
        <v>1</v>
      </c>
      <c r="R1753" t="s">
        <v>8283</v>
      </c>
      <c r="S1753" s="12">
        <f t="shared" si="162"/>
        <v>103</v>
      </c>
      <c r="T1753">
        <f t="shared" si="163"/>
        <v>168.69</v>
      </c>
      <c r="U1753" s="14" t="s">
        <v>8336</v>
      </c>
      <c r="V1753" t="s">
        <v>8337</v>
      </c>
    </row>
    <row r="1754" spans="1:22" ht="32" hidden="1" x14ac:dyDescent="0.2">
      <c r="A1754" s="9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7">
        <f t="shared" si="164"/>
        <v>42627.253263888888</v>
      </c>
      <c r="L1754" s="17">
        <f t="shared" si="165"/>
        <v>42657.253263888888</v>
      </c>
      <c r="M1754" s="9">
        <f t="shared" si="166"/>
        <v>9</v>
      </c>
      <c r="N1754" s="9">
        <f t="shared" si="167"/>
        <v>2016</v>
      </c>
      <c r="O1754" t="b">
        <v>0</v>
      </c>
      <c r="P1754">
        <v>90</v>
      </c>
      <c r="Q1754" t="b">
        <v>1</v>
      </c>
      <c r="R1754" t="s">
        <v>8283</v>
      </c>
      <c r="S1754" s="12">
        <f t="shared" si="162"/>
        <v>260</v>
      </c>
      <c r="T1754">
        <f t="shared" si="163"/>
        <v>34.69</v>
      </c>
      <c r="U1754" s="14" t="s">
        <v>8336</v>
      </c>
      <c r="V1754" t="s">
        <v>8337</v>
      </c>
    </row>
    <row r="1755" spans="1:22" ht="48" hidden="1" x14ac:dyDescent="0.2">
      <c r="A1755" s="9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7">
        <f t="shared" si="164"/>
        <v>42420.74962962963</v>
      </c>
      <c r="L1755" s="17">
        <f t="shared" si="165"/>
        <v>42450.707962962959</v>
      </c>
      <c r="M1755" s="9">
        <f t="shared" si="166"/>
        <v>2</v>
      </c>
      <c r="N1755" s="9">
        <f t="shared" si="167"/>
        <v>2016</v>
      </c>
      <c r="O1755" t="b">
        <v>0</v>
      </c>
      <c r="P1755">
        <v>35</v>
      </c>
      <c r="Q1755" t="b">
        <v>1</v>
      </c>
      <c r="R1755" t="s">
        <v>8283</v>
      </c>
      <c r="S1755" s="12">
        <f t="shared" si="162"/>
        <v>108</v>
      </c>
      <c r="T1755">
        <f t="shared" si="163"/>
        <v>462.86</v>
      </c>
      <c r="U1755" s="14" t="s">
        <v>8336</v>
      </c>
      <c r="V1755" t="s">
        <v>8337</v>
      </c>
    </row>
    <row r="1756" spans="1:22" ht="48" hidden="1" x14ac:dyDescent="0.2">
      <c r="A1756" s="9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7">
        <f t="shared" si="164"/>
        <v>42067.876770833333</v>
      </c>
      <c r="L1756" s="17">
        <f t="shared" si="165"/>
        <v>42097.835104166668</v>
      </c>
      <c r="M1756" s="9">
        <f t="shared" si="166"/>
        <v>3</v>
      </c>
      <c r="N1756" s="9">
        <f t="shared" si="167"/>
        <v>2015</v>
      </c>
      <c r="O1756" t="b">
        <v>0</v>
      </c>
      <c r="P1756">
        <v>90</v>
      </c>
      <c r="Q1756" t="b">
        <v>1</v>
      </c>
      <c r="R1756" t="s">
        <v>8283</v>
      </c>
      <c r="S1756" s="12">
        <f t="shared" si="162"/>
        <v>111</v>
      </c>
      <c r="T1756">
        <f t="shared" si="163"/>
        <v>104.39</v>
      </c>
      <c r="U1756" s="14" t="s">
        <v>8336</v>
      </c>
      <c r="V1756" t="s">
        <v>8337</v>
      </c>
    </row>
    <row r="1757" spans="1:22" ht="48" hidden="1" x14ac:dyDescent="0.2">
      <c r="A1757" s="9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7">
        <f t="shared" si="164"/>
        <v>42252.788900462961</v>
      </c>
      <c r="L1757" s="17">
        <f t="shared" si="165"/>
        <v>42282.788900462961</v>
      </c>
      <c r="M1757" s="9">
        <f t="shared" si="166"/>
        <v>9</v>
      </c>
      <c r="N1757" s="9">
        <f t="shared" si="167"/>
        <v>2015</v>
      </c>
      <c r="O1757" t="b">
        <v>0</v>
      </c>
      <c r="P1757">
        <v>4</v>
      </c>
      <c r="Q1757" t="b">
        <v>1</v>
      </c>
      <c r="R1757" t="s">
        <v>8283</v>
      </c>
      <c r="S1757" s="12">
        <f t="shared" si="162"/>
        <v>120</v>
      </c>
      <c r="T1757">
        <f t="shared" si="163"/>
        <v>7.5</v>
      </c>
      <c r="U1757" s="14" t="s">
        <v>8336</v>
      </c>
      <c r="V1757" t="s">
        <v>8337</v>
      </c>
    </row>
    <row r="1758" spans="1:22" ht="48" hidden="1" x14ac:dyDescent="0.2">
      <c r="A1758" s="9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7">
        <f t="shared" si="164"/>
        <v>42571.167465277773</v>
      </c>
      <c r="L1758" s="17">
        <f t="shared" si="165"/>
        <v>42611.167465277773</v>
      </c>
      <c r="M1758" s="9">
        <f t="shared" si="166"/>
        <v>7</v>
      </c>
      <c r="N1758" s="9">
        <f t="shared" si="167"/>
        <v>2016</v>
      </c>
      <c r="O1758" t="b">
        <v>0</v>
      </c>
      <c r="P1758">
        <v>120</v>
      </c>
      <c r="Q1758" t="b">
        <v>1</v>
      </c>
      <c r="R1758" t="s">
        <v>8283</v>
      </c>
      <c r="S1758" s="12">
        <f t="shared" si="162"/>
        <v>103</v>
      </c>
      <c r="T1758">
        <f t="shared" si="163"/>
        <v>47.13</v>
      </c>
      <c r="U1758" s="14" t="s">
        <v>8336</v>
      </c>
      <c r="V1758" t="s">
        <v>8337</v>
      </c>
    </row>
    <row r="1759" spans="1:22" ht="32" hidden="1" x14ac:dyDescent="0.2">
      <c r="A1759" s="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7">
        <f t="shared" si="164"/>
        <v>42733.827349537038</v>
      </c>
      <c r="L1759" s="17">
        <f t="shared" si="165"/>
        <v>42763.811805555553</v>
      </c>
      <c r="M1759" s="9">
        <f t="shared" si="166"/>
        <v>12</v>
      </c>
      <c r="N1759" s="9">
        <f t="shared" si="167"/>
        <v>2017</v>
      </c>
      <c r="O1759" t="b">
        <v>0</v>
      </c>
      <c r="P1759">
        <v>14</v>
      </c>
      <c r="Q1759" t="b">
        <v>1</v>
      </c>
      <c r="R1759" t="s">
        <v>8283</v>
      </c>
      <c r="S1759" s="12">
        <f t="shared" si="162"/>
        <v>116</v>
      </c>
      <c r="T1759">
        <f t="shared" si="163"/>
        <v>414.29</v>
      </c>
      <c r="U1759" s="14" t="s">
        <v>8336</v>
      </c>
      <c r="V1759" t="s">
        <v>8337</v>
      </c>
    </row>
    <row r="1760" spans="1:22" ht="48" hidden="1" x14ac:dyDescent="0.2">
      <c r="A1760" s="9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7">
        <f t="shared" si="164"/>
        <v>42505.955925925926</v>
      </c>
      <c r="L1760" s="17">
        <f t="shared" si="165"/>
        <v>42565.955925925926</v>
      </c>
      <c r="M1760" s="9">
        <f t="shared" si="166"/>
        <v>5</v>
      </c>
      <c r="N1760" s="9">
        <f t="shared" si="167"/>
        <v>2016</v>
      </c>
      <c r="O1760" t="b">
        <v>0</v>
      </c>
      <c r="P1760">
        <v>27</v>
      </c>
      <c r="Q1760" t="b">
        <v>1</v>
      </c>
      <c r="R1760" t="s">
        <v>8283</v>
      </c>
      <c r="S1760" s="12">
        <f t="shared" si="162"/>
        <v>115</v>
      </c>
      <c r="T1760">
        <f t="shared" si="163"/>
        <v>42.48</v>
      </c>
      <c r="U1760" s="14" t="s">
        <v>8336</v>
      </c>
      <c r="V1760" t="s">
        <v>8337</v>
      </c>
    </row>
    <row r="1761" spans="1:22" ht="32" hidden="1" x14ac:dyDescent="0.2">
      <c r="A1761" s="9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7">
        <f t="shared" si="164"/>
        <v>42068.829039351855</v>
      </c>
      <c r="L1761" s="17">
        <f t="shared" si="165"/>
        <v>42088.787372685183</v>
      </c>
      <c r="M1761" s="9">
        <f t="shared" si="166"/>
        <v>3</v>
      </c>
      <c r="N1761" s="9">
        <f t="shared" si="167"/>
        <v>2015</v>
      </c>
      <c r="O1761" t="b">
        <v>0</v>
      </c>
      <c r="P1761">
        <v>49</v>
      </c>
      <c r="Q1761" t="b">
        <v>1</v>
      </c>
      <c r="R1761" t="s">
        <v>8283</v>
      </c>
      <c r="S1761" s="12">
        <f t="shared" si="162"/>
        <v>107</v>
      </c>
      <c r="T1761">
        <f t="shared" si="163"/>
        <v>108.78</v>
      </c>
      <c r="U1761" s="14" t="s">
        <v>8336</v>
      </c>
      <c r="V1761" t="s">
        <v>8337</v>
      </c>
    </row>
    <row r="1762" spans="1:22" ht="48" hidden="1" x14ac:dyDescent="0.2">
      <c r="A1762" s="9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7">
        <f t="shared" si="164"/>
        <v>42405.67260416667</v>
      </c>
      <c r="L1762" s="17">
        <f t="shared" si="165"/>
        <v>42425.67260416667</v>
      </c>
      <c r="M1762" s="9">
        <f t="shared" si="166"/>
        <v>2</v>
      </c>
      <c r="N1762" s="9">
        <f t="shared" si="167"/>
        <v>2016</v>
      </c>
      <c r="O1762" t="b">
        <v>0</v>
      </c>
      <c r="P1762">
        <v>102</v>
      </c>
      <c r="Q1762" t="b">
        <v>1</v>
      </c>
      <c r="R1762" t="s">
        <v>8283</v>
      </c>
      <c r="S1762" s="12">
        <f t="shared" si="162"/>
        <v>165</v>
      </c>
      <c r="T1762">
        <f t="shared" si="163"/>
        <v>81.099999999999994</v>
      </c>
      <c r="U1762" s="14" t="s">
        <v>8336</v>
      </c>
      <c r="V1762" t="s">
        <v>8337</v>
      </c>
    </row>
    <row r="1763" spans="1:22" ht="32" hidden="1" x14ac:dyDescent="0.2">
      <c r="A1763" s="9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7">
        <f t="shared" si="164"/>
        <v>42209.567824074074</v>
      </c>
      <c r="L1763" s="17">
        <f t="shared" si="165"/>
        <v>42259.567824074074</v>
      </c>
      <c r="M1763" s="9">
        <f t="shared" si="166"/>
        <v>7</v>
      </c>
      <c r="N1763" s="9">
        <f t="shared" si="167"/>
        <v>2015</v>
      </c>
      <c r="O1763" t="b">
        <v>0</v>
      </c>
      <c r="P1763">
        <v>3</v>
      </c>
      <c r="Q1763" t="b">
        <v>1</v>
      </c>
      <c r="R1763" t="s">
        <v>8283</v>
      </c>
      <c r="S1763" s="12">
        <f t="shared" si="162"/>
        <v>155</v>
      </c>
      <c r="T1763">
        <f t="shared" si="163"/>
        <v>51.67</v>
      </c>
      <c r="U1763" s="14" t="s">
        <v>8336</v>
      </c>
      <c r="V1763" t="s">
        <v>8337</v>
      </c>
    </row>
    <row r="1764" spans="1:22" ht="16" hidden="1" x14ac:dyDescent="0.2">
      <c r="A1764" s="9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7">
        <f t="shared" si="164"/>
        <v>42410.982002314813</v>
      </c>
      <c r="L1764" s="17">
        <f t="shared" si="165"/>
        <v>42440.982002314813</v>
      </c>
      <c r="M1764" s="9">
        <f t="shared" si="166"/>
        <v>2</v>
      </c>
      <c r="N1764" s="9">
        <f t="shared" si="167"/>
        <v>2016</v>
      </c>
      <c r="O1764" t="b">
        <v>0</v>
      </c>
      <c r="P1764">
        <v>25</v>
      </c>
      <c r="Q1764" t="b">
        <v>1</v>
      </c>
      <c r="R1764" t="s">
        <v>8283</v>
      </c>
      <c r="S1764" s="12">
        <f t="shared" si="162"/>
        <v>885</v>
      </c>
      <c r="T1764">
        <f t="shared" si="163"/>
        <v>35.4</v>
      </c>
      <c r="U1764" s="14" t="s">
        <v>8336</v>
      </c>
      <c r="V1764" t="s">
        <v>8337</v>
      </c>
    </row>
    <row r="1765" spans="1:22" ht="48" hidden="1" x14ac:dyDescent="0.2">
      <c r="A1765" s="9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7">
        <f t="shared" si="164"/>
        <v>42636.868518518517</v>
      </c>
      <c r="L1765" s="17">
        <f t="shared" si="165"/>
        <v>42666.868518518517</v>
      </c>
      <c r="M1765" s="9">
        <f t="shared" si="166"/>
        <v>9</v>
      </c>
      <c r="N1765" s="9">
        <f t="shared" si="167"/>
        <v>2016</v>
      </c>
      <c r="O1765" t="b">
        <v>0</v>
      </c>
      <c r="P1765">
        <v>118</v>
      </c>
      <c r="Q1765" t="b">
        <v>1</v>
      </c>
      <c r="R1765" t="s">
        <v>8283</v>
      </c>
      <c r="S1765" s="12">
        <f t="shared" si="162"/>
        <v>102</v>
      </c>
      <c r="T1765">
        <f t="shared" si="163"/>
        <v>103.64</v>
      </c>
      <c r="U1765" s="14" t="s">
        <v>8336</v>
      </c>
      <c r="V1765" t="s">
        <v>8337</v>
      </c>
    </row>
    <row r="1766" spans="1:22" ht="48" hidden="1" x14ac:dyDescent="0.2">
      <c r="A1766" s="9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7">
        <f t="shared" si="164"/>
        <v>41825.485868055555</v>
      </c>
      <c r="L1766" s="17">
        <f t="shared" si="165"/>
        <v>41854.485868055555</v>
      </c>
      <c r="M1766" s="9">
        <f t="shared" si="166"/>
        <v>7</v>
      </c>
      <c r="N1766" s="9">
        <f t="shared" si="167"/>
        <v>2014</v>
      </c>
      <c r="O1766" t="b">
        <v>1</v>
      </c>
      <c r="P1766">
        <v>39</v>
      </c>
      <c r="Q1766" t="b">
        <v>0</v>
      </c>
      <c r="R1766" t="s">
        <v>8283</v>
      </c>
      <c r="S1766" s="12">
        <f t="shared" si="162"/>
        <v>20</v>
      </c>
      <c r="T1766">
        <f t="shared" si="163"/>
        <v>55.28</v>
      </c>
      <c r="U1766" s="14" t="s">
        <v>8336</v>
      </c>
      <c r="V1766" t="s">
        <v>8337</v>
      </c>
    </row>
    <row r="1767" spans="1:22" ht="48" hidden="1" x14ac:dyDescent="0.2">
      <c r="A1767" s="9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7">
        <f t="shared" si="164"/>
        <v>41834.980462962965</v>
      </c>
      <c r="L1767" s="17">
        <f t="shared" si="165"/>
        <v>41864.980462962965</v>
      </c>
      <c r="M1767" s="9">
        <f t="shared" si="166"/>
        <v>7</v>
      </c>
      <c r="N1767" s="9">
        <f t="shared" si="167"/>
        <v>2014</v>
      </c>
      <c r="O1767" t="b">
        <v>1</v>
      </c>
      <c r="P1767">
        <v>103</v>
      </c>
      <c r="Q1767" t="b">
        <v>0</v>
      </c>
      <c r="R1767" t="s">
        <v>8283</v>
      </c>
      <c r="S1767" s="12">
        <f t="shared" si="162"/>
        <v>59</v>
      </c>
      <c r="T1767">
        <f t="shared" si="163"/>
        <v>72.17</v>
      </c>
      <c r="U1767" s="14" t="s">
        <v>8336</v>
      </c>
      <c r="V1767" t="s">
        <v>8337</v>
      </c>
    </row>
    <row r="1768" spans="1:22" ht="32" hidden="1" x14ac:dyDescent="0.2">
      <c r="A1768" s="9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7">
        <f t="shared" si="164"/>
        <v>41855.859814814816</v>
      </c>
      <c r="L1768" s="17">
        <f t="shared" si="165"/>
        <v>41876.859814814816</v>
      </c>
      <c r="M1768" s="9">
        <f t="shared" si="166"/>
        <v>8</v>
      </c>
      <c r="N1768" s="9">
        <f t="shared" si="167"/>
        <v>2014</v>
      </c>
      <c r="O1768" t="b">
        <v>1</v>
      </c>
      <c r="P1768">
        <v>0</v>
      </c>
      <c r="Q1768" t="b">
        <v>0</v>
      </c>
      <c r="R1768" t="s">
        <v>8283</v>
      </c>
      <c r="S1768" s="12">
        <f t="shared" si="162"/>
        <v>0</v>
      </c>
      <c r="T1768">
        <f t="shared" si="163"/>
        <v>0</v>
      </c>
      <c r="U1768" s="14" t="s">
        <v>8336</v>
      </c>
      <c r="V1768" t="s">
        <v>8337</v>
      </c>
    </row>
    <row r="1769" spans="1:22" ht="32" hidden="1" x14ac:dyDescent="0.2">
      <c r="A1769" s="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7">
        <f t="shared" si="164"/>
        <v>41824.658379629633</v>
      </c>
      <c r="L1769" s="17">
        <f t="shared" si="165"/>
        <v>41854.658379629633</v>
      </c>
      <c r="M1769" s="9">
        <f t="shared" si="166"/>
        <v>7</v>
      </c>
      <c r="N1769" s="9">
        <f t="shared" si="167"/>
        <v>2014</v>
      </c>
      <c r="O1769" t="b">
        <v>1</v>
      </c>
      <c r="P1769">
        <v>39</v>
      </c>
      <c r="Q1769" t="b">
        <v>0</v>
      </c>
      <c r="R1769" t="s">
        <v>8283</v>
      </c>
      <c r="S1769" s="12">
        <f t="shared" si="162"/>
        <v>46</v>
      </c>
      <c r="T1769">
        <f t="shared" si="163"/>
        <v>58.62</v>
      </c>
      <c r="U1769" s="14" t="s">
        <v>8336</v>
      </c>
      <c r="V1769" t="s">
        <v>8337</v>
      </c>
    </row>
    <row r="1770" spans="1:22" ht="48" hidden="1" x14ac:dyDescent="0.2">
      <c r="A1770" s="9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7">
        <f t="shared" si="164"/>
        <v>41849.560694444444</v>
      </c>
      <c r="L1770" s="17">
        <f t="shared" si="165"/>
        <v>41909.560694444444</v>
      </c>
      <c r="M1770" s="9">
        <f t="shared" si="166"/>
        <v>7</v>
      </c>
      <c r="N1770" s="9">
        <f t="shared" si="167"/>
        <v>2014</v>
      </c>
      <c r="O1770" t="b">
        <v>1</v>
      </c>
      <c r="P1770">
        <v>15</v>
      </c>
      <c r="Q1770" t="b">
        <v>0</v>
      </c>
      <c r="R1770" t="s">
        <v>8283</v>
      </c>
      <c r="S1770" s="12">
        <f t="shared" si="162"/>
        <v>4</v>
      </c>
      <c r="T1770">
        <f t="shared" si="163"/>
        <v>12.47</v>
      </c>
      <c r="U1770" s="14" t="s">
        <v>8336</v>
      </c>
      <c r="V1770" t="s">
        <v>8337</v>
      </c>
    </row>
    <row r="1771" spans="1:22" ht="48" hidden="1" x14ac:dyDescent="0.2">
      <c r="A1771" s="9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7">
        <f t="shared" si="164"/>
        <v>41987.818969907406</v>
      </c>
      <c r="L1771" s="17">
        <f t="shared" si="165"/>
        <v>42017.818969907406</v>
      </c>
      <c r="M1771" s="9">
        <f t="shared" si="166"/>
        <v>12</v>
      </c>
      <c r="N1771" s="9">
        <f t="shared" si="167"/>
        <v>2015</v>
      </c>
      <c r="O1771" t="b">
        <v>1</v>
      </c>
      <c r="P1771">
        <v>22</v>
      </c>
      <c r="Q1771" t="b">
        <v>0</v>
      </c>
      <c r="R1771" t="s">
        <v>8283</v>
      </c>
      <c r="S1771" s="12">
        <f t="shared" si="162"/>
        <v>3</v>
      </c>
      <c r="T1771">
        <f t="shared" si="163"/>
        <v>49.14</v>
      </c>
      <c r="U1771" s="14" t="s">
        <v>8336</v>
      </c>
      <c r="V1771" t="s">
        <v>8337</v>
      </c>
    </row>
    <row r="1772" spans="1:22" ht="48" hidden="1" x14ac:dyDescent="0.2">
      <c r="A1772" s="9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7">
        <f t="shared" si="164"/>
        <v>41891.780023148152</v>
      </c>
      <c r="L1772" s="17">
        <f t="shared" si="165"/>
        <v>41926.780023148152</v>
      </c>
      <c r="M1772" s="9">
        <f t="shared" si="166"/>
        <v>9</v>
      </c>
      <c r="N1772" s="9">
        <f t="shared" si="167"/>
        <v>2014</v>
      </c>
      <c r="O1772" t="b">
        <v>1</v>
      </c>
      <c r="P1772">
        <v>92</v>
      </c>
      <c r="Q1772" t="b">
        <v>0</v>
      </c>
      <c r="R1772" t="s">
        <v>8283</v>
      </c>
      <c r="S1772" s="12">
        <f t="shared" si="162"/>
        <v>57</v>
      </c>
      <c r="T1772">
        <f t="shared" si="163"/>
        <v>150.5</v>
      </c>
      <c r="U1772" s="14" t="s">
        <v>8336</v>
      </c>
      <c r="V1772" t="s">
        <v>8337</v>
      </c>
    </row>
    <row r="1773" spans="1:22" ht="48" hidden="1" x14ac:dyDescent="0.2">
      <c r="A1773" s="9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7">
        <f t="shared" si="164"/>
        <v>41905.979629629634</v>
      </c>
      <c r="L1773" s="17">
        <f t="shared" si="165"/>
        <v>41935.979629629634</v>
      </c>
      <c r="M1773" s="9">
        <f t="shared" si="166"/>
        <v>9</v>
      </c>
      <c r="N1773" s="9">
        <f t="shared" si="167"/>
        <v>2014</v>
      </c>
      <c r="O1773" t="b">
        <v>1</v>
      </c>
      <c r="P1773">
        <v>25</v>
      </c>
      <c r="Q1773" t="b">
        <v>0</v>
      </c>
      <c r="R1773" t="s">
        <v>8283</v>
      </c>
      <c r="S1773" s="12">
        <f t="shared" si="162"/>
        <v>21</v>
      </c>
      <c r="T1773">
        <f t="shared" si="163"/>
        <v>35.799999999999997</v>
      </c>
      <c r="U1773" s="14" t="s">
        <v>8336</v>
      </c>
      <c r="V1773" t="s">
        <v>8337</v>
      </c>
    </row>
    <row r="1774" spans="1:22" ht="32" hidden="1" x14ac:dyDescent="0.2">
      <c r="A1774" s="9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7">
        <f t="shared" si="164"/>
        <v>41766.718009259261</v>
      </c>
      <c r="L1774" s="17">
        <f t="shared" si="165"/>
        <v>41826.718009259261</v>
      </c>
      <c r="M1774" s="9">
        <f t="shared" si="166"/>
        <v>5</v>
      </c>
      <c r="N1774" s="9">
        <f t="shared" si="167"/>
        <v>2014</v>
      </c>
      <c r="O1774" t="b">
        <v>1</v>
      </c>
      <c r="P1774">
        <v>19</v>
      </c>
      <c r="Q1774" t="b">
        <v>0</v>
      </c>
      <c r="R1774" t="s">
        <v>8283</v>
      </c>
      <c r="S1774" s="12">
        <f t="shared" si="162"/>
        <v>16</v>
      </c>
      <c r="T1774">
        <f t="shared" si="163"/>
        <v>45.16</v>
      </c>
      <c r="U1774" s="14" t="s">
        <v>8336</v>
      </c>
      <c r="V1774" t="s">
        <v>8337</v>
      </c>
    </row>
    <row r="1775" spans="1:22" ht="48" hidden="1" x14ac:dyDescent="0.2">
      <c r="A1775" s="9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7">
        <f t="shared" si="164"/>
        <v>41978.760393518518</v>
      </c>
      <c r="L1775" s="17">
        <f t="shared" si="165"/>
        <v>42023.760393518518</v>
      </c>
      <c r="M1775" s="9">
        <f t="shared" si="166"/>
        <v>12</v>
      </c>
      <c r="N1775" s="9">
        <f t="shared" si="167"/>
        <v>2015</v>
      </c>
      <c r="O1775" t="b">
        <v>1</v>
      </c>
      <c r="P1775">
        <v>19</v>
      </c>
      <c r="Q1775" t="b">
        <v>0</v>
      </c>
      <c r="R1775" t="s">
        <v>8283</v>
      </c>
      <c r="S1775" s="12">
        <f t="shared" si="162"/>
        <v>6</v>
      </c>
      <c r="T1775">
        <f t="shared" si="163"/>
        <v>98.79</v>
      </c>
      <c r="U1775" s="14" t="s">
        <v>8336</v>
      </c>
      <c r="V1775" t="s">
        <v>8337</v>
      </c>
    </row>
    <row r="1776" spans="1:22" ht="48" hidden="1" x14ac:dyDescent="0.2">
      <c r="A1776" s="9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7">
        <f t="shared" si="164"/>
        <v>41930.218657407408</v>
      </c>
      <c r="L1776" s="17">
        <f t="shared" si="165"/>
        <v>41972.624305555553</v>
      </c>
      <c r="M1776" s="9">
        <f t="shared" si="166"/>
        <v>10</v>
      </c>
      <c r="N1776" s="9">
        <f t="shared" si="167"/>
        <v>2014</v>
      </c>
      <c r="O1776" t="b">
        <v>1</v>
      </c>
      <c r="P1776">
        <v>13</v>
      </c>
      <c r="Q1776" t="b">
        <v>0</v>
      </c>
      <c r="R1776" t="s">
        <v>8283</v>
      </c>
      <c r="S1776" s="12">
        <f t="shared" si="162"/>
        <v>46</v>
      </c>
      <c r="T1776">
        <f t="shared" si="163"/>
        <v>88.31</v>
      </c>
      <c r="U1776" s="14" t="s">
        <v>8336</v>
      </c>
      <c r="V1776" t="s">
        <v>8337</v>
      </c>
    </row>
    <row r="1777" spans="1:22" ht="48" hidden="1" x14ac:dyDescent="0.2">
      <c r="A1777" s="9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7">
        <f t="shared" si="164"/>
        <v>41891.976388888892</v>
      </c>
      <c r="L1777" s="17">
        <f t="shared" si="165"/>
        <v>41936.976388888892</v>
      </c>
      <c r="M1777" s="9">
        <f t="shared" si="166"/>
        <v>9</v>
      </c>
      <c r="N1777" s="9">
        <f t="shared" si="167"/>
        <v>2014</v>
      </c>
      <c r="O1777" t="b">
        <v>1</v>
      </c>
      <c r="P1777">
        <v>124</v>
      </c>
      <c r="Q1777" t="b">
        <v>0</v>
      </c>
      <c r="R1777" t="s">
        <v>8283</v>
      </c>
      <c r="S1777" s="12">
        <f t="shared" si="162"/>
        <v>65</v>
      </c>
      <c r="T1777">
        <f t="shared" si="163"/>
        <v>170.63</v>
      </c>
      <c r="U1777" s="14" t="s">
        <v>8336</v>
      </c>
      <c r="V1777" t="s">
        <v>8337</v>
      </c>
    </row>
    <row r="1778" spans="1:22" ht="48" hidden="1" x14ac:dyDescent="0.2">
      <c r="A1778" s="9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7">
        <f t="shared" si="164"/>
        <v>41905.95684027778</v>
      </c>
      <c r="L1778" s="17">
        <f t="shared" si="165"/>
        <v>41941.95684027778</v>
      </c>
      <c r="M1778" s="9">
        <f t="shared" si="166"/>
        <v>9</v>
      </c>
      <c r="N1778" s="9">
        <f t="shared" si="167"/>
        <v>2014</v>
      </c>
      <c r="O1778" t="b">
        <v>1</v>
      </c>
      <c r="P1778">
        <v>4</v>
      </c>
      <c r="Q1778" t="b">
        <v>0</v>
      </c>
      <c r="R1778" t="s">
        <v>8283</v>
      </c>
      <c r="S1778" s="12">
        <f t="shared" si="162"/>
        <v>7</v>
      </c>
      <c r="T1778">
        <f t="shared" si="163"/>
        <v>83.75</v>
      </c>
      <c r="U1778" s="14" t="s">
        <v>8336</v>
      </c>
      <c r="V1778" t="s">
        <v>8337</v>
      </c>
    </row>
    <row r="1779" spans="1:22" ht="48" hidden="1" x14ac:dyDescent="0.2">
      <c r="A1779" s="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7">
        <f t="shared" si="164"/>
        <v>42025.357094907406</v>
      </c>
      <c r="L1779" s="17">
        <f t="shared" si="165"/>
        <v>42055.357094907406</v>
      </c>
      <c r="M1779" s="9">
        <f t="shared" si="166"/>
        <v>1</v>
      </c>
      <c r="N1779" s="9">
        <f t="shared" si="167"/>
        <v>2015</v>
      </c>
      <c r="O1779" t="b">
        <v>1</v>
      </c>
      <c r="P1779">
        <v>10</v>
      </c>
      <c r="Q1779" t="b">
        <v>0</v>
      </c>
      <c r="R1779" t="s">
        <v>8283</v>
      </c>
      <c r="S1779" s="12">
        <f t="shared" si="162"/>
        <v>14</v>
      </c>
      <c r="T1779">
        <f t="shared" si="163"/>
        <v>65.099999999999994</v>
      </c>
      <c r="U1779" s="14" t="s">
        <v>8336</v>
      </c>
      <c r="V1779" t="s">
        <v>8337</v>
      </c>
    </row>
    <row r="1780" spans="1:22" ht="48" hidden="1" x14ac:dyDescent="0.2">
      <c r="A1780" s="9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7">
        <f t="shared" si="164"/>
        <v>42045.86336805555</v>
      </c>
      <c r="L1780" s="17">
        <f t="shared" si="165"/>
        <v>42090.821701388893</v>
      </c>
      <c r="M1780" s="9">
        <f t="shared" si="166"/>
        <v>2</v>
      </c>
      <c r="N1780" s="9">
        <f t="shared" si="167"/>
        <v>2015</v>
      </c>
      <c r="O1780" t="b">
        <v>1</v>
      </c>
      <c r="P1780">
        <v>15</v>
      </c>
      <c r="Q1780" t="b">
        <v>0</v>
      </c>
      <c r="R1780" t="s">
        <v>8283</v>
      </c>
      <c r="S1780" s="12">
        <f t="shared" si="162"/>
        <v>2</v>
      </c>
      <c r="T1780">
        <f t="shared" si="163"/>
        <v>66.33</v>
      </c>
      <c r="U1780" s="14" t="s">
        <v>8336</v>
      </c>
      <c r="V1780" t="s">
        <v>8337</v>
      </c>
    </row>
    <row r="1781" spans="1:22" ht="48" hidden="1" x14ac:dyDescent="0.2">
      <c r="A1781" s="9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7">
        <f t="shared" si="164"/>
        <v>42585.691898148143</v>
      </c>
      <c r="L1781" s="17">
        <f t="shared" si="165"/>
        <v>42615.691898148143</v>
      </c>
      <c r="M1781" s="9">
        <f t="shared" si="166"/>
        <v>8</v>
      </c>
      <c r="N1781" s="9">
        <f t="shared" si="167"/>
        <v>2016</v>
      </c>
      <c r="O1781" t="b">
        <v>1</v>
      </c>
      <c r="P1781">
        <v>38</v>
      </c>
      <c r="Q1781" t="b">
        <v>0</v>
      </c>
      <c r="R1781" t="s">
        <v>8283</v>
      </c>
      <c r="S1781" s="12">
        <f t="shared" si="162"/>
        <v>36</v>
      </c>
      <c r="T1781">
        <f t="shared" si="163"/>
        <v>104.89</v>
      </c>
      <c r="U1781" s="14" t="s">
        <v>8336</v>
      </c>
      <c r="V1781" t="s">
        <v>8337</v>
      </c>
    </row>
    <row r="1782" spans="1:22" ht="48" hidden="1" x14ac:dyDescent="0.2">
      <c r="A1782" s="9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7">
        <f t="shared" si="164"/>
        <v>42493.600810185191</v>
      </c>
      <c r="L1782" s="17">
        <f t="shared" si="165"/>
        <v>42553.600810185191</v>
      </c>
      <c r="M1782" s="9">
        <f t="shared" si="166"/>
        <v>5</v>
      </c>
      <c r="N1782" s="9">
        <f t="shared" si="167"/>
        <v>2016</v>
      </c>
      <c r="O1782" t="b">
        <v>1</v>
      </c>
      <c r="P1782">
        <v>152</v>
      </c>
      <c r="Q1782" t="b">
        <v>0</v>
      </c>
      <c r="R1782" t="s">
        <v>8283</v>
      </c>
      <c r="S1782" s="12">
        <f t="shared" si="162"/>
        <v>40</v>
      </c>
      <c r="T1782">
        <f t="shared" si="163"/>
        <v>78.44</v>
      </c>
      <c r="U1782" s="14" t="s">
        <v>8336</v>
      </c>
      <c r="V1782" t="s">
        <v>8337</v>
      </c>
    </row>
    <row r="1783" spans="1:22" ht="48" hidden="1" x14ac:dyDescent="0.2">
      <c r="A1783" s="9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7">
        <f t="shared" si="164"/>
        <v>42597.617418981477</v>
      </c>
      <c r="L1783" s="17">
        <f t="shared" si="165"/>
        <v>42628.617418981477</v>
      </c>
      <c r="M1783" s="9">
        <f t="shared" si="166"/>
        <v>8</v>
      </c>
      <c r="N1783" s="9">
        <f t="shared" si="167"/>
        <v>2016</v>
      </c>
      <c r="O1783" t="b">
        <v>1</v>
      </c>
      <c r="P1783">
        <v>24</v>
      </c>
      <c r="Q1783" t="b">
        <v>0</v>
      </c>
      <c r="R1783" t="s">
        <v>8283</v>
      </c>
      <c r="S1783" s="12">
        <f t="shared" si="162"/>
        <v>26</v>
      </c>
      <c r="T1783">
        <f t="shared" si="163"/>
        <v>59.04</v>
      </c>
      <c r="U1783" s="14" t="s">
        <v>8336</v>
      </c>
      <c r="V1783" t="s">
        <v>8337</v>
      </c>
    </row>
    <row r="1784" spans="1:22" ht="48" hidden="1" x14ac:dyDescent="0.2">
      <c r="A1784" s="9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7">
        <f t="shared" si="164"/>
        <v>42388.575104166666</v>
      </c>
      <c r="L1784" s="17">
        <f t="shared" si="165"/>
        <v>42421.575104166666</v>
      </c>
      <c r="M1784" s="9">
        <f t="shared" si="166"/>
        <v>1</v>
      </c>
      <c r="N1784" s="9">
        <f t="shared" si="167"/>
        <v>2016</v>
      </c>
      <c r="O1784" t="b">
        <v>1</v>
      </c>
      <c r="P1784">
        <v>76</v>
      </c>
      <c r="Q1784" t="b">
        <v>0</v>
      </c>
      <c r="R1784" t="s">
        <v>8283</v>
      </c>
      <c r="S1784" s="12">
        <f t="shared" si="162"/>
        <v>15</v>
      </c>
      <c r="T1784">
        <f t="shared" si="163"/>
        <v>71.34</v>
      </c>
      <c r="U1784" s="14" t="s">
        <v>8336</v>
      </c>
      <c r="V1784" t="s">
        <v>8337</v>
      </c>
    </row>
    <row r="1785" spans="1:22" ht="48" hidden="1" x14ac:dyDescent="0.2">
      <c r="A1785" s="9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7">
        <f t="shared" si="164"/>
        <v>42115.949976851851</v>
      </c>
      <c r="L1785" s="17">
        <f t="shared" si="165"/>
        <v>42145.949976851851</v>
      </c>
      <c r="M1785" s="9">
        <f t="shared" si="166"/>
        <v>4</v>
      </c>
      <c r="N1785" s="9">
        <f t="shared" si="167"/>
        <v>2015</v>
      </c>
      <c r="O1785" t="b">
        <v>1</v>
      </c>
      <c r="P1785">
        <v>185</v>
      </c>
      <c r="Q1785" t="b">
        <v>0</v>
      </c>
      <c r="R1785" t="s">
        <v>8283</v>
      </c>
      <c r="S1785" s="12">
        <f t="shared" si="162"/>
        <v>24</v>
      </c>
      <c r="T1785">
        <f t="shared" si="163"/>
        <v>51.23</v>
      </c>
      <c r="U1785" s="14" t="s">
        <v>8336</v>
      </c>
      <c r="V1785" t="s">
        <v>8337</v>
      </c>
    </row>
    <row r="1786" spans="1:22" ht="48" hidden="1" x14ac:dyDescent="0.2">
      <c r="A1786" s="9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7">
        <f t="shared" si="164"/>
        <v>42003.655555555553</v>
      </c>
      <c r="L1786" s="17">
        <f t="shared" si="165"/>
        <v>42035.142361111109</v>
      </c>
      <c r="M1786" s="9">
        <f t="shared" si="166"/>
        <v>12</v>
      </c>
      <c r="N1786" s="9">
        <f t="shared" si="167"/>
        <v>2015</v>
      </c>
      <c r="O1786" t="b">
        <v>1</v>
      </c>
      <c r="P1786">
        <v>33</v>
      </c>
      <c r="Q1786" t="b">
        <v>0</v>
      </c>
      <c r="R1786" t="s">
        <v>8283</v>
      </c>
      <c r="S1786" s="12">
        <f t="shared" si="162"/>
        <v>40</v>
      </c>
      <c r="T1786">
        <f t="shared" si="163"/>
        <v>60.24</v>
      </c>
      <c r="U1786" s="14" t="s">
        <v>8336</v>
      </c>
      <c r="V1786" t="s">
        <v>8337</v>
      </c>
    </row>
    <row r="1787" spans="1:22" ht="48" hidden="1" x14ac:dyDescent="0.2">
      <c r="A1787" s="9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7">
        <f t="shared" si="164"/>
        <v>41897.134895833333</v>
      </c>
      <c r="L1787" s="17">
        <f t="shared" si="165"/>
        <v>41928</v>
      </c>
      <c r="M1787" s="9">
        <f t="shared" si="166"/>
        <v>9</v>
      </c>
      <c r="N1787" s="9">
        <f t="shared" si="167"/>
        <v>2014</v>
      </c>
      <c r="O1787" t="b">
        <v>1</v>
      </c>
      <c r="P1787">
        <v>108</v>
      </c>
      <c r="Q1787" t="b">
        <v>0</v>
      </c>
      <c r="R1787" t="s">
        <v>8283</v>
      </c>
      <c r="S1787" s="12">
        <f t="shared" si="162"/>
        <v>20</v>
      </c>
      <c r="T1787">
        <f t="shared" si="163"/>
        <v>44.94</v>
      </c>
      <c r="U1787" s="14" t="s">
        <v>8336</v>
      </c>
      <c r="V1787" t="s">
        <v>8337</v>
      </c>
    </row>
    <row r="1788" spans="1:22" ht="48" hidden="1" x14ac:dyDescent="0.2">
      <c r="A1788" s="9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7">
        <f t="shared" si="164"/>
        <v>41958.550659722227</v>
      </c>
      <c r="L1788" s="17">
        <f t="shared" si="165"/>
        <v>41988.550659722227</v>
      </c>
      <c r="M1788" s="9">
        <f t="shared" si="166"/>
        <v>11</v>
      </c>
      <c r="N1788" s="9">
        <f t="shared" si="167"/>
        <v>2014</v>
      </c>
      <c r="O1788" t="b">
        <v>1</v>
      </c>
      <c r="P1788">
        <v>29</v>
      </c>
      <c r="Q1788" t="b">
        <v>0</v>
      </c>
      <c r="R1788" t="s">
        <v>8283</v>
      </c>
      <c r="S1788" s="12">
        <f t="shared" si="162"/>
        <v>48</v>
      </c>
      <c r="T1788">
        <f t="shared" si="163"/>
        <v>31.21</v>
      </c>
      <c r="U1788" s="14" t="s">
        <v>8336</v>
      </c>
      <c r="V1788" t="s">
        <v>8337</v>
      </c>
    </row>
    <row r="1789" spans="1:22" ht="48" hidden="1" x14ac:dyDescent="0.2">
      <c r="A1789" s="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7">
        <f t="shared" si="164"/>
        <v>42068.65552083333</v>
      </c>
      <c r="L1789" s="17">
        <f t="shared" si="165"/>
        <v>42098.613854166666</v>
      </c>
      <c r="M1789" s="9">
        <f t="shared" si="166"/>
        <v>3</v>
      </c>
      <c r="N1789" s="9">
        <f t="shared" si="167"/>
        <v>2015</v>
      </c>
      <c r="O1789" t="b">
        <v>1</v>
      </c>
      <c r="P1789">
        <v>24</v>
      </c>
      <c r="Q1789" t="b">
        <v>0</v>
      </c>
      <c r="R1789" t="s">
        <v>8283</v>
      </c>
      <c r="S1789" s="12">
        <f t="shared" si="162"/>
        <v>15</v>
      </c>
      <c r="T1789">
        <f t="shared" si="163"/>
        <v>63.88</v>
      </c>
      <c r="U1789" s="14" t="s">
        <v>8336</v>
      </c>
      <c r="V1789" t="s">
        <v>8337</v>
      </c>
    </row>
    <row r="1790" spans="1:22" ht="48" hidden="1" x14ac:dyDescent="0.2">
      <c r="A1790" s="9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7">
        <f t="shared" si="164"/>
        <v>41913.94840277778</v>
      </c>
      <c r="L1790" s="17">
        <f t="shared" si="165"/>
        <v>41943.94840277778</v>
      </c>
      <c r="M1790" s="9">
        <f t="shared" si="166"/>
        <v>10</v>
      </c>
      <c r="N1790" s="9">
        <f t="shared" si="167"/>
        <v>2014</v>
      </c>
      <c r="O1790" t="b">
        <v>1</v>
      </c>
      <c r="P1790">
        <v>4</v>
      </c>
      <c r="Q1790" t="b">
        <v>0</v>
      </c>
      <c r="R1790" t="s">
        <v>8283</v>
      </c>
      <c r="S1790" s="12">
        <f t="shared" si="162"/>
        <v>1</v>
      </c>
      <c r="T1790">
        <f t="shared" si="163"/>
        <v>19</v>
      </c>
      <c r="U1790" s="14" t="s">
        <v>8336</v>
      </c>
      <c r="V1790" t="s">
        <v>8337</v>
      </c>
    </row>
    <row r="1791" spans="1:22" ht="48" hidden="1" x14ac:dyDescent="0.2">
      <c r="A1791" s="9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7">
        <f t="shared" si="164"/>
        <v>41956.250034722223</v>
      </c>
      <c r="L1791" s="17">
        <f t="shared" si="165"/>
        <v>42016.250034722223</v>
      </c>
      <c r="M1791" s="9">
        <f t="shared" si="166"/>
        <v>11</v>
      </c>
      <c r="N1791" s="9">
        <f t="shared" si="167"/>
        <v>2015</v>
      </c>
      <c r="O1791" t="b">
        <v>1</v>
      </c>
      <c r="P1791">
        <v>4</v>
      </c>
      <c r="Q1791" t="b">
        <v>0</v>
      </c>
      <c r="R1791" t="s">
        <v>8283</v>
      </c>
      <c r="S1791" s="12">
        <f t="shared" si="162"/>
        <v>1</v>
      </c>
      <c r="T1791">
        <f t="shared" si="163"/>
        <v>10</v>
      </c>
      <c r="U1791" s="14" t="s">
        <v>8336</v>
      </c>
      <c r="V1791" t="s">
        <v>8337</v>
      </c>
    </row>
    <row r="1792" spans="1:22" ht="48" hidden="1" x14ac:dyDescent="0.2">
      <c r="A1792" s="9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7">
        <f t="shared" si="164"/>
        <v>42010.674513888895</v>
      </c>
      <c r="L1792" s="17">
        <f t="shared" si="165"/>
        <v>42040.674513888895</v>
      </c>
      <c r="M1792" s="9">
        <f t="shared" si="166"/>
        <v>1</v>
      </c>
      <c r="N1792" s="9">
        <f t="shared" si="167"/>
        <v>2015</v>
      </c>
      <c r="O1792" t="b">
        <v>1</v>
      </c>
      <c r="P1792">
        <v>15</v>
      </c>
      <c r="Q1792" t="b">
        <v>0</v>
      </c>
      <c r="R1792" t="s">
        <v>8283</v>
      </c>
      <c r="S1792" s="12">
        <f t="shared" si="162"/>
        <v>5</v>
      </c>
      <c r="T1792">
        <f t="shared" si="163"/>
        <v>109.07</v>
      </c>
      <c r="U1792" s="14" t="s">
        <v>8336</v>
      </c>
      <c r="V1792" t="s">
        <v>8337</v>
      </c>
    </row>
    <row r="1793" spans="1:22" ht="32" hidden="1" x14ac:dyDescent="0.2">
      <c r="A1793" s="9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7">
        <f t="shared" si="164"/>
        <v>41973.740335648152</v>
      </c>
      <c r="L1793" s="17">
        <f t="shared" si="165"/>
        <v>42033.740335648152</v>
      </c>
      <c r="M1793" s="9">
        <f t="shared" si="166"/>
        <v>11</v>
      </c>
      <c r="N1793" s="9">
        <f t="shared" si="167"/>
        <v>2015</v>
      </c>
      <c r="O1793" t="b">
        <v>1</v>
      </c>
      <c r="P1793">
        <v>4</v>
      </c>
      <c r="Q1793" t="b">
        <v>0</v>
      </c>
      <c r="R1793" t="s">
        <v>8283</v>
      </c>
      <c r="S1793" s="12">
        <f t="shared" si="162"/>
        <v>4</v>
      </c>
      <c r="T1793">
        <f t="shared" si="163"/>
        <v>26.75</v>
      </c>
      <c r="U1793" s="14" t="s">
        <v>8336</v>
      </c>
      <c r="V1793" t="s">
        <v>8337</v>
      </c>
    </row>
    <row r="1794" spans="1:22" ht="32" hidden="1" x14ac:dyDescent="0.2">
      <c r="A1794" s="9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7">
        <f t="shared" si="164"/>
        <v>42189.031041666662</v>
      </c>
      <c r="L1794" s="17">
        <f t="shared" si="165"/>
        <v>42226.290972222225</v>
      </c>
      <c r="M1794" s="9">
        <f t="shared" si="166"/>
        <v>7</v>
      </c>
      <c r="N1794" s="9">
        <f t="shared" si="167"/>
        <v>2015</v>
      </c>
      <c r="O1794" t="b">
        <v>1</v>
      </c>
      <c r="P1794">
        <v>139</v>
      </c>
      <c r="Q1794" t="b">
        <v>0</v>
      </c>
      <c r="R1794" t="s">
        <v>8283</v>
      </c>
      <c r="S1794" s="12">
        <f t="shared" ref="S1794:S1857" si="168">ROUND(E1794/D1794*100,0)</f>
        <v>61</v>
      </c>
      <c r="T1794">
        <f t="shared" ref="T1794:T1857" si="169">IFERROR(ROUND(E1794/P1794,2),0)</f>
        <v>109.94</v>
      </c>
      <c r="U1794" s="14" t="s">
        <v>8336</v>
      </c>
      <c r="V1794" t="s">
        <v>8337</v>
      </c>
    </row>
    <row r="1795" spans="1:22" ht="48" hidden="1" x14ac:dyDescent="0.2">
      <c r="A1795" s="9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7">
        <f t="shared" ref="K1795:K1858" si="170">+(((J1795/60)/60)/24)+DATE(1970,1,1)</f>
        <v>41940.89166666667</v>
      </c>
      <c r="L1795" s="17">
        <f t="shared" ref="L1795:L1858" si="171">+(((I1795/60)/60)/24)+DATE(1970,1,1)</f>
        <v>41970.933333333334</v>
      </c>
      <c r="M1795" s="9">
        <f t="shared" ref="M1795:M1858" si="172">+MONTH(K1795)</f>
        <v>10</v>
      </c>
      <c r="N1795" s="9">
        <f t="shared" ref="N1795:N1858" si="173">+YEAR(L1795)</f>
        <v>2014</v>
      </c>
      <c r="O1795" t="b">
        <v>1</v>
      </c>
      <c r="P1795">
        <v>2</v>
      </c>
      <c r="Q1795" t="b">
        <v>0</v>
      </c>
      <c r="R1795" t="s">
        <v>8283</v>
      </c>
      <c r="S1795" s="12">
        <f t="shared" si="168"/>
        <v>1</v>
      </c>
      <c r="T1795">
        <f t="shared" si="169"/>
        <v>20</v>
      </c>
      <c r="U1795" s="14" t="s">
        <v>8336</v>
      </c>
      <c r="V1795" t="s">
        <v>8337</v>
      </c>
    </row>
    <row r="1796" spans="1:22" ht="48" hidden="1" x14ac:dyDescent="0.2">
      <c r="A1796" s="9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7">
        <f t="shared" si="170"/>
        <v>42011.551180555558</v>
      </c>
      <c r="L1796" s="17">
        <f t="shared" si="171"/>
        <v>42046.551180555558</v>
      </c>
      <c r="M1796" s="9">
        <f t="shared" si="172"/>
        <v>1</v>
      </c>
      <c r="N1796" s="9">
        <f t="shared" si="173"/>
        <v>2015</v>
      </c>
      <c r="O1796" t="b">
        <v>1</v>
      </c>
      <c r="P1796">
        <v>18</v>
      </c>
      <c r="Q1796" t="b">
        <v>0</v>
      </c>
      <c r="R1796" t="s">
        <v>8283</v>
      </c>
      <c r="S1796" s="12">
        <f t="shared" si="168"/>
        <v>11</v>
      </c>
      <c r="T1796">
        <f t="shared" si="169"/>
        <v>55.39</v>
      </c>
      <c r="U1796" s="14" t="s">
        <v>8336</v>
      </c>
      <c r="V1796" t="s">
        <v>8337</v>
      </c>
    </row>
    <row r="1797" spans="1:22" ht="48" hidden="1" x14ac:dyDescent="0.2">
      <c r="A1797" s="9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7">
        <f t="shared" si="170"/>
        <v>42628.288668981477</v>
      </c>
      <c r="L1797" s="17">
        <f t="shared" si="171"/>
        <v>42657.666666666672</v>
      </c>
      <c r="M1797" s="9">
        <f t="shared" si="172"/>
        <v>9</v>
      </c>
      <c r="N1797" s="9">
        <f t="shared" si="173"/>
        <v>2016</v>
      </c>
      <c r="O1797" t="b">
        <v>1</v>
      </c>
      <c r="P1797">
        <v>81</v>
      </c>
      <c r="Q1797" t="b">
        <v>0</v>
      </c>
      <c r="R1797" t="s">
        <v>8283</v>
      </c>
      <c r="S1797" s="12">
        <f t="shared" si="168"/>
        <v>39</v>
      </c>
      <c r="T1797">
        <f t="shared" si="169"/>
        <v>133.9</v>
      </c>
      <c r="U1797" s="14" t="s">
        <v>8336</v>
      </c>
      <c r="V1797" t="s">
        <v>8337</v>
      </c>
    </row>
    <row r="1798" spans="1:22" ht="48" hidden="1" x14ac:dyDescent="0.2">
      <c r="A1798" s="9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7">
        <f t="shared" si="170"/>
        <v>42515.439421296294</v>
      </c>
      <c r="L1798" s="17">
        <f t="shared" si="171"/>
        <v>42575.439421296294</v>
      </c>
      <c r="M1798" s="9">
        <f t="shared" si="172"/>
        <v>5</v>
      </c>
      <c r="N1798" s="9">
        <f t="shared" si="173"/>
        <v>2016</v>
      </c>
      <c r="O1798" t="b">
        <v>1</v>
      </c>
      <c r="P1798">
        <v>86</v>
      </c>
      <c r="Q1798" t="b">
        <v>0</v>
      </c>
      <c r="R1798" t="s">
        <v>8283</v>
      </c>
      <c r="S1798" s="12">
        <f t="shared" si="168"/>
        <v>22</v>
      </c>
      <c r="T1798">
        <f t="shared" si="169"/>
        <v>48.72</v>
      </c>
      <c r="U1798" s="14" t="s">
        <v>8336</v>
      </c>
      <c r="V1798" t="s">
        <v>8337</v>
      </c>
    </row>
    <row r="1799" spans="1:22" ht="48" hidden="1" x14ac:dyDescent="0.2">
      <c r="A1799" s="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7">
        <f t="shared" si="170"/>
        <v>42689.56931712963</v>
      </c>
      <c r="L1799" s="17">
        <f t="shared" si="171"/>
        <v>42719.56931712963</v>
      </c>
      <c r="M1799" s="9">
        <f t="shared" si="172"/>
        <v>11</v>
      </c>
      <c r="N1799" s="9">
        <f t="shared" si="173"/>
        <v>2016</v>
      </c>
      <c r="O1799" t="b">
        <v>1</v>
      </c>
      <c r="P1799">
        <v>140</v>
      </c>
      <c r="Q1799" t="b">
        <v>0</v>
      </c>
      <c r="R1799" t="s">
        <v>8283</v>
      </c>
      <c r="S1799" s="12">
        <f t="shared" si="168"/>
        <v>68</v>
      </c>
      <c r="T1799">
        <f t="shared" si="169"/>
        <v>48.25</v>
      </c>
      <c r="U1799" s="14" t="s">
        <v>8336</v>
      </c>
      <c r="V1799" t="s">
        <v>8337</v>
      </c>
    </row>
    <row r="1800" spans="1:22" ht="48" hidden="1" x14ac:dyDescent="0.2">
      <c r="A1800" s="9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7">
        <f t="shared" si="170"/>
        <v>42344.32677083333</v>
      </c>
      <c r="L1800" s="17">
        <f t="shared" si="171"/>
        <v>42404.32677083333</v>
      </c>
      <c r="M1800" s="9">
        <f t="shared" si="172"/>
        <v>12</v>
      </c>
      <c r="N1800" s="9">
        <f t="shared" si="173"/>
        <v>2016</v>
      </c>
      <c r="O1800" t="b">
        <v>1</v>
      </c>
      <c r="P1800">
        <v>37</v>
      </c>
      <c r="Q1800" t="b">
        <v>0</v>
      </c>
      <c r="R1800" t="s">
        <v>8283</v>
      </c>
      <c r="S1800" s="12">
        <f t="shared" si="168"/>
        <v>14</v>
      </c>
      <c r="T1800">
        <f t="shared" si="169"/>
        <v>58.97</v>
      </c>
      <c r="U1800" s="14" t="s">
        <v>8336</v>
      </c>
      <c r="V1800" t="s">
        <v>8337</v>
      </c>
    </row>
    <row r="1801" spans="1:22" ht="32" hidden="1" x14ac:dyDescent="0.2">
      <c r="A1801" s="9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7">
        <f t="shared" si="170"/>
        <v>41934.842685185184</v>
      </c>
      <c r="L1801" s="17">
        <f t="shared" si="171"/>
        <v>41954.884351851855</v>
      </c>
      <c r="M1801" s="9">
        <f t="shared" si="172"/>
        <v>10</v>
      </c>
      <c r="N1801" s="9">
        <f t="shared" si="173"/>
        <v>2014</v>
      </c>
      <c r="O1801" t="b">
        <v>1</v>
      </c>
      <c r="P1801">
        <v>6</v>
      </c>
      <c r="Q1801" t="b">
        <v>0</v>
      </c>
      <c r="R1801" t="s">
        <v>8283</v>
      </c>
      <c r="S1801" s="12">
        <f t="shared" si="168"/>
        <v>2</v>
      </c>
      <c r="T1801">
        <f t="shared" si="169"/>
        <v>11.64</v>
      </c>
      <c r="U1801" s="14" t="s">
        <v>8336</v>
      </c>
      <c r="V1801" t="s">
        <v>8337</v>
      </c>
    </row>
    <row r="1802" spans="1:22" ht="48" hidden="1" x14ac:dyDescent="0.2">
      <c r="A1802" s="9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7">
        <f t="shared" si="170"/>
        <v>42623.606134259258</v>
      </c>
      <c r="L1802" s="17">
        <f t="shared" si="171"/>
        <v>42653.606134259258</v>
      </c>
      <c r="M1802" s="9">
        <f t="shared" si="172"/>
        <v>9</v>
      </c>
      <c r="N1802" s="9">
        <f t="shared" si="173"/>
        <v>2016</v>
      </c>
      <c r="O1802" t="b">
        <v>1</v>
      </c>
      <c r="P1802">
        <v>113</v>
      </c>
      <c r="Q1802" t="b">
        <v>0</v>
      </c>
      <c r="R1802" t="s">
        <v>8283</v>
      </c>
      <c r="S1802" s="12">
        <f t="shared" si="168"/>
        <v>20</v>
      </c>
      <c r="T1802">
        <f t="shared" si="169"/>
        <v>83.72</v>
      </c>
      <c r="U1802" s="14" t="s">
        <v>8336</v>
      </c>
      <c r="V1802" t="s">
        <v>8337</v>
      </c>
    </row>
    <row r="1803" spans="1:22" ht="48" hidden="1" x14ac:dyDescent="0.2">
      <c r="A1803" s="9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7">
        <f t="shared" si="170"/>
        <v>42321.660509259258</v>
      </c>
      <c r="L1803" s="17">
        <f t="shared" si="171"/>
        <v>42353.506944444445</v>
      </c>
      <c r="M1803" s="9">
        <f t="shared" si="172"/>
        <v>11</v>
      </c>
      <c r="N1803" s="9">
        <f t="shared" si="173"/>
        <v>2015</v>
      </c>
      <c r="O1803" t="b">
        <v>1</v>
      </c>
      <c r="P1803">
        <v>37</v>
      </c>
      <c r="Q1803" t="b">
        <v>0</v>
      </c>
      <c r="R1803" t="s">
        <v>8283</v>
      </c>
      <c r="S1803" s="12">
        <f t="shared" si="168"/>
        <v>14</v>
      </c>
      <c r="T1803">
        <f t="shared" si="169"/>
        <v>63.65</v>
      </c>
      <c r="U1803" s="14" t="s">
        <v>8336</v>
      </c>
      <c r="V1803" t="s">
        <v>8337</v>
      </c>
    </row>
    <row r="1804" spans="1:22" ht="32" hidden="1" x14ac:dyDescent="0.2">
      <c r="A1804" s="9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7">
        <f t="shared" si="170"/>
        <v>42159.47256944445</v>
      </c>
      <c r="L1804" s="17">
        <f t="shared" si="171"/>
        <v>42182.915972222225</v>
      </c>
      <c r="M1804" s="9">
        <f t="shared" si="172"/>
        <v>6</v>
      </c>
      <c r="N1804" s="9">
        <f t="shared" si="173"/>
        <v>2015</v>
      </c>
      <c r="O1804" t="b">
        <v>1</v>
      </c>
      <c r="P1804">
        <v>18</v>
      </c>
      <c r="Q1804" t="b">
        <v>0</v>
      </c>
      <c r="R1804" t="s">
        <v>8283</v>
      </c>
      <c r="S1804" s="12">
        <f t="shared" si="168"/>
        <v>48</v>
      </c>
      <c r="T1804">
        <f t="shared" si="169"/>
        <v>94.28</v>
      </c>
      <c r="U1804" s="14" t="s">
        <v>8336</v>
      </c>
      <c r="V1804" t="s">
        <v>8337</v>
      </c>
    </row>
    <row r="1805" spans="1:22" ht="48" hidden="1" x14ac:dyDescent="0.2">
      <c r="A1805" s="9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7">
        <f t="shared" si="170"/>
        <v>42018.071550925932</v>
      </c>
      <c r="L1805" s="17">
        <f t="shared" si="171"/>
        <v>42049.071550925932</v>
      </c>
      <c r="M1805" s="9">
        <f t="shared" si="172"/>
        <v>1</v>
      </c>
      <c r="N1805" s="9">
        <f t="shared" si="173"/>
        <v>2015</v>
      </c>
      <c r="O1805" t="b">
        <v>1</v>
      </c>
      <c r="P1805">
        <v>75</v>
      </c>
      <c r="Q1805" t="b">
        <v>0</v>
      </c>
      <c r="R1805" t="s">
        <v>8283</v>
      </c>
      <c r="S1805" s="12">
        <f t="shared" si="168"/>
        <v>31</v>
      </c>
      <c r="T1805">
        <f t="shared" si="169"/>
        <v>71.87</v>
      </c>
      <c r="U1805" s="14" t="s">
        <v>8336</v>
      </c>
      <c r="V1805" t="s">
        <v>8337</v>
      </c>
    </row>
    <row r="1806" spans="1:22" ht="48" hidden="1" x14ac:dyDescent="0.2">
      <c r="A1806" s="9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7">
        <f t="shared" si="170"/>
        <v>42282.678287037037</v>
      </c>
      <c r="L1806" s="17">
        <f t="shared" si="171"/>
        <v>42322.719953703709</v>
      </c>
      <c r="M1806" s="9">
        <f t="shared" si="172"/>
        <v>10</v>
      </c>
      <c r="N1806" s="9">
        <f t="shared" si="173"/>
        <v>2015</v>
      </c>
      <c r="O1806" t="b">
        <v>1</v>
      </c>
      <c r="P1806">
        <v>52</v>
      </c>
      <c r="Q1806" t="b">
        <v>0</v>
      </c>
      <c r="R1806" t="s">
        <v>8283</v>
      </c>
      <c r="S1806" s="12">
        <f t="shared" si="168"/>
        <v>35</v>
      </c>
      <c r="T1806">
        <f t="shared" si="169"/>
        <v>104.85</v>
      </c>
      <c r="U1806" s="14" t="s">
        <v>8336</v>
      </c>
      <c r="V1806" t="s">
        <v>8337</v>
      </c>
    </row>
    <row r="1807" spans="1:22" ht="48" hidden="1" x14ac:dyDescent="0.2">
      <c r="A1807" s="9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7">
        <f t="shared" si="170"/>
        <v>42247.803912037038</v>
      </c>
      <c r="L1807" s="17">
        <f t="shared" si="171"/>
        <v>42279.75</v>
      </c>
      <c r="M1807" s="9">
        <f t="shared" si="172"/>
        <v>8</v>
      </c>
      <c r="N1807" s="9">
        <f t="shared" si="173"/>
        <v>2015</v>
      </c>
      <c r="O1807" t="b">
        <v>1</v>
      </c>
      <c r="P1807">
        <v>122</v>
      </c>
      <c r="Q1807" t="b">
        <v>0</v>
      </c>
      <c r="R1807" t="s">
        <v>8283</v>
      </c>
      <c r="S1807" s="12">
        <f t="shared" si="168"/>
        <v>36</v>
      </c>
      <c r="T1807">
        <f t="shared" si="169"/>
        <v>67.14</v>
      </c>
      <c r="U1807" s="14" t="s">
        <v>8336</v>
      </c>
      <c r="V1807" t="s">
        <v>8337</v>
      </c>
    </row>
    <row r="1808" spans="1:22" ht="48" hidden="1" x14ac:dyDescent="0.2">
      <c r="A1808" s="9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7">
        <f t="shared" si="170"/>
        <v>41877.638298611113</v>
      </c>
      <c r="L1808" s="17">
        <f t="shared" si="171"/>
        <v>41912.638298611113</v>
      </c>
      <c r="M1808" s="9">
        <f t="shared" si="172"/>
        <v>8</v>
      </c>
      <c r="N1808" s="9">
        <f t="shared" si="173"/>
        <v>2014</v>
      </c>
      <c r="O1808" t="b">
        <v>1</v>
      </c>
      <c r="P1808">
        <v>8</v>
      </c>
      <c r="Q1808" t="b">
        <v>0</v>
      </c>
      <c r="R1808" t="s">
        <v>8283</v>
      </c>
      <c r="S1808" s="12">
        <f t="shared" si="168"/>
        <v>3</v>
      </c>
      <c r="T1808">
        <f t="shared" si="169"/>
        <v>73.88</v>
      </c>
      <c r="U1808" s="14" t="s">
        <v>8336</v>
      </c>
      <c r="V1808" t="s">
        <v>8337</v>
      </c>
    </row>
    <row r="1809" spans="1:22" ht="32" hidden="1" x14ac:dyDescent="0.2">
      <c r="A1809" s="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7">
        <f t="shared" si="170"/>
        <v>41880.068437499998</v>
      </c>
      <c r="L1809" s="17">
        <f t="shared" si="171"/>
        <v>41910.068437499998</v>
      </c>
      <c r="M1809" s="9">
        <f t="shared" si="172"/>
        <v>8</v>
      </c>
      <c r="N1809" s="9">
        <f t="shared" si="173"/>
        <v>2014</v>
      </c>
      <c r="O1809" t="b">
        <v>1</v>
      </c>
      <c r="P1809">
        <v>8</v>
      </c>
      <c r="Q1809" t="b">
        <v>0</v>
      </c>
      <c r="R1809" t="s">
        <v>8283</v>
      </c>
      <c r="S1809" s="12">
        <f t="shared" si="168"/>
        <v>11</v>
      </c>
      <c r="T1809">
        <f t="shared" si="169"/>
        <v>69.13</v>
      </c>
      <c r="U1809" s="14" t="s">
        <v>8336</v>
      </c>
      <c r="V1809" t="s">
        <v>8337</v>
      </c>
    </row>
    <row r="1810" spans="1:22" ht="48" hidden="1" x14ac:dyDescent="0.2">
      <c r="A1810" s="9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7">
        <f t="shared" si="170"/>
        <v>42742.680902777778</v>
      </c>
      <c r="L1810" s="17">
        <f t="shared" si="171"/>
        <v>42777.680902777778</v>
      </c>
      <c r="M1810" s="9">
        <f t="shared" si="172"/>
        <v>1</v>
      </c>
      <c r="N1810" s="9">
        <f t="shared" si="173"/>
        <v>2017</v>
      </c>
      <c r="O1810" t="b">
        <v>1</v>
      </c>
      <c r="P1810">
        <v>96</v>
      </c>
      <c r="Q1810" t="b">
        <v>0</v>
      </c>
      <c r="R1810" t="s">
        <v>8283</v>
      </c>
      <c r="S1810" s="12">
        <f t="shared" si="168"/>
        <v>41</v>
      </c>
      <c r="T1810">
        <f t="shared" si="169"/>
        <v>120.77</v>
      </c>
      <c r="U1810" s="14" t="s">
        <v>8336</v>
      </c>
      <c r="V1810" t="s">
        <v>8337</v>
      </c>
    </row>
    <row r="1811" spans="1:22" ht="48" hidden="1" x14ac:dyDescent="0.2">
      <c r="A1811" s="9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7">
        <f t="shared" si="170"/>
        <v>42029.907858796301</v>
      </c>
      <c r="L1811" s="17">
        <f t="shared" si="171"/>
        <v>42064.907858796301</v>
      </c>
      <c r="M1811" s="9">
        <f t="shared" si="172"/>
        <v>1</v>
      </c>
      <c r="N1811" s="9">
        <f t="shared" si="173"/>
        <v>2015</v>
      </c>
      <c r="O1811" t="b">
        <v>1</v>
      </c>
      <c r="P1811">
        <v>9</v>
      </c>
      <c r="Q1811" t="b">
        <v>0</v>
      </c>
      <c r="R1811" t="s">
        <v>8283</v>
      </c>
      <c r="S1811" s="12">
        <f t="shared" si="168"/>
        <v>11</v>
      </c>
      <c r="T1811">
        <f t="shared" si="169"/>
        <v>42.22</v>
      </c>
      <c r="U1811" s="14" t="s">
        <v>8336</v>
      </c>
      <c r="V1811" t="s">
        <v>8337</v>
      </c>
    </row>
    <row r="1812" spans="1:22" ht="48" hidden="1" x14ac:dyDescent="0.2">
      <c r="A1812" s="9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7">
        <f t="shared" si="170"/>
        <v>41860.91002314815</v>
      </c>
      <c r="L1812" s="17">
        <f t="shared" si="171"/>
        <v>41872.91002314815</v>
      </c>
      <c r="M1812" s="9">
        <f t="shared" si="172"/>
        <v>8</v>
      </c>
      <c r="N1812" s="9">
        <f t="shared" si="173"/>
        <v>2014</v>
      </c>
      <c r="O1812" t="b">
        <v>0</v>
      </c>
      <c r="P1812">
        <v>2</v>
      </c>
      <c r="Q1812" t="b">
        <v>0</v>
      </c>
      <c r="R1812" t="s">
        <v>8283</v>
      </c>
      <c r="S1812" s="12">
        <f t="shared" si="168"/>
        <v>3</v>
      </c>
      <c r="T1812">
        <f t="shared" si="169"/>
        <v>7.5</v>
      </c>
      <c r="U1812" s="14" t="s">
        <v>8336</v>
      </c>
      <c r="V1812" t="s">
        <v>8337</v>
      </c>
    </row>
    <row r="1813" spans="1:22" ht="32" hidden="1" x14ac:dyDescent="0.2">
      <c r="A1813" s="9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7">
        <f t="shared" si="170"/>
        <v>41876.433680555558</v>
      </c>
      <c r="L1813" s="17">
        <f t="shared" si="171"/>
        <v>41936.166666666664</v>
      </c>
      <c r="M1813" s="9">
        <f t="shared" si="172"/>
        <v>8</v>
      </c>
      <c r="N1813" s="9">
        <f t="shared" si="173"/>
        <v>2014</v>
      </c>
      <c r="O1813" t="b">
        <v>0</v>
      </c>
      <c r="P1813">
        <v>26</v>
      </c>
      <c r="Q1813" t="b">
        <v>0</v>
      </c>
      <c r="R1813" t="s">
        <v>8283</v>
      </c>
      <c r="S1813" s="12">
        <f t="shared" si="168"/>
        <v>0</v>
      </c>
      <c r="T1813">
        <f t="shared" si="169"/>
        <v>1.54</v>
      </c>
      <c r="U1813" s="14" t="s">
        <v>8336</v>
      </c>
      <c r="V1813" t="s">
        <v>8337</v>
      </c>
    </row>
    <row r="1814" spans="1:22" ht="48" hidden="1" x14ac:dyDescent="0.2">
      <c r="A1814" s="9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7">
        <f t="shared" si="170"/>
        <v>42524.318703703699</v>
      </c>
      <c r="L1814" s="17">
        <f t="shared" si="171"/>
        <v>42554.318703703699</v>
      </c>
      <c r="M1814" s="9">
        <f t="shared" si="172"/>
        <v>6</v>
      </c>
      <c r="N1814" s="9">
        <f t="shared" si="173"/>
        <v>2016</v>
      </c>
      <c r="O1814" t="b">
        <v>0</v>
      </c>
      <c r="P1814">
        <v>23</v>
      </c>
      <c r="Q1814" t="b">
        <v>0</v>
      </c>
      <c r="R1814" t="s">
        <v>8283</v>
      </c>
      <c r="S1814" s="12">
        <f t="shared" si="168"/>
        <v>13</v>
      </c>
      <c r="T1814">
        <f t="shared" si="169"/>
        <v>37.61</v>
      </c>
      <c r="U1814" s="14" t="s">
        <v>8336</v>
      </c>
      <c r="V1814" t="s">
        <v>8337</v>
      </c>
    </row>
    <row r="1815" spans="1:22" ht="48" hidden="1" x14ac:dyDescent="0.2">
      <c r="A1815" s="9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7">
        <f t="shared" si="170"/>
        <v>41829.889027777775</v>
      </c>
      <c r="L1815" s="17">
        <f t="shared" si="171"/>
        <v>41859.889027777775</v>
      </c>
      <c r="M1815" s="9">
        <f t="shared" si="172"/>
        <v>7</v>
      </c>
      <c r="N1815" s="9">
        <f t="shared" si="173"/>
        <v>2014</v>
      </c>
      <c r="O1815" t="b">
        <v>0</v>
      </c>
      <c r="P1815">
        <v>0</v>
      </c>
      <c r="Q1815" t="b">
        <v>0</v>
      </c>
      <c r="R1815" t="s">
        <v>8283</v>
      </c>
      <c r="S1815" s="12">
        <f t="shared" si="168"/>
        <v>0</v>
      </c>
      <c r="T1815">
        <f t="shared" si="169"/>
        <v>0</v>
      </c>
      <c r="U1815" s="14" t="s">
        <v>8336</v>
      </c>
      <c r="V1815" t="s">
        <v>8337</v>
      </c>
    </row>
    <row r="1816" spans="1:22" ht="48" hidden="1" x14ac:dyDescent="0.2">
      <c r="A1816" s="9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7">
        <f t="shared" si="170"/>
        <v>42033.314074074078</v>
      </c>
      <c r="L1816" s="17">
        <f t="shared" si="171"/>
        <v>42063.314074074078</v>
      </c>
      <c r="M1816" s="9">
        <f t="shared" si="172"/>
        <v>1</v>
      </c>
      <c r="N1816" s="9">
        <f t="shared" si="173"/>
        <v>2015</v>
      </c>
      <c r="O1816" t="b">
        <v>0</v>
      </c>
      <c r="P1816">
        <v>140</v>
      </c>
      <c r="Q1816" t="b">
        <v>0</v>
      </c>
      <c r="R1816" t="s">
        <v>8283</v>
      </c>
      <c r="S1816" s="12">
        <f t="shared" si="168"/>
        <v>49</v>
      </c>
      <c r="T1816">
        <f t="shared" si="169"/>
        <v>42.16</v>
      </c>
      <c r="U1816" s="14" t="s">
        <v>8336</v>
      </c>
      <c r="V1816" t="s">
        <v>8337</v>
      </c>
    </row>
    <row r="1817" spans="1:22" ht="48" hidden="1" x14ac:dyDescent="0.2">
      <c r="A1817" s="9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7">
        <f t="shared" si="170"/>
        <v>42172.906678240746</v>
      </c>
      <c r="L1817" s="17">
        <f t="shared" si="171"/>
        <v>42186.906678240746</v>
      </c>
      <c r="M1817" s="9">
        <f t="shared" si="172"/>
        <v>6</v>
      </c>
      <c r="N1817" s="9">
        <f t="shared" si="173"/>
        <v>2015</v>
      </c>
      <c r="O1817" t="b">
        <v>0</v>
      </c>
      <c r="P1817">
        <v>0</v>
      </c>
      <c r="Q1817" t="b">
        <v>0</v>
      </c>
      <c r="R1817" t="s">
        <v>8283</v>
      </c>
      <c r="S1817" s="12">
        <f t="shared" si="168"/>
        <v>0</v>
      </c>
      <c r="T1817">
        <f t="shared" si="169"/>
        <v>0</v>
      </c>
      <c r="U1817" s="14" t="s">
        <v>8336</v>
      </c>
      <c r="V1817" t="s">
        <v>8337</v>
      </c>
    </row>
    <row r="1818" spans="1:22" ht="48" hidden="1" x14ac:dyDescent="0.2">
      <c r="A1818" s="9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7">
        <f t="shared" si="170"/>
        <v>42548.876192129625</v>
      </c>
      <c r="L1818" s="17">
        <f t="shared" si="171"/>
        <v>42576.791666666672</v>
      </c>
      <c r="M1818" s="9">
        <f t="shared" si="172"/>
        <v>6</v>
      </c>
      <c r="N1818" s="9">
        <f t="shared" si="173"/>
        <v>2016</v>
      </c>
      <c r="O1818" t="b">
        <v>0</v>
      </c>
      <c r="P1818">
        <v>6</v>
      </c>
      <c r="Q1818" t="b">
        <v>0</v>
      </c>
      <c r="R1818" t="s">
        <v>8283</v>
      </c>
      <c r="S1818" s="12">
        <f t="shared" si="168"/>
        <v>2</v>
      </c>
      <c r="T1818">
        <f t="shared" si="169"/>
        <v>84.83</v>
      </c>
      <c r="U1818" s="14" t="s">
        <v>8336</v>
      </c>
      <c r="V1818" t="s">
        <v>8337</v>
      </c>
    </row>
    <row r="1819" spans="1:22" ht="32" hidden="1" x14ac:dyDescent="0.2">
      <c r="A1819" s="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7">
        <f t="shared" si="170"/>
        <v>42705.662118055552</v>
      </c>
      <c r="L1819" s="17">
        <f t="shared" si="171"/>
        <v>42765.290972222225</v>
      </c>
      <c r="M1819" s="9">
        <f t="shared" si="172"/>
        <v>12</v>
      </c>
      <c r="N1819" s="9">
        <f t="shared" si="173"/>
        <v>2017</v>
      </c>
      <c r="O1819" t="b">
        <v>0</v>
      </c>
      <c r="P1819">
        <v>100</v>
      </c>
      <c r="Q1819" t="b">
        <v>0</v>
      </c>
      <c r="R1819" t="s">
        <v>8283</v>
      </c>
      <c r="S1819" s="12">
        <f t="shared" si="168"/>
        <v>52</v>
      </c>
      <c r="T1819">
        <f t="shared" si="169"/>
        <v>94.19</v>
      </c>
      <c r="U1819" s="14" t="s">
        <v>8336</v>
      </c>
      <c r="V1819" t="s">
        <v>8337</v>
      </c>
    </row>
    <row r="1820" spans="1:22" ht="32" hidden="1" x14ac:dyDescent="0.2">
      <c r="A1820" s="9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7">
        <f t="shared" si="170"/>
        <v>42067.234375</v>
      </c>
      <c r="L1820" s="17">
        <f t="shared" si="171"/>
        <v>42097.192708333328</v>
      </c>
      <c r="M1820" s="9">
        <f t="shared" si="172"/>
        <v>3</v>
      </c>
      <c r="N1820" s="9">
        <f t="shared" si="173"/>
        <v>2015</v>
      </c>
      <c r="O1820" t="b">
        <v>0</v>
      </c>
      <c r="P1820">
        <v>0</v>
      </c>
      <c r="Q1820" t="b">
        <v>0</v>
      </c>
      <c r="R1820" t="s">
        <v>8283</v>
      </c>
      <c r="S1820" s="12">
        <f t="shared" si="168"/>
        <v>0</v>
      </c>
      <c r="T1820">
        <f t="shared" si="169"/>
        <v>0</v>
      </c>
      <c r="U1820" s="14" t="s">
        <v>8336</v>
      </c>
      <c r="V1820" t="s">
        <v>8337</v>
      </c>
    </row>
    <row r="1821" spans="1:22" ht="48" hidden="1" x14ac:dyDescent="0.2">
      <c r="A1821" s="9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7">
        <f t="shared" si="170"/>
        <v>41820.752268518518</v>
      </c>
      <c r="L1821" s="17">
        <f t="shared" si="171"/>
        <v>41850.752268518518</v>
      </c>
      <c r="M1821" s="9">
        <f t="shared" si="172"/>
        <v>6</v>
      </c>
      <c r="N1821" s="9">
        <f t="shared" si="173"/>
        <v>2014</v>
      </c>
      <c r="O1821" t="b">
        <v>0</v>
      </c>
      <c r="P1821">
        <v>4</v>
      </c>
      <c r="Q1821" t="b">
        <v>0</v>
      </c>
      <c r="R1821" t="s">
        <v>8283</v>
      </c>
      <c r="S1821" s="12">
        <f t="shared" si="168"/>
        <v>2</v>
      </c>
      <c r="T1821">
        <f t="shared" si="169"/>
        <v>6.25</v>
      </c>
      <c r="U1821" s="14" t="s">
        <v>8336</v>
      </c>
      <c r="V1821" t="s">
        <v>8337</v>
      </c>
    </row>
    <row r="1822" spans="1:22" ht="48" hidden="1" x14ac:dyDescent="0.2">
      <c r="A1822" s="9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7">
        <f t="shared" si="170"/>
        <v>42065.084375000006</v>
      </c>
      <c r="L1822" s="17">
        <f t="shared" si="171"/>
        <v>42095.042708333334</v>
      </c>
      <c r="M1822" s="9">
        <f t="shared" si="172"/>
        <v>3</v>
      </c>
      <c r="N1822" s="9">
        <f t="shared" si="173"/>
        <v>2015</v>
      </c>
      <c r="O1822" t="b">
        <v>0</v>
      </c>
      <c r="P1822">
        <v>8</v>
      </c>
      <c r="Q1822" t="b">
        <v>0</v>
      </c>
      <c r="R1822" t="s">
        <v>8283</v>
      </c>
      <c r="S1822" s="12">
        <f t="shared" si="168"/>
        <v>7</v>
      </c>
      <c r="T1822">
        <f t="shared" si="169"/>
        <v>213.38</v>
      </c>
      <c r="U1822" s="14" t="s">
        <v>8336</v>
      </c>
      <c r="V1822" t="s">
        <v>8337</v>
      </c>
    </row>
    <row r="1823" spans="1:22" ht="48" hidden="1" x14ac:dyDescent="0.2">
      <c r="A1823" s="9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7">
        <f t="shared" si="170"/>
        <v>40926.319062499999</v>
      </c>
      <c r="L1823" s="17">
        <f t="shared" si="171"/>
        <v>40971.319062499999</v>
      </c>
      <c r="M1823" s="9">
        <f t="shared" si="172"/>
        <v>1</v>
      </c>
      <c r="N1823" s="9">
        <f t="shared" si="173"/>
        <v>2012</v>
      </c>
      <c r="O1823" t="b">
        <v>0</v>
      </c>
      <c r="P1823">
        <v>57</v>
      </c>
      <c r="Q1823" t="b">
        <v>1</v>
      </c>
      <c r="R1823" t="s">
        <v>8274</v>
      </c>
      <c r="S1823" s="12">
        <f t="shared" si="168"/>
        <v>135</v>
      </c>
      <c r="T1823">
        <f t="shared" si="169"/>
        <v>59.16</v>
      </c>
      <c r="U1823" s="14" t="s">
        <v>8323</v>
      </c>
      <c r="V1823" t="s">
        <v>8324</v>
      </c>
    </row>
    <row r="1824" spans="1:22" ht="32" hidden="1" x14ac:dyDescent="0.2">
      <c r="A1824" s="9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7">
        <f t="shared" si="170"/>
        <v>41634.797013888885</v>
      </c>
      <c r="L1824" s="17">
        <f t="shared" si="171"/>
        <v>41670.792361111111</v>
      </c>
      <c r="M1824" s="9">
        <f t="shared" si="172"/>
        <v>12</v>
      </c>
      <c r="N1824" s="9">
        <f t="shared" si="173"/>
        <v>2014</v>
      </c>
      <c r="O1824" t="b">
        <v>0</v>
      </c>
      <c r="P1824">
        <v>11</v>
      </c>
      <c r="Q1824" t="b">
        <v>1</v>
      </c>
      <c r="R1824" t="s">
        <v>8274</v>
      </c>
      <c r="S1824" s="12">
        <f t="shared" si="168"/>
        <v>100</v>
      </c>
      <c r="T1824">
        <f t="shared" si="169"/>
        <v>27.27</v>
      </c>
      <c r="U1824" s="14" t="s">
        <v>8323</v>
      </c>
      <c r="V1824" t="s">
        <v>8324</v>
      </c>
    </row>
    <row r="1825" spans="1:22" ht="48" hidden="1" x14ac:dyDescent="0.2">
      <c r="A1825" s="9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7">
        <f t="shared" si="170"/>
        <v>41176.684907407405</v>
      </c>
      <c r="L1825" s="17">
        <f t="shared" si="171"/>
        <v>41206.684907407405</v>
      </c>
      <c r="M1825" s="9">
        <f t="shared" si="172"/>
        <v>9</v>
      </c>
      <c r="N1825" s="9">
        <f t="shared" si="173"/>
        <v>2012</v>
      </c>
      <c r="O1825" t="b">
        <v>0</v>
      </c>
      <c r="P1825">
        <v>33</v>
      </c>
      <c r="Q1825" t="b">
        <v>1</v>
      </c>
      <c r="R1825" t="s">
        <v>8274</v>
      </c>
      <c r="S1825" s="12">
        <f t="shared" si="168"/>
        <v>116</v>
      </c>
      <c r="T1825">
        <f t="shared" si="169"/>
        <v>24.58</v>
      </c>
      <c r="U1825" s="14" t="s">
        <v>8323</v>
      </c>
      <c r="V1825" t="s">
        <v>8324</v>
      </c>
    </row>
    <row r="1826" spans="1:22" ht="16" hidden="1" x14ac:dyDescent="0.2">
      <c r="A1826" s="9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7">
        <f t="shared" si="170"/>
        <v>41626.916284722225</v>
      </c>
      <c r="L1826" s="17">
        <f t="shared" si="171"/>
        <v>41647.088888888888</v>
      </c>
      <c r="M1826" s="9">
        <f t="shared" si="172"/>
        <v>12</v>
      </c>
      <c r="N1826" s="9">
        <f t="shared" si="173"/>
        <v>2014</v>
      </c>
      <c r="O1826" t="b">
        <v>0</v>
      </c>
      <c r="P1826">
        <v>40</v>
      </c>
      <c r="Q1826" t="b">
        <v>1</v>
      </c>
      <c r="R1826" t="s">
        <v>8274</v>
      </c>
      <c r="S1826" s="12">
        <f t="shared" si="168"/>
        <v>100</v>
      </c>
      <c r="T1826">
        <f t="shared" si="169"/>
        <v>75.05</v>
      </c>
      <c r="U1826" s="14" t="s">
        <v>8323</v>
      </c>
      <c r="V1826" t="s">
        <v>8324</v>
      </c>
    </row>
    <row r="1827" spans="1:22" ht="48" hidden="1" x14ac:dyDescent="0.2">
      <c r="A1827" s="9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7">
        <f t="shared" si="170"/>
        <v>41443.83452546296</v>
      </c>
      <c r="L1827" s="17">
        <f t="shared" si="171"/>
        <v>41466.83452546296</v>
      </c>
      <c r="M1827" s="9">
        <f t="shared" si="172"/>
        <v>6</v>
      </c>
      <c r="N1827" s="9">
        <f t="shared" si="173"/>
        <v>2013</v>
      </c>
      <c r="O1827" t="b">
        <v>0</v>
      </c>
      <c r="P1827">
        <v>50</v>
      </c>
      <c r="Q1827" t="b">
        <v>1</v>
      </c>
      <c r="R1827" t="s">
        <v>8274</v>
      </c>
      <c r="S1827" s="12">
        <f t="shared" si="168"/>
        <v>105</v>
      </c>
      <c r="T1827">
        <f t="shared" si="169"/>
        <v>42.02</v>
      </c>
      <c r="U1827" s="14" t="s">
        <v>8323</v>
      </c>
      <c r="V1827" t="s">
        <v>8324</v>
      </c>
    </row>
    <row r="1828" spans="1:22" ht="16" hidden="1" x14ac:dyDescent="0.2">
      <c r="A1828" s="9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7">
        <f t="shared" si="170"/>
        <v>41657.923807870371</v>
      </c>
      <c r="L1828" s="17">
        <f t="shared" si="171"/>
        <v>41687.923807870371</v>
      </c>
      <c r="M1828" s="9">
        <f t="shared" si="172"/>
        <v>1</v>
      </c>
      <c r="N1828" s="9">
        <f t="shared" si="173"/>
        <v>2014</v>
      </c>
      <c r="O1828" t="b">
        <v>0</v>
      </c>
      <c r="P1828">
        <v>38</v>
      </c>
      <c r="Q1828" t="b">
        <v>1</v>
      </c>
      <c r="R1828" t="s">
        <v>8274</v>
      </c>
      <c r="S1828" s="12">
        <f t="shared" si="168"/>
        <v>101</v>
      </c>
      <c r="T1828">
        <f t="shared" si="169"/>
        <v>53.16</v>
      </c>
      <c r="U1828" s="14" t="s">
        <v>8323</v>
      </c>
      <c r="V1828" t="s">
        <v>8324</v>
      </c>
    </row>
    <row r="1829" spans="1:22" ht="48" hidden="1" x14ac:dyDescent="0.2">
      <c r="A1829" s="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7">
        <f t="shared" si="170"/>
        <v>40555.325937499998</v>
      </c>
      <c r="L1829" s="17">
        <f t="shared" si="171"/>
        <v>40605.325937499998</v>
      </c>
      <c r="M1829" s="9">
        <f t="shared" si="172"/>
        <v>1</v>
      </c>
      <c r="N1829" s="9">
        <f t="shared" si="173"/>
        <v>2011</v>
      </c>
      <c r="O1829" t="b">
        <v>0</v>
      </c>
      <c r="P1829">
        <v>96</v>
      </c>
      <c r="Q1829" t="b">
        <v>1</v>
      </c>
      <c r="R1829" t="s">
        <v>8274</v>
      </c>
      <c r="S1829" s="12">
        <f t="shared" si="168"/>
        <v>101</v>
      </c>
      <c r="T1829">
        <f t="shared" si="169"/>
        <v>83.89</v>
      </c>
      <c r="U1829" s="14" t="s">
        <v>8323</v>
      </c>
      <c r="V1829" t="s">
        <v>8324</v>
      </c>
    </row>
    <row r="1830" spans="1:22" ht="48" hidden="1" x14ac:dyDescent="0.2">
      <c r="A1830" s="9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7">
        <f t="shared" si="170"/>
        <v>41736.899652777778</v>
      </c>
      <c r="L1830" s="17">
        <f t="shared" si="171"/>
        <v>41768.916666666664</v>
      </c>
      <c r="M1830" s="9">
        <f t="shared" si="172"/>
        <v>4</v>
      </c>
      <c r="N1830" s="9">
        <f t="shared" si="173"/>
        <v>2014</v>
      </c>
      <c r="O1830" t="b">
        <v>0</v>
      </c>
      <c r="P1830">
        <v>48</v>
      </c>
      <c r="Q1830" t="b">
        <v>1</v>
      </c>
      <c r="R1830" t="s">
        <v>8274</v>
      </c>
      <c r="S1830" s="12">
        <f t="shared" si="168"/>
        <v>100</v>
      </c>
      <c r="T1830">
        <f t="shared" si="169"/>
        <v>417.33</v>
      </c>
      <c r="U1830" s="14" t="s">
        <v>8323</v>
      </c>
      <c r="V1830" t="s">
        <v>8324</v>
      </c>
    </row>
    <row r="1831" spans="1:22" ht="48" hidden="1" x14ac:dyDescent="0.2">
      <c r="A1831" s="9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7">
        <f t="shared" si="170"/>
        <v>40516.087627314817</v>
      </c>
      <c r="L1831" s="17">
        <f t="shared" si="171"/>
        <v>40564.916666666664</v>
      </c>
      <c r="M1831" s="9">
        <f t="shared" si="172"/>
        <v>12</v>
      </c>
      <c r="N1831" s="9">
        <f t="shared" si="173"/>
        <v>2011</v>
      </c>
      <c r="O1831" t="b">
        <v>0</v>
      </c>
      <c r="P1831">
        <v>33</v>
      </c>
      <c r="Q1831" t="b">
        <v>1</v>
      </c>
      <c r="R1831" t="s">
        <v>8274</v>
      </c>
      <c r="S1831" s="12">
        <f t="shared" si="168"/>
        <v>167</v>
      </c>
      <c r="T1831">
        <f t="shared" si="169"/>
        <v>75.77</v>
      </c>
      <c r="U1831" s="14" t="s">
        <v>8323</v>
      </c>
      <c r="V1831" t="s">
        <v>8324</v>
      </c>
    </row>
    <row r="1832" spans="1:22" ht="48" hidden="1" x14ac:dyDescent="0.2">
      <c r="A1832" s="9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7">
        <f t="shared" si="170"/>
        <v>41664.684108796297</v>
      </c>
      <c r="L1832" s="17">
        <f t="shared" si="171"/>
        <v>41694.684108796297</v>
      </c>
      <c r="M1832" s="9">
        <f t="shared" si="172"/>
        <v>1</v>
      </c>
      <c r="N1832" s="9">
        <f t="shared" si="173"/>
        <v>2014</v>
      </c>
      <c r="O1832" t="b">
        <v>0</v>
      </c>
      <c r="P1832">
        <v>226</v>
      </c>
      <c r="Q1832" t="b">
        <v>1</v>
      </c>
      <c r="R1832" t="s">
        <v>8274</v>
      </c>
      <c r="S1832" s="12">
        <f t="shared" si="168"/>
        <v>102</v>
      </c>
      <c r="T1832">
        <f t="shared" si="169"/>
        <v>67.39</v>
      </c>
      <c r="U1832" s="14" t="s">
        <v>8323</v>
      </c>
      <c r="V1832" t="s">
        <v>8324</v>
      </c>
    </row>
    <row r="1833" spans="1:22" ht="48" hidden="1" x14ac:dyDescent="0.2">
      <c r="A1833" s="9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7">
        <f t="shared" si="170"/>
        <v>41026.996099537035</v>
      </c>
      <c r="L1833" s="17">
        <f t="shared" si="171"/>
        <v>41041.996099537035</v>
      </c>
      <c r="M1833" s="9">
        <f t="shared" si="172"/>
        <v>4</v>
      </c>
      <c r="N1833" s="9">
        <f t="shared" si="173"/>
        <v>2012</v>
      </c>
      <c r="O1833" t="b">
        <v>0</v>
      </c>
      <c r="P1833">
        <v>14</v>
      </c>
      <c r="Q1833" t="b">
        <v>1</v>
      </c>
      <c r="R1833" t="s">
        <v>8274</v>
      </c>
      <c r="S1833" s="12">
        <f t="shared" si="168"/>
        <v>103</v>
      </c>
      <c r="T1833">
        <f t="shared" si="169"/>
        <v>73.569999999999993</v>
      </c>
      <c r="U1833" s="14" t="s">
        <v>8323</v>
      </c>
      <c r="V1833" t="s">
        <v>8324</v>
      </c>
    </row>
    <row r="1834" spans="1:22" ht="48" hidden="1" x14ac:dyDescent="0.2">
      <c r="A1834" s="9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7">
        <f t="shared" si="170"/>
        <v>40576.539664351854</v>
      </c>
      <c r="L1834" s="17">
        <f t="shared" si="171"/>
        <v>40606.539664351854</v>
      </c>
      <c r="M1834" s="9">
        <f t="shared" si="172"/>
        <v>2</v>
      </c>
      <c r="N1834" s="9">
        <f t="shared" si="173"/>
        <v>2011</v>
      </c>
      <c r="O1834" t="b">
        <v>0</v>
      </c>
      <c r="P1834">
        <v>20</v>
      </c>
      <c r="Q1834" t="b">
        <v>1</v>
      </c>
      <c r="R1834" t="s">
        <v>8274</v>
      </c>
      <c r="S1834" s="12">
        <f t="shared" si="168"/>
        <v>143</v>
      </c>
      <c r="T1834">
        <f t="shared" si="169"/>
        <v>25</v>
      </c>
      <c r="U1834" s="14" t="s">
        <v>8323</v>
      </c>
      <c r="V1834" t="s">
        <v>8324</v>
      </c>
    </row>
    <row r="1835" spans="1:22" ht="48" hidden="1" x14ac:dyDescent="0.2">
      <c r="A1835" s="9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7">
        <f t="shared" si="170"/>
        <v>41303.044016203705</v>
      </c>
      <c r="L1835" s="17">
        <f t="shared" si="171"/>
        <v>41335.332638888889</v>
      </c>
      <c r="M1835" s="9">
        <f t="shared" si="172"/>
        <v>1</v>
      </c>
      <c r="N1835" s="9">
        <f t="shared" si="173"/>
        <v>2013</v>
      </c>
      <c r="O1835" t="b">
        <v>0</v>
      </c>
      <c r="P1835">
        <v>25</v>
      </c>
      <c r="Q1835" t="b">
        <v>1</v>
      </c>
      <c r="R1835" t="s">
        <v>8274</v>
      </c>
      <c r="S1835" s="12">
        <f t="shared" si="168"/>
        <v>263</v>
      </c>
      <c r="T1835">
        <f t="shared" si="169"/>
        <v>42</v>
      </c>
      <c r="U1835" s="14" t="s">
        <v>8323</v>
      </c>
      <c r="V1835" t="s">
        <v>8324</v>
      </c>
    </row>
    <row r="1836" spans="1:22" ht="32" hidden="1" x14ac:dyDescent="0.2">
      <c r="A1836" s="9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7">
        <f t="shared" si="170"/>
        <v>41988.964062500003</v>
      </c>
      <c r="L1836" s="17">
        <f t="shared" si="171"/>
        <v>42028.964062500003</v>
      </c>
      <c r="M1836" s="9">
        <f t="shared" si="172"/>
        <v>12</v>
      </c>
      <c r="N1836" s="9">
        <f t="shared" si="173"/>
        <v>2015</v>
      </c>
      <c r="O1836" t="b">
        <v>0</v>
      </c>
      <c r="P1836">
        <v>90</v>
      </c>
      <c r="Q1836" t="b">
        <v>1</v>
      </c>
      <c r="R1836" t="s">
        <v>8274</v>
      </c>
      <c r="S1836" s="12">
        <f t="shared" si="168"/>
        <v>118</v>
      </c>
      <c r="T1836">
        <f t="shared" si="169"/>
        <v>131.16999999999999</v>
      </c>
      <c r="U1836" s="14" t="s">
        <v>8323</v>
      </c>
      <c r="V1836" t="s">
        <v>8324</v>
      </c>
    </row>
    <row r="1837" spans="1:22" ht="64" hidden="1" x14ac:dyDescent="0.2">
      <c r="A1837" s="9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7">
        <f t="shared" si="170"/>
        <v>42430.702210648145</v>
      </c>
      <c r="L1837" s="17">
        <f t="shared" si="171"/>
        <v>42460.660543981481</v>
      </c>
      <c r="M1837" s="9">
        <f t="shared" si="172"/>
        <v>3</v>
      </c>
      <c r="N1837" s="9">
        <f t="shared" si="173"/>
        <v>2016</v>
      </c>
      <c r="O1837" t="b">
        <v>0</v>
      </c>
      <c r="P1837">
        <v>11</v>
      </c>
      <c r="Q1837" t="b">
        <v>1</v>
      </c>
      <c r="R1837" t="s">
        <v>8274</v>
      </c>
      <c r="S1837" s="12">
        <f t="shared" si="168"/>
        <v>104</v>
      </c>
      <c r="T1837">
        <f t="shared" si="169"/>
        <v>47.27</v>
      </c>
      <c r="U1837" s="14" t="s">
        <v>8323</v>
      </c>
      <c r="V1837" t="s">
        <v>8324</v>
      </c>
    </row>
    <row r="1838" spans="1:22" ht="16" hidden="1" x14ac:dyDescent="0.2">
      <c r="A1838" s="9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7">
        <f t="shared" si="170"/>
        <v>41305.809363425928</v>
      </c>
      <c r="L1838" s="17">
        <f t="shared" si="171"/>
        <v>41322.809363425928</v>
      </c>
      <c r="M1838" s="9">
        <f t="shared" si="172"/>
        <v>1</v>
      </c>
      <c r="N1838" s="9">
        <f t="shared" si="173"/>
        <v>2013</v>
      </c>
      <c r="O1838" t="b">
        <v>0</v>
      </c>
      <c r="P1838">
        <v>55</v>
      </c>
      <c r="Q1838" t="b">
        <v>1</v>
      </c>
      <c r="R1838" t="s">
        <v>8274</v>
      </c>
      <c r="S1838" s="12">
        <f t="shared" si="168"/>
        <v>200</v>
      </c>
      <c r="T1838">
        <f t="shared" si="169"/>
        <v>182.13</v>
      </c>
      <c r="U1838" s="14" t="s">
        <v>8323</v>
      </c>
      <c r="V1838" t="s">
        <v>8324</v>
      </c>
    </row>
    <row r="1839" spans="1:22" ht="48" hidden="1" x14ac:dyDescent="0.2">
      <c r="A1839" s="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7">
        <f t="shared" si="170"/>
        <v>40926.047858796301</v>
      </c>
      <c r="L1839" s="17">
        <f t="shared" si="171"/>
        <v>40986.006192129629</v>
      </c>
      <c r="M1839" s="9">
        <f t="shared" si="172"/>
        <v>1</v>
      </c>
      <c r="N1839" s="9">
        <f t="shared" si="173"/>
        <v>2012</v>
      </c>
      <c r="O1839" t="b">
        <v>0</v>
      </c>
      <c r="P1839">
        <v>30</v>
      </c>
      <c r="Q1839" t="b">
        <v>1</v>
      </c>
      <c r="R1839" t="s">
        <v>8274</v>
      </c>
      <c r="S1839" s="12">
        <f t="shared" si="168"/>
        <v>307</v>
      </c>
      <c r="T1839">
        <f t="shared" si="169"/>
        <v>61.37</v>
      </c>
      <c r="U1839" s="14" t="s">
        <v>8323</v>
      </c>
      <c r="V1839" t="s">
        <v>8324</v>
      </c>
    </row>
    <row r="1840" spans="1:22" ht="48" hidden="1" x14ac:dyDescent="0.2">
      <c r="A1840" s="9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7">
        <f t="shared" si="170"/>
        <v>40788.786539351851</v>
      </c>
      <c r="L1840" s="17">
        <f t="shared" si="171"/>
        <v>40817.125</v>
      </c>
      <c r="M1840" s="9">
        <f t="shared" si="172"/>
        <v>9</v>
      </c>
      <c r="N1840" s="9">
        <f t="shared" si="173"/>
        <v>2011</v>
      </c>
      <c r="O1840" t="b">
        <v>0</v>
      </c>
      <c r="P1840">
        <v>28</v>
      </c>
      <c r="Q1840" t="b">
        <v>1</v>
      </c>
      <c r="R1840" t="s">
        <v>8274</v>
      </c>
      <c r="S1840" s="12">
        <f t="shared" si="168"/>
        <v>100</v>
      </c>
      <c r="T1840">
        <f t="shared" si="169"/>
        <v>35.770000000000003</v>
      </c>
      <c r="U1840" s="14" t="s">
        <v>8323</v>
      </c>
      <c r="V1840" t="s">
        <v>8324</v>
      </c>
    </row>
    <row r="1841" spans="1:22" ht="48" hidden="1" x14ac:dyDescent="0.2">
      <c r="A1841" s="9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7">
        <f t="shared" si="170"/>
        <v>42614.722013888888</v>
      </c>
      <c r="L1841" s="17">
        <f t="shared" si="171"/>
        <v>42644.722013888888</v>
      </c>
      <c r="M1841" s="9">
        <f t="shared" si="172"/>
        <v>9</v>
      </c>
      <c r="N1841" s="9">
        <f t="shared" si="173"/>
        <v>2016</v>
      </c>
      <c r="O1841" t="b">
        <v>0</v>
      </c>
      <c r="P1841">
        <v>45</v>
      </c>
      <c r="Q1841" t="b">
        <v>1</v>
      </c>
      <c r="R1841" t="s">
        <v>8274</v>
      </c>
      <c r="S1841" s="12">
        <f t="shared" si="168"/>
        <v>205</v>
      </c>
      <c r="T1841">
        <f t="shared" si="169"/>
        <v>45.62</v>
      </c>
      <c r="U1841" s="14" t="s">
        <v>8323</v>
      </c>
      <c r="V1841" t="s">
        <v>8324</v>
      </c>
    </row>
    <row r="1842" spans="1:22" ht="48" hidden="1" x14ac:dyDescent="0.2">
      <c r="A1842" s="9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7">
        <f t="shared" si="170"/>
        <v>41382.096180555556</v>
      </c>
      <c r="L1842" s="17">
        <f t="shared" si="171"/>
        <v>41401.207638888889</v>
      </c>
      <c r="M1842" s="9">
        <f t="shared" si="172"/>
        <v>4</v>
      </c>
      <c r="N1842" s="9">
        <f t="shared" si="173"/>
        <v>2013</v>
      </c>
      <c r="O1842" t="b">
        <v>0</v>
      </c>
      <c r="P1842">
        <v>13</v>
      </c>
      <c r="Q1842" t="b">
        <v>1</v>
      </c>
      <c r="R1842" t="s">
        <v>8274</v>
      </c>
      <c r="S1842" s="12">
        <f t="shared" si="168"/>
        <v>109</v>
      </c>
      <c r="T1842">
        <f t="shared" si="169"/>
        <v>75.38</v>
      </c>
      <c r="U1842" s="14" t="s">
        <v>8323</v>
      </c>
      <c r="V1842" t="s">
        <v>8324</v>
      </c>
    </row>
    <row r="1843" spans="1:22" ht="32" hidden="1" x14ac:dyDescent="0.2">
      <c r="A1843" s="9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7">
        <f t="shared" si="170"/>
        <v>41745.84542824074</v>
      </c>
      <c r="L1843" s="17">
        <f t="shared" si="171"/>
        <v>41779.207638888889</v>
      </c>
      <c r="M1843" s="9">
        <f t="shared" si="172"/>
        <v>4</v>
      </c>
      <c r="N1843" s="9">
        <f t="shared" si="173"/>
        <v>2014</v>
      </c>
      <c r="O1843" t="b">
        <v>0</v>
      </c>
      <c r="P1843">
        <v>40</v>
      </c>
      <c r="Q1843" t="b">
        <v>1</v>
      </c>
      <c r="R1843" t="s">
        <v>8274</v>
      </c>
      <c r="S1843" s="12">
        <f t="shared" si="168"/>
        <v>102</v>
      </c>
      <c r="T1843">
        <f t="shared" si="169"/>
        <v>50.88</v>
      </c>
      <c r="U1843" s="14" t="s">
        <v>8323</v>
      </c>
      <c r="V1843" t="s">
        <v>8324</v>
      </c>
    </row>
    <row r="1844" spans="1:22" ht="48" hidden="1" x14ac:dyDescent="0.2">
      <c r="A1844" s="9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7">
        <f t="shared" si="170"/>
        <v>42031.631724537037</v>
      </c>
      <c r="L1844" s="17">
        <f t="shared" si="171"/>
        <v>42065.249305555553</v>
      </c>
      <c r="M1844" s="9">
        <f t="shared" si="172"/>
        <v>1</v>
      </c>
      <c r="N1844" s="9">
        <f t="shared" si="173"/>
        <v>2015</v>
      </c>
      <c r="O1844" t="b">
        <v>0</v>
      </c>
      <c r="P1844">
        <v>21</v>
      </c>
      <c r="Q1844" t="b">
        <v>1</v>
      </c>
      <c r="R1844" t="s">
        <v>8274</v>
      </c>
      <c r="S1844" s="12">
        <f t="shared" si="168"/>
        <v>125</v>
      </c>
      <c r="T1844">
        <f t="shared" si="169"/>
        <v>119.29</v>
      </c>
      <c r="U1844" s="14" t="s">
        <v>8323</v>
      </c>
      <c r="V1844" t="s">
        <v>8324</v>
      </c>
    </row>
    <row r="1845" spans="1:22" ht="48" hidden="1" x14ac:dyDescent="0.2">
      <c r="A1845" s="9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7">
        <f t="shared" si="170"/>
        <v>40564.994837962964</v>
      </c>
      <c r="L1845" s="17">
        <f t="shared" si="171"/>
        <v>40594.994837962964</v>
      </c>
      <c r="M1845" s="9">
        <f t="shared" si="172"/>
        <v>1</v>
      </c>
      <c r="N1845" s="9">
        <f t="shared" si="173"/>
        <v>2011</v>
      </c>
      <c r="O1845" t="b">
        <v>0</v>
      </c>
      <c r="P1845">
        <v>134</v>
      </c>
      <c r="Q1845" t="b">
        <v>1</v>
      </c>
      <c r="R1845" t="s">
        <v>8274</v>
      </c>
      <c r="S1845" s="12">
        <f t="shared" si="168"/>
        <v>124</v>
      </c>
      <c r="T1845">
        <f t="shared" si="169"/>
        <v>92.54</v>
      </c>
      <c r="U1845" s="14" t="s">
        <v>8323</v>
      </c>
      <c r="V1845" t="s">
        <v>8324</v>
      </c>
    </row>
    <row r="1846" spans="1:22" ht="48" hidden="1" x14ac:dyDescent="0.2">
      <c r="A1846" s="9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7">
        <f t="shared" si="170"/>
        <v>40666.973541666666</v>
      </c>
      <c r="L1846" s="17">
        <f t="shared" si="171"/>
        <v>40705.125</v>
      </c>
      <c r="M1846" s="9">
        <f t="shared" si="172"/>
        <v>5</v>
      </c>
      <c r="N1846" s="9">
        <f t="shared" si="173"/>
        <v>2011</v>
      </c>
      <c r="O1846" t="b">
        <v>0</v>
      </c>
      <c r="P1846">
        <v>20</v>
      </c>
      <c r="Q1846" t="b">
        <v>1</v>
      </c>
      <c r="R1846" t="s">
        <v>8274</v>
      </c>
      <c r="S1846" s="12">
        <f t="shared" si="168"/>
        <v>101</v>
      </c>
      <c r="T1846">
        <f t="shared" si="169"/>
        <v>76.05</v>
      </c>
      <c r="U1846" s="14" t="s">
        <v>8323</v>
      </c>
      <c r="V1846" t="s">
        <v>8324</v>
      </c>
    </row>
    <row r="1847" spans="1:22" ht="96" hidden="1" x14ac:dyDescent="0.2">
      <c r="A1847" s="9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7">
        <f t="shared" si="170"/>
        <v>42523.333310185189</v>
      </c>
      <c r="L1847" s="17">
        <f t="shared" si="171"/>
        <v>42538.204861111109</v>
      </c>
      <c r="M1847" s="9">
        <f t="shared" si="172"/>
        <v>6</v>
      </c>
      <c r="N1847" s="9">
        <f t="shared" si="173"/>
        <v>2016</v>
      </c>
      <c r="O1847" t="b">
        <v>0</v>
      </c>
      <c r="P1847">
        <v>19</v>
      </c>
      <c r="Q1847" t="b">
        <v>1</v>
      </c>
      <c r="R1847" t="s">
        <v>8274</v>
      </c>
      <c r="S1847" s="12">
        <f t="shared" si="168"/>
        <v>100</v>
      </c>
      <c r="T1847">
        <f t="shared" si="169"/>
        <v>52.63</v>
      </c>
      <c r="U1847" s="14" t="s">
        <v>8323</v>
      </c>
      <c r="V1847" t="s">
        <v>8324</v>
      </c>
    </row>
    <row r="1848" spans="1:22" ht="48" hidden="1" x14ac:dyDescent="0.2">
      <c r="A1848" s="9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7">
        <f t="shared" si="170"/>
        <v>41228.650196759263</v>
      </c>
      <c r="L1848" s="17">
        <f t="shared" si="171"/>
        <v>41258.650196759263</v>
      </c>
      <c r="M1848" s="9">
        <f t="shared" si="172"/>
        <v>11</v>
      </c>
      <c r="N1848" s="9">
        <f t="shared" si="173"/>
        <v>2012</v>
      </c>
      <c r="O1848" t="b">
        <v>0</v>
      </c>
      <c r="P1848">
        <v>209</v>
      </c>
      <c r="Q1848" t="b">
        <v>1</v>
      </c>
      <c r="R1848" t="s">
        <v>8274</v>
      </c>
      <c r="S1848" s="12">
        <f t="shared" si="168"/>
        <v>138</v>
      </c>
      <c r="T1848">
        <f t="shared" si="169"/>
        <v>98.99</v>
      </c>
      <c r="U1848" s="14" t="s">
        <v>8323</v>
      </c>
      <c r="V1848" t="s">
        <v>8324</v>
      </c>
    </row>
    <row r="1849" spans="1:22" ht="48" hidden="1" x14ac:dyDescent="0.2">
      <c r="A1849" s="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7">
        <f t="shared" si="170"/>
        <v>42094.236481481479</v>
      </c>
      <c r="L1849" s="17">
        <f t="shared" si="171"/>
        <v>42115.236481481479</v>
      </c>
      <c r="M1849" s="9">
        <f t="shared" si="172"/>
        <v>3</v>
      </c>
      <c r="N1849" s="9">
        <f t="shared" si="173"/>
        <v>2015</v>
      </c>
      <c r="O1849" t="b">
        <v>0</v>
      </c>
      <c r="P1849">
        <v>38</v>
      </c>
      <c r="Q1849" t="b">
        <v>1</v>
      </c>
      <c r="R1849" t="s">
        <v>8274</v>
      </c>
      <c r="S1849" s="12">
        <f t="shared" si="168"/>
        <v>121</v>
      </c>
      <c r="T1849">
        <f t="shared" si="169"/>
        <v>79.53</v>
      </c>
      <c r="U1849" s="14" t="s">
        <v>8323</v>
      </c>
      <c r="V1849" t="s">
        <v>8324</v>
      </c>
    </row>
    <row r="1850" spans="1:22" ht="48" hidden="1" x14ac:dyDescent="0.2">
      <c r="A1850" s="9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7">
        <f t="shared" si="170"/>
        <v>40691.788055555553</v>
      </c>
      <c r="L1850" s="17">
        <f t="shared" si="171"/>
        <v>40755.290972222225</v>
      </c>
      <c r="M1850" s="9">
        <f t="shared" si="172"/>
        <v>5</v>
      </c>
      <c r="N1850" s="9">
        <f t="shared" si="173"/>
        <v>2011</v>
      </c>
      <c r="O1850" t="b">
        <v>0</v>
      </c>
      <c r="P1850">
        <v>24</v>
      </c>
      <c r="Q1850" t="b">
        <v>1</v>
      </c>
      <c r="R1850" t="s">
        <v>8274</v>
      </c>
      <c r="S1850" s="12">
        <f t="shared" si="168"/>
        <v>107</v>
      </c>
      <c r="T1850">
        <f t="shared" si="169"/>
        <v>134.21</v>
      </c>
      <c r="U1850" s="14" t="s">
        <v>8323</v>
      </c>
      <c r="V1850" t="s">
        <v>8324</v>
      </c>
    </row>
    <row r="1851" spans="1:22" ht="32" hidden="1" x14ac:dyDescent="0.2">
      <c r="A1851" s="9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7">
        <f t="shared" si="170"/>
        <v>41169.845590277779</v>
      </c>
      <c r="L1851" s="17">
        <f t="shared" si="171"/>
        <v>41199.845590277779</v>
      </c>
      <c r="M1851" s="9">
        <f t="shared" si="172"/>
        <v>9</v>
      </c>
      <c r="N1851" s="9">
        <f t="shared" si="173"/>
        <v>2012</v>
      </c>
      <c r="O1851" t="b">
        <v>0</v>
      </c>
      <c r="P1851">
        <v>8</v>
      </c>
      <c r="Q1851" t="b">
        <v>1</v>
      </c>
      <c r="R1851" t="s">
        <v>8274</v>
      </c>
      <c r="S1851" s="12">
        <f t="shared" si="168"/>
        <v>100</v>
      </c>
      <c r="T1851">
        <f t="shared" si="169"/>
        <v>37.630000000000003</v>
      </c>
      <c r="U1851" s="14" t="s">
        <v>8323</v>
      </c>
      <c r="V1851" t="s">
        <v>8324</v>
      </c>
    </row>
    <row r="1852" spans="1:22" ht="48" hidden="1" x14ac:dyDescent="0.2">
      <c r="A1852" s="9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7">
        <f t="shared" si="170"/>
        <v>41800.959490740745</v>
      </c>
      <c r="L1852" s="17">
        <f t="shared" si="171"/>
        <v>41830.959490740745</v>
      </c>
      <c r="M1852" s="9">
        <f t="shared" si="172"/>
        <v>6</v>
      </c>
      <c r="N1852" s="9">
        <f t="shared" si="173"/>
        <v>2014</v>
      </c>
      <c r="O1852" t="b">
        <v>0</v>
      </c>
      <c r="P1852">
        <v>179</v>
      </c>
      <c r="Q1852" t="b">
        <v>1</v>
      </c>
      <c r="R1852" t="s">
        <v>8274</v>
      </c>
      <c r="S1852" s="12">
        <f t="shared" si="168"/>
        <v>102</v>
      </c>
      <c r="T1852">
        <f t="shared" si="169"/>
        <v>51.04</v>
      </c>
      <c r="U1852" s="14" t="s">
        <v>8323</v>
      </c>
      <c r="V1852" t="s">
        <v>8324</v>
      </c>
    </row>
    <row r="1853" spans="1:22" ht="48" hidden="1" x14ac:dyDescent="0.2">
      <c r="A1853" s="9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7">
        <f t="shared" si="170"/>
        <v>41827.906689814816</v>
      </c>
      <c r="L1853" s="17">
        <f t="shared" si="171"/>
        <v>41848.041666666664</v>
      </c>
      <c r="M1853" s="9">
        <f t="shared" si="172"/>
        <v>7</v>
      </c>
      <c r="N1853" s="9">
        <f t="shared" si="173"/>
        <v>2014</v>
      </c>
      <c r="O1853" t="b">
        <v>0</v>
      </c>
      <c r="P1853">
        <v>26</v>
      </c>
      <c r="Q1853" t="b">
        <v>1</v>
      </c>
      <c r="R1853" t="s">
        <v>8274</v>
      </c>
      <c r="S1853" s="12">
        <f t="shared" si="168"/>
        <v>100</v>
      </c>
      <c r="T1853">
        <f t="shared" si="169"/>
        <v>50.04</v>
      </c>
      <c r="U1853" s="14" t="s">
        <v>8323</v>
      </c>
      <c r="V1853" t="s">
        <v>8324</v>
      </c>
    </row>
    <row r="1854" spans="1:22" ht="48" hidden="1" x14ac:dyDescent="0.2">
      <c r="A1854" s="9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7">
        <f t="shared" si="170"/>
        <v>42081.77143518519</v>
      </c>
      <c r="L1854" s="17">
        <f t="shared" si="171"/>
        <v>42119</v>
      </c>
      <c r="M1854" s="9">
        <f t="shared" si="172"/>
        <v>3</v>
      </c>
      <c r="N1854" s="9">
        <f t="shared" si="173"/>
        <v>2015</v>
      </c>
      <c r="O1854" t="b">
        <v>0</v>
      </c>
      <c r="P1854">
        <v>131</v>
      </c>
      <c r="Q1854" t="b">
        <v>1</v>
      </c>
      <c r="R1854" t="s">
        <v>8274</v>
      </c>
      <c r="S1854" s="12">
        <f t="shared" si="168"/>
        <v>117</v>
      </c>
      <c r="T1854">
        <f t="shared" si="169"/>
        <v>133.93</v>
      </c>
      <c r="U1854" s="14" t="s">
        <v>8323</v>
      </c>
      <c r="V1854" t="s">
        <v>8324</v>
      </c>
    </row>
    <row r="1855" spans="1:22" ht="48" hidden="1" x14ac:dyDescent="0.2">
      <c r="A1855" s="9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7">
        <f t="shared" si="170"/>
        <v>41177.060381944444</v>
      </c>
      <c r="L1855" s="17">
        <f t="shared" si="171"/>
        <v>41227.102048611108</v>
      </c>
      <c r="M1855" s="9">
        <f t="shared" si="172"/>
        <v>9</v>
      </c>
      <c r="N1855" s="9">
        <f t="shared" si="173"/>
        <v>2012</v>
      </c>
      <c r="O1855" t="b">
        <v>0</v>
      </c>
      <c r="P1855">
        <v>14</v>
      </c>
      <c r="Q1855" t="b">
        <v>1</v>
      </c>
      <c r="R1855" t="s">
        <v>8274</v>
      </c>
      <c r="S1855" s="12">
        <f t="shared" si="168"/>
        <v>102</v>
      </c>
      <c r="T1855">
        <f t="shared" si="169"/>
        <v>58.21</v>
      </c>
      <c r="U1855" s="14" t="s">
        <v>8323</v>
      </c>
      <c r="V1855" t="s">
        <v>8324</v>
      </c>
    </row>
    <row r="1856" spans="1:22" ht="48" hidden="1" x14ac:dyDescent="0.2">
      <c r="A1856" s="9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7">
        <f t="shared" si="170"/>
        <v>41388.021261574075</v>
      </c>
      <c r="L1856" s="17">
        <f t="shared" si="171"/>
        <v>41418.021261574075</v>
      </c>
      <c r="M1856" s="9">
        <f t="shared" si="172"/>
        <v>4</v>
      </c>
      <c r="N1856" s="9">
        <f t="shared" si="173"/>
        <v>2013</v>
      </c>
      <c r="O1856" t="b">
        <v>0</v>
      </c>
      <c r="P1856">
        <v>174</v>
      </c>
      <c r="Q1856" t="b">
        <v>1</v>
      </c>
      <c r="R1856" t="s">
        <v>8274</v>
      </c>
      <c r="S1856" s="12">
        <f t="shared" si="168"/>
        <v>102</v>
      </c>
      <c r="T1856">
        <f t="shared" si="169"/>
        <v>88.04</v>
      </c>
      <c r="U1856" s="14" t="s">
        <v>8323</v>
      </c>
      <c r="V1856" t="s">
        <v>8324</v>
      </c>
    </row>
    <row r="1857" spans="1:22" ht="48" hidden="1" x14ac:dyDescent="0.2">
      <c r="A1857" s="9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7">
        <f t="shared" si="170"/>
        <v>41600.538657407407</v>
      </c>
      <c r="L1857" s="17">
        <f t="shared" si="171"/>
        <v>41645.538657407407</v>
      </c>
      <c r="M1857" s="9">
        <f t="shared" si="172"/>
        <v>11</v>
      </c>
      <c r="N1857" s="9">
        <f t="shared" si="173"/>
        <v>2014</v>
      </c>
      <c r="O1857" t="b">
        <v>0</v>
      </c>
      <c r="P1857">
        <v>191</v>
      </c>
      <c r="Q1857" t="b">
        <v>1</v>
      </c>
      <c r="R1857" t="s">
        <v>8274</v>
      </c>
      <c r="S1857" s="12">
        <f t="shared" si="168"/>
        <v>154</v>
      </c>
      <c r="T1857">
        <f t="shared" si="169"/>
        <v>70.58</v>
      </c>
      <c r="U1857" s="14" t="s">
        <v>8323</v>
      </c>
      <c r="V1857" t="s">
        <v>8324</v>
      </c>
    </row>
    <row r="1858" spans="1:22" ht="48" hidden="1" x14ac:dyDescent="0.2">
      <c r="A1858" s="9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7">
        <f t="shared" si="170"/>
        <v>41817.854999999996</v>
      </c>
      <c r="L1858" s="17">
        <f t="shared" si="171"/>
        <v>41838.854999999996</v>
      </c>
      <c r="M1858" s="9">
        <f t="shared" si="172"/>
        <v>6</v>
      </c>
      <c r="N1858" s="9">
        <f t="shared" si="173"/>
        <v>2014</v>
      </c>
      <c r="O1858" t="b">
        <v>0</v>
      </c>
      <c r="P1858">
        <v>38</v>
      </c>
      <c r="Q1858" t="b">
        <v>1</v>
      </c>
      <c r="R1858" t="s">
        <v>8274</v>
      </c>
      <c r="S1858" s="12">
        <f t="shared" ref="S1858:S1921" si="174">ROUND(E1858/D1858*100,0)</f>
        <v>101</v>
      </c>
      <c r="T1858">
        <f t="shared" ref="T1858:T1921" si="175">IFERROR(ROUND(E1858/P1858,2),0)</f>
        <v>53.29</v>
      </c>
      <c r="U1858" s="14" t="s">
        <v>8323</v>
      </c>
      <c r="V1858" t="s">
        <v>8324</v>
      </c>
    </row>
    <row r="1859" spans="1:22" ht="48" hidden="1" x14ac:dyDescent="0.2">
      <c r="A1859" s="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7">
        <f t="shared" ref="K1859:K1922" si="176">+(((J1859/60)/60)/24)+DATE(1970,1,1)</f>
        <v>41864.76866898148</v>
      </c>
      <c r="L1859" s="17">
        <f t="shared" ref="L1859:L1922" si="177">+(((I1859/60)/60)/24)+DATE(1970,1,1)</f>
        <v>41894.76866898148</v>
      </c>
      <c r="M1859" s="9">
        <f t="shared" ref="M1859:M1922" si="178">+MONTH(K1859)</f>
        <v>8</v>
      </c>
      <c r="N1859" s="9">
        <f t="shared" ref="N1859:N1922" si="179">+YEAR(L1859)</f>
        <v>2014</v>
      </c>
      <c r="O1859" t="b">
        <v>0</v>
      </c>
      <c r="P1859">
        <v>22</v>
      </c>
      <c r="Q1859" t="b">
        <v>1</v>
      </c>
      <c r="R1859" t="s">
        <v>8274</v>
      </c>
      <c r="S1859" s="12">
        <f t="shared" si="174"/>
        <v>100</v>
      </c>
      <c r="T1859">
        <f t="shared" si="175"/>
        <v>136.36000000000001</v>
      </c>
      <c r="U1859" s="14" t="s">
        <v>8323</v>
      </c>
      <c r="V1859" t="s">
        <v>8324</v>
      </c>
    </row>
    <row r="1860" spans="1:22" ht="48" hidden="1" x14ac:dyDescent="0.2">
      <c r="A1860" s="9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7">
        <f t="shared" si="176"/>
        <v>40833.200474537036</v>
      </c>
      <c r="L1860" s="17">
        <f t="shared" si="177"/>
        <v>40893.242141203707</v>
      </c>
      <c r="M1860" s="9">
        <f t="shared" si="178"/>
        <v>10</v>
      </c>
      <c r="N1860" s="9">
        <f t="shared" si="179"/>
        <v>2011</v>
      </c>
      <c r="O1860" t="b">
        <v>0</v>
      </c>
      <c r="P1860">
        <v>149</v>
      </c>
      <c r="Q1860" t="b">
        <v>1</v>
      </c>
      <c r="R1860" t="s">
        <v>8274</v>
      </c>
      <c r="S1860" s="12">
        <f t="shared" si="174"/>
        <v>109</v>
      </c>
      <c r="T1860">
        <f t="shared" si="175"/>
        <v>40.549999999999997</v>
      </c>
      <c r="U1860" s="14" t="s">
        <v>8323</v>
      </c>
      <c r="V1860" t="s">
        <v>8324</v>
      </c>
    </row>
    <row r="1861" spans="1:22" ht="32" hidden="1" x14ac:dyDescent="0.2">
      <c r="A1861" s="9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7">
        <f t="shared" si="176"/>
        <v>40778.770011574074</v>
      </c>
      <c r="L1861" s="17">
        <f t="shared" si="177"/>
        <v>40808.770011574074</v>
      </c>
      <c r="M1861" s="9">
        <f t="shared" si="178"/>
        <v>8</v>
      </c>
      <c r="N1861" s="9">
        <f t="shared" si="179"/>
        <v>2011</v>
      </c>
      <c r="O1861" t="b">
        <v>0</v>
      </c>
      <c r="P1861">
        <v>56</v>
      </c>
      <c r="Q1861" t="b">
        <v>1</v>
      </c>
      <c r="R1861" t="s">
        <v>8274</v>
      </c>
      <c r="S1861" s="12">
        <f t="shared" si="174"/>
        <v>132</v>
      </c>
      <c r="T1861">
        <f t="shared" si="175"/>
        <v>70.63</v>
      </c>
      <c r="U1861" s="14" t="s">
        <v>8323</v>
      </c>
      <c r="V1861" t="s">
        <v>8324</v>
      </c>
    </row>
    <row r="1862" spans="1:22" ht="48" hidden="1" x14ac:dyDescent="0.2">
      <c r="A1862" s="9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7">
        <f t="shared" si="176"/>
        <v>41655.709305555552</v>
      </c>
      <c r="L1862" s="17">
        <f t="shared" si="177"/>
        <v>41676.709305555552</v>
      </c>
      <c r="M1862" s="9">
        <f t="shared" si="178"/>
        <v>1</v>
      </c>
      <c r="N1862" s="9">
        <f t="shared" si="179"/>
        <v>2014</v>
      </c>
      <c r="O1862" t="b">
        <v>0</v>
      </c>
      <c r="P1862">
        <v>19</v>
      </c>
      <c r="Q1862" t="b">
        <v>1</v>
      </c>
      <c r="R1862" t="s">
        <v>8274</v>
      </c>
      <c r="S1862" s="12">
        <f t="shared" si="174"/>
        <v>133</v>
      </c>
      <c r="T1862">
        <f t="shared" si="175"/>
        <v>52.68</v>
      </c>
      <c r="U1862" s="14" t="s">
        <v>8323</v>
      </c>
      <c r="V1862" t="s">
        <v>8324</v>
      </c>
    </row>
    <row r="1863" spans="1:22" ht="48" hidden="1" x14ac:dyDescent="0.2">
      <c r="A1863" s="9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7">
        <f t="shared" si="176"/>
        <v>42000.300243055557</v>
      </c>
      <c r="L1863" s="17">
        <f t="shared" si="177"/>
        <v>42030.300243055557</v>
      </c>
      <c r="M1863" s="9">
        <f t="shared" si="178"/>
        <v>12</v>
      </c>
      <c r="N1863" s="9">
        <f t="shared" si="179"/>
        <v>2015</v>
      </c>
      <c r="O1863" t="b">
        <v>0</v>
      </c>
      <c r="P1863">
        <v>0</v>
      </c>
      <c r="Q1863" t="b">
        <v>0</v>
      </c>
      <c r="R1863" t="s">
        <v>8281</v>
      </c>
      <c r="S1863" s="12">
        <f t="shared" si="174"/>
        <v>0</v>
      </c>
      <c r="T1863">
        <f t="shared" si="175"/>
        <v>0</v>
      </c>
      <c r="U1863" s="14" t="s">
        <v>8331</v>
      </c>
      <c r="V1863" t="s">
        <v>8333</v>
      </c>
    </row>
    <row r="1864" spans="1:22" ht="48" hidden="1" x14ac:dyDescent="0.2">
      <c r="A1864" s="9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7">
        <f t="shared" si="176"/>
        <v>42755.492754629624</v>
      </c>
      <c r="L1864" s="17">
        <f t="shared" si="177"/>
        <v>42802.3125</v>
      </c>
      <c r="M1864" s="9">
        <f t="shared" si="178"/>
        <v>1</v>
      </c>
      <c r="N1864" s="9">
        <f t="shared" si="179"/>
        <v>2017</v>
      </c>
      <c r="O1864" t="b">
        <v>0</v>
      </c>
      <c r="P1864">
        <v>16</v>
      </c>
      <c r="Q1864" t="b">
        <v>0</v>
      </c>
      <c r="R1864" t="s">
        <v>8281</v>
      </c>
      <c r="S1864" s="12">
        <f t="shared" si="174"/>
        <v>8</v>
      </c>
      <c r="T1864">
        <f t="shared" si="175"/>
        <v>90.94</v>
      </c>
      <c r="U1864" s="14" t="s">
        <v>8331</v>
      </c>
      <c r="V1864" t="s">
        <v>8333</v>
      </c>
    </row>
    <row r="1865" spans="1:22" ht="48" hidden="1" x14ac:dyDescent="0.2">
      <c r="A1865" s="9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7">
        <f t="shared" si="176"/>
        <v>41772.797280092593</v>
      </c>
      <c r="L1865" s="17">
        <f t="shared" si="177"/>
        <v>41802.797280092593</v>
      </c>
      <c r="M1865" s="9">
        <f t="shared" si="178"/>
        <v>5</v>
      </c>
      <c r="N1865" s="9">
        <f t="shared" si="179"/>
        <v>2014</v>
      </c>
      <c r="O1865" t="b">
        <v>0</v>
      </c>
      <c r="P1865">
        <v>2</v>
      </c>
      <c r="Q1865" t="b">
        <v>0</v>
      </c>
      <c r="R1865" t="s">
        <v>8281</v>
      </c>
      <c r="S1865" s="12">
        <f t="shared" si="174"/>
        <v>0</v>
      </c>
      <c r="T1865">
        <f t="shared" si="175"/>
        <v>5</v>
      </c>
      <c r="U1865" s="14" t="s">
        <v>8331</v>
      </c>
      <c r="V1865" t="s">
        <v>8333</v>
      </c>
    </row>
    <row r="1866" spans="1:22" ht="48" hidden="1" x14ac:dyDescent="0.2">
      <c r="A1866" s="9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7">
        <f t="shared" si="176"/>
        <v>41733.716435185182</v>
      </c>
      <c r="L1866" s="17">
        <f t="shared" si="177"/>
        <v>41763.716435185182</v>
      </c>
      <c r="M1866" s="9">
        <f t="shared" si="178"/>
        <v>4</v>
      </c>
      <c r="N1866" s="9">
        <f t="shared" si="179"/>
        <v>2014</v>
      </c>
      <c r="O1866" t="b">
        <v>0</v>
      </c>
      <c r="P1866">
        <v>48</v>
      </c>
      <c r="Q1866" t="b">
        <v>0</v>
      </c>
      <c r="R1866" t="s">
        <v>8281</v>
      </c>
      <c r="S1866" s="12">
        <f t="shared" si="174"/>
        <v>43</v>
      </c>
      <c r="T1866">
        <f t="shared" si="175"/>
        <v>58.08</v>
      </c>
      <c r="U1866" s="14" t="s">
        <v>8331</v>
      </c>
      <c r="V1866" t="s">
        <v>8333</v>
      </c>
    </row>
    <row r="1867" spans="1:22" ht="48" hidden="1" x14ac:dyDescent="0.2">
      <c r="A1867" s="9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7">
        <f t="shared" si="176"/>
        <v>42645.367442129631</v>
      </c>
      <c r="L1867" s="17">
        <f t="shared" si="177"/>
        <v>42680.409108796302</v>
      </c>
      <c r="M1867" s="9">
        <f t="shared" si="178"/>
        <v>10</v>
      </c>
      <c r="N1867" s="9">
        <f t="shared" si="179"/>
        <v>2016</v>
      </c>
      <c r="O1867" t="b">
        <v>0</v>
      </c>
      <c r="P1867">
        <v>2</v>
      </c>
      <c r="Q1867" t="b">
        <v>0</v>
      </c>
      <c r="R1867" t="s">
        <v>8281</v>
      </c>
      <c r="S1867" s="12">
        <f t="shared" si="174"/>
        <v>0</v>
      </c>
      <c r="T1867">
        <f t="shared" si="175"/>
        <v>2</v>
      </c>
      <c r="U1867" s="14" t="s">
        <v>8331</v>
      </c>
      <c r="V1867" t="s">
        <v>8333</v>
      </c>
    </row>
    <row r="1868" spans="1:22" ht="48" hidden="1" x14ac:dyDescent="0.2">
      <c r="A1868" s="9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7">
        <f t="shared" si="176"/>
        <v>42742.246493055558</v>
      </c>
      <c r="L1868" s="17">
        <f t="shared" si="177"/>
        <v>42795.166666666672</v>
      </c>
      <c r="M1868" s="9">
        <f t="shared" si="178"/>
        <v>1</v>
      </c>
      <c r="N1868" s="9">
        <f t="shared" si="179"/>
        <v>2017</v>
      </c>
      <c r="O1868" t="b">
        <v>0</v>
      </c>
      <c r="P1868">
        <v>2</v>
      </c>
      <c r="Q1868" t="b">
        <v>0</v>
      </c>
      <c r="R1868" t="s">
        <v>8281</v>
      </c>
      <c r="S1868" s="12">
        <f t="shared" si="174"/>
        <v>1</v>
      </c>
      <c r="T1868">
        <f t="shared" si="175"/>
        <v>62.5</v>
      </c>
      <c r="U1868" s="14" t="s">
        <v>8331</v>
      </c>
      <c r="V1868" t="s">
        <v>8333</v>
      </c>
    </row>
    <row r="1869" spans="1:22" ht="48" hidden="1" x14ac:dyDescent="0.2">
      <c r="A1869" s="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7">
        <f t="shared" si="176"/>
        <v>42649.924907407403</v>
      </c>
      <c r="L1869" s="17">
        <f t="shared" si="177"/>
        <v>42679.924907407403</v>
      </c>
      <c r="M1869" s="9">
        <f t="shared" si="178"/>
        <v>10</v>
      </c>
      <c r="N1869" s="9">
        <f t="shared" si="179"/>
        <v>2016</v>
      </c>
      <c r="O1869" t="b">
        <v>0</v>
      </c>
      <c r="P1869">
        <v>1</v>
      </c>
      <c r="Q1869" t="b">
        <v>0</v>
      </c>
      <c r="R1869" t="s">
        <v>8281</v>
      </c>
      <c r="S1869" s="12">
        <f t="shared" si="174"/>
        <v>0</v>
      </c>
      <c r="T1869">
        <f t="shared" si="175"/>
        <v>10</v>
      </c>
      <c r="U1869" s="14" t="s">
        <v>8331</v>
      </c>
      <c r="V1869" t="s">
        <v>8333</v>
      </c>
    </row>
    <row r="1870" spans="1:22" ht="48" hidden="1" x14ac:dyDescent="0.2">
      <c r="A1870" s="9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7">
        <f t="shared" si="176"/>
        <v>42328.779224537036</v>
      </c>
      <c r="L1870" s="17">
        <f t="shared" si="177"/>
        <v>42353.332638888889</v>
      </c>
      <c r="M1870" s="9">
        <f t="shared" si="178"/>
        <v>11</v>
      </c>
      <c r="N1870" s="9">
        <f t="shared" si="179"/>
        <v>2015</v>
      </c>
      <c r="O1870" t="b">
        <v>0</v>
      </c>
      <c r="P1870">
        <v>17</v>
      </c>
      <c r="Q1870" t="b">
        <v>0</v>
      </c>
      <c r="R1870" t="s">
        <v>8281</v>
      </c>
      <c r="S1870" s="12">
        <f t="shared" si="174"/>
        <v>5</v>
      </c>
      <c r="T1870">
        <f t="shared" si="175"/>
        <v>71.59</v>
      </c>
      <c r="U1870" s="14" t="s">
        <v>8331</v>
      </c>
      <c r="V1870" t="s">
        <v>8333</v>
      </c>
    </row>
    <row r="1871" spans="1:22" ht="48" hidden="1" x14ac:dyDescent="0.2">
      <c r="A1871" s="9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7">
        <f t="shared" si="176"/>
        <v>42709.002881944441</v>
      </c>
      <c r="L1871" s="17">
        <f t="shared" si="177"/>
        <v>42739.002881944441</v>
      </c>
      <c r="M1871" s="9">
        <f t="shared" si="178"/>
        <v>12</v>
      </c>
      <c r="N1871" s="9">
        <f t="shared" si="179"/>
        <v>2017</v>
      </c>
      <c r="O1871" t="b">
        <v>0</v>
      </c>
      <c r="P1871">
        <v>0</v>
      </c>
      <c r="Q1871" t="b">
        <v>0</v>
      </c>
      <c r="R1871" t="s">
        <v>8281</v>
      </c>
      <c r="S1871" s="12">
        <f t="shared" si="174"/>
        <v>0</v>
      </c>
      <c r="T1871">
        <f t="shared" si="175"/>
        <v>0</v>
      </c>
      <c r="U1871" s="14" t="s">
        <v>8331</v>
      </c>
      <c r="V1871" t="s">
        <v>8333</v>
      </c>
    </row>
    <row r="1872" spans="1:22" ht="48" hidden="1" x14ac:dyDescent="0.2">
      <c r="A1872" s="9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7">
        <f t="shared" si="176"/>
        <v>42371.355729166666</v>
      </c>
      <c r="L1872" s="17">
        <f t="shared" si="177"/>
        <v>42400.178472222222</v>
      </c>
      <c r="M1872" s="9">
        <f t="shared" si="178"/>
        <v>1</v>
      </c>
      <c r="N1872" s="9">
        <f t="shared" si="179"/>
        <v>2016</v>
      </c>
      <c r="O1872" t="b">
        <v>0</v>
      </c>
      <c r="P1872">
        <v>11</v>
      </c>
      <c r="Q1872" t="b">
        <v>0</v>
      </c>
      <c r="R1872" t="s">
        <v>8281</v>
      </c>
      <c r="S1872" s="12">
        <f t="shared" si="174"/>
        <v>10</v>
      </c>
      <c r="T1872">
        <f t="shared" si="175"/>
        <v>32.82</v>
      </c>
      <c r="U1872" s="14" t="s">
        <v>8331</v>
      </c>
      <c r="V1872" t="s">
        <v>8333</v>
      </c>
    </row>
    <row r="1873" spans="1:22" ht="48" hidden="1" x14ac:dyDescent="0.2">
      <c r="A1873" s="9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7">
        <f t="shared" si="176"/>
        <v>41923.783576388887</v>
      </c>
      <c r="L1873" s="17">
        <f t="shared" si="177"/>
        <v>41963.825243055559</v>
      </c>
      <c r="M1873" s="9">
        <f t="shared" si="178"/>
        <v>10</v>
      </c>
      <c r="N1873" s="9">
        <f t="shared" si="179"/>
        <v>2014</v>
      </c>
      <c r="O1873" t="b">
        <v>0</v>
      </c>
      <c r="P1873">
        <v>95</v>
      </c>
      <c r="Q1873" t="b">
        <v>0</v>
      </c>
      <c r="R1873" t="s">
        <v>8281</v>
      </c>
      <c r="S1873" s="12">
        <f t="shared" si="174"/>
        <v>72</v>
      </c>
      <c r="T1873">
        <f t="shared" si="175"/>
        <v>49.12</v>
      </c>
      <c r="U1873" s="14" t="s">
        <v>8331</v>
      </c>
      <c r="V1873" t="s">
        <v>8333</v>
      </c>
    </row>
    <row r="1874" spans="1:22" ht="48" hidden="1" x14ac:dyDescent="0.2">
      <c r="A1874" s="9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7">
        <f t="shared" si="176"/>
        <v>42155.129652777774</v>
      </c>
      <c r="L1874" s="17">
        <f t="shared" si="177"/>
        <v>42185.129652777774</v>
      </c>
      <c r="M1874" s="9">
        <f t="shared" si="178"/>
        <v>5</v>
      </c>
      <c r="N1874" s="9">
        <f t="shared" si="179"/>
        <v>2015</v>
      </c>
      <c r="O1874" t="b">
        <v>0</v>
      </c>
      <c r="P1874">
        <v>13</v>
      </c>
      <c r="Q1874" t="b">
        <v>0</v>
      </c>
      <c r="R1874" t="s">
        <v>8281</v>
      </c>
      <c r="S1874" s="12">
        <f t="shared" si="174"/>
        <v>1</v>
      </c>
      <c r="T1874">
        <f t="shared" si="175"/>
        <v>16.309999999999999</v>
      </c>
      <c r="U1874" s="14" t="s">
        <v>8331</v>
      </c>
      <c r="V1874" t="s">
        <v>8333</v>
      </c>
    </row>
    <row r="1875" spans="1:22" ht="48" hidden="1" x14ac:dyDescent="0.2">
      <c r="A1875" s="9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7">
        <f t="shared" si="176"/>
        <v>42164.615856481483</v>
      </c>
      <c r="L1875" s="17">
        <f t="shared" si="177"/>
        <v>42193.697916666672</v>
      </c>
      <c r="M1875" s="9">
        <f t="shared" si="178"/>
        <v>6</v>
      </c>
      <c r="N1875" s="9">
        <f t="shared" si="179"/>
        <v>2015</v>
      </c>
      <c r="O1875" t="b">
        <v>0</v>
      </c>
      <c r="P1875">
        <v>2</v>
      </c>
      <c r="Q1875" t="b">
        <v>0</v>
      </c>
      <c r="R1875" t="s">
        <v>8281</v>
      </c>
      <c r="S1875" s="12">
        <f t="shared" si="174"/>
        <v>0</v>
      </c>
      <c r="T1875">
        <f t="shared" si="175"/>
        <v>18</v>
      </c>
      <c r="U1875" s="14" t="s">
        <v>8331</v>
      </c>
      <c r="V1875" t="s">
        <v>8333</v>
      </c>
    </row>
    <row r="1876" spans="1:22" ht="48" hidden="1" x14ac:dyDescent="0.2">
      <c r="A1876" s="9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7">
        <f t="shared" si="176"/>
        <v>42529.969131944439</v>
      </c>
      <c r="L1876" s="17">
        <f t="shared" si="177"/>
        <v>42549.969131944439</v>
      </c>
      <c r="M1876" s="9">
        <f t="shared" si="178"/>
        <v>6</v>
      </c>
      <c r="N1876" s="9">
        <f t="shared" si="179"/>
        <v>2016</v>
      </c>
      <c r="O1876" t="b">
        <v>0</v>
      </c>
      <c r="P1876">
        <v>2</v>
      </c>
      <c r="Q1876" t="b">
        <v>0</v>
      </c>
      <c r="R1876" t="s">
        <v>8281</v>
      </c>
      <c r="S1876" s="12">
        <f t="shared" si="174"/>
        <v>0</v>
      </c>
      <c r="T1876">
        <f t="shared" si="175"/>
        <v>13</v>
      </c>
      <c r="U1876" s="14" t="s">
        <v>8331</v>
      </c>
      <c r="V1876" t="s">
        <v>8333</v>
      </c>
    </row>
    <row r="1877" spans="1:22" ht="32" hidden="1" x14ac:dyDescent="0.2">
      <c r="A1877" s="9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7">
        <f t="shared" si="176"/>
        <v>42528.899398148147</v>
      </c>
      <c r="L1877" s="17">
        <f t="shared" si="177"/>
        <v>42588.899398148147</v>
      </c>
      <c r="M1877" s="9">
        <f t="shared" si="178"/>
        <v>6</v>
      </c>
      <c r="N1877" s="9">
        <f t="shared" si="179"/>
        <v>2016</v>
      </c>
      <c r="O1877" t="b">
        <v>0</v>
      </c>
      <c r="P1877">
        <v>3</v>
      </c>
      <c r="Q1877" t="b">
        <v>0</v>
      </c>
      <c r="R1877" t="s">
        <v>8281</v>
      </c>
      <c r="S1877" s="12">
        <f t="shared" si="174"/>
        <v>1</v>
      </c>
      <c r="T1877">
        <f t="shared" si="175"/>
        <v>17</v>
      </c>
      <c r="U1877" s="14" t="s">
        <v>8331</v>
      </c>
      <c r="V1877" t="s">
        <v>8333</v>
      </c>
    </row>
    <row r="1878" spans="1:22" ht="48" hidden="1" x14ac:dyDescent="0.2">
      <c r="A1878" s="9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7">
        <f t="shared" si="176"/>
        <v>41776.284780092588</v>
      </c>
      <c r="L1878" s="17">
        <f t="shared" si="177"/>
        <v>41806.284780092588</v>
      </c>
      <c r="M1878" s="9">
        <f t="shared" si="178"/>
        <v>5</v>
      </c>
      <c r="N1878" s="9">
        <f t="shared" si="179"/>
        <v>2014</v>
      </c>
      <c r="O1878" t="b">
        <v>0</v>
      </c>
      <c r="P1878">
        <v>0</v>
      </c>
      <c r="Q1878" t="b">
        <v>0</v>
      </c>
      <c r="R1878" t="s">
        <v>8281</v>
      </c>
      <c r="S1878" s="12">
        <f t="shared" si="174"/>
        <v>0</v>
      </c>
      <c r="T1878">
        <f t="shared" si="175"/>
        <v>0</v>
      </c>
      <c r="U1878" s="14" t="s">
        <v>8331</v>
      </c>
      <c r="V1878" t="s">
        <v>8333</v>
      </c>
    </row>
    <row r="1879" spans="1:22" ht="32" hidden="1" x14ac:dyDescent="0.2">
      <c r="A1879" s="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7">
        <f t="shared" si="176"/>
        <v>42035.029224537036</v>
      </c>
      <c r="L1879" s="17">
        <f t="shared" si="177"/>
        <v>42064.029224537036</v>
      </c>
      <c r="M1879" s="9">
        <f t="shared" si="178"/>
        <v>1</v>
      </c>
      <c r="N1879" s="9">
        <f t="shared" si="179"/>
        <v>2015</v>
      </c>
      <c r="O1879" t="b">
        <v>0</v>
      </c>
      <c r="P1879">
        <v>0</v>
      </c>
      <c r="Q1879" t="b">
        <v>0</v>
      </c>
      <c r="R1879" t="s">
        <v>8281</v>
      </c>
      <c r="S1879" s="12">
        <f t="shared" si="174"/>
        <v>0</v>
      </c>
      <c r="T1879">
        <f t="shared" si="175"/>
        <v>0</v>
      </c>
      <c r="U1879" s="14" t="s">
        <v>8331</v>
      </c>
      <c r="V1879" t="s">
        <v>8333</v>
      </c>
    </row>
    <row r="1880" spans="1:22" ht="48" hidden="1" x14ac:dyDescent="0.2">
      <c r="A1880" s="9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7">
        <f t="shared" si="176"/>
        <v>41773.008738425924</v>
      </c>
      <c r="L1880" s="17">
        <f t="shared" si="177"/>
        <v>41803.008738425924</v>
      </c>
      <c r="M1880" s="9">
        <f t="shared" si="178"/>
        <v>5</v>
      </c>
      <c r="N1880" s="9">
        <f t="shared" si="179"/>
        <v>2014</v>
      </c>
      <c r="O1880" t="b">
        <v>0</v>
      </c>
      <c r="P1880">
        <v>0</v>
      </c>
      <c r="Q1880" t="b">
        <v>0</v>
      </c>
      <c r="R1880" t="s">
        <v>8281</v>
      </c>
      <c r="S1880" s="12">
        <f t="shared" si="174"/>
        <v>0</v>
      </c>
      <c r="T1880">
        <f t="shared" si="175"/>
        <v>0</v>
      </c>
      <c r="U1880" s="14" t="s">
        <v>8331</v>
      </c>
      <c r="V1880" t="s">
        <v>8333</v>
      </c>
    </row>
    <row r="1881" spans="1:22" ht="48" hidden="1" x14ac:dyDescent="0.2">
      <c r="A1881" s="9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7">
        <f t="shared" si="176"/>
        <v>42413.649641203709</v>
      </c>
      <c r="L1881" s="17">
        <f t="shared" si="177"/>
        <v>42443.607974537037</v>
      </c>
      <c r="M1881" s="9">
        <f t="shared" si="178"/>
        <v>2</v>
      </c>
      <c r="N1881" s="9">
        <f t="shared" si="179"/>
        <v>2016</v>
      </c>
      <c r="O1881" t="b">
        <v>0</v>
      </c>
      <c r="P1881">
        <v>2</v>
      </c>
      <c r="Q1881" t="b">
        <v>0</v>
      </c>
      <c r="R1881" t="s">
        <v>8281</v>
      </c>
      <c r="S1881" s="12">
        <f t="shared" si="174"/>
        <v>0</v>
      </c>
      <c r="T1881">
        <f t="shared" si="175"/>
        <v>3</v>
      </c>
      <c r="U1881" s="14" t="s">
        <v>8331</v>
      </c>
      <c r="V1881" t="s">
        <v>8333</v>
      </c>
    </row>
    <row r="1882" spans="1:22" ht="32" hidden="1" x14ac:dyDescent="0.2">
      <c r="A1882" s="9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7">
        <f t="shared" si="176"/>
        <v>42430.566898148143</v>
      </c>
      <c r="L1882" s="17">
        <f t="shared" si="177"/>
        <v>42459.525231481486</v>
      </c>
      <c r="M1882" s="9">
        <f t="shared" si="178"/>
        <v>3</v>
      </c>
      <c r="N1882" s="9">
        <f t="shared" si="179"/>
        <v>2016</v>
      </c>
      <c r="O1882" t="b">
        <v>0</v>
      </c>
      <c r="P1882">
        <v>24</v>
      </c>
      <c r="Q1882" t="b">
        <v>0</v>
      </c>
      <c r="R1882" t="s">
        <v>8281</v>
      </c>
      <c r="S1882" s="12">
        <f t="shared" si="174"/>
        <v>20</v>
      </c>
      <c r="T1882">
        <f t="shared" si="175"/>
        <v>41.83</v>
      </c>
      <c r="U1882" s="14" t="s">
        <v>8331</v>
      </c>
      <c r="V1882" t="s">
        <v>8333</v>
      </c>
    </row>
    <row r="1883" spans="1:22" ht="48" hidden="1" x14ac:dyDescent="0.2">
      <c r="A1883" s="9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7">
        <f t="shared" si="176"/>
        <v>42043.152650462958</v>
      </c>
      <c r="L1883" s="17">
        <f t="shared" si="177"/>
        <v>42073.110983796301</v>
      </c>
      <c r="M1883" s="9">
        <f t="shared" si="178"/>
        <v>2</v>
      </c>
      <c r="N1883" s="9">
        <f t="shared" si="179"/>
        <v>2015</v>
      </c>
      <c r="O1883" t="b">
        <v>0</v>
      </c>
      <c r="P1883">
        <v>70</v>
      </c>
      <c r="Q1883" t="b">
        <v>1</v>
      </c>
      <c r="R1883" t="s">
        <v>8277</v>
      </c>
      <c r="S1883" s="12">
        <f t="shared" si="174"/>
        <v>173</v>
      </c>
      <c r="T1883">
        <f t="shared" si="175"/>
        <v>49.34</v>
      </c>
      <c r="U1883" s="14" t="s">
        <v>8323</v>
      </c>
      <c r="V1883" t="s">
        <v>8327</v>
      </c>
    </row>
    <row r="1884" spans="1:22" ht="48" hidden="1" x14ac:dyDescent="0.2">
      <c r="A1884" s="9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7">
        <f t="shared" si="176"/>
        <v>41067.949212962965</v>
      </c>
      <c r="L1884" s="17">
        <f t="shared" si="177"/>
        <v>41100.991666666669</v>
      </c>
      <c r="M1884" s="9">
        <f t="shared" si="178"/>
        <v>6</v>
      </c>
      <c r="N1884" s="9">
        <f t="shared" si="179"/>
        <v>2012</v>
      </c>
      <c r="O1884" t="b">
        <v>0</v>
      </c>
      <c r="P1884">
        <v>81</v>
      </c>
      <c r="Q1884" t="b">
        <v>1</v>
      </c>
      <c r="R1884" t="s">
        <v>8277</v>
      </c>
      <c r="S1884" s="12">
        <f t="shared" si="174"/>
        <v>101</v>
      </c>
      <c r="T1884">
        <f t="shared" si="175"/>
        <v>41.73</v>
      </c>
      <c r="U1884" s="14" t="s">
        <v>8323</v>
      </c>
      <c r="V1884" t="s">
        <v>8327</v>
      </c>
    </row>
    <row r="1885" spans="1:22" ht="48" hidden="1" x14ac:dyDescent="0.2">
      <c r="A1885" s="9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7">
        <f t="shared" si="176"/>
        <v>40977.948009259257</v>
      </c>
      <c r="L1885" s="17">
        <f t="shared" si="177"/>
        <v>41007.906342592592</v>
      </c>
      <c r="M1885" s="9">
        <f t="shared" si="178"/>
        <v>3</v>
      </c>
      <c r="N1885" s="9">
        <f t="shared" si="179"/>
        <v>2012</v>
      </c>
      <c r="O1885" t="b">
        <v>0</v>
      </c>
      <c r="P1885">
        <v>32</v>
      </c>
      <c r="Q1885" t="b">
        <v>1</v>
      </c>
      <c r="R1885" t="s">
        <v>8277</v>
      </c>
      <c r="S1885" s="12">
        <f t="shared" si="174"/>
        <v>105</v>
      </c>
      <c r="T1885">
        <f t="shared" si="175"/>
        <v>32.72</v>
      </c>
      <c r="U1885" s="14" t="s">
        <v>8323</v>
      </c>
      <c r="V1885" t="s">
        <v>8327</v>
      </c>
    </row>
    <row r="1886" spans="1:22" ht="48" hidden="1" x14ac:dyDescent="0.2">
      <c r="A1886" s="9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7">
        <f t="shared" si="176"/>
        <v>41205.198321759257</v>
      </c>
      <c r="L1886" s="17">
        <f t="shared" si="177"/>
        <v>41240.5</v>
      </c>
      <c r="M1886" s="9">
        <f t="shared" si="178"/>
        <v>10</v>
      </c>
      <c r="N1886" s="9">
        <f t="shared" si="179"/>
        <v>2012</v>
      </c>
      <c r="O1886" t="b">
        <v>0</v>
      </c>
      <c r="P1886">
        <v>26</v>
      </c>
      <c r="Q1886" t="b">
        <v>1</v>
      </c>
      <c r="R1886" t="s">
        <v>8277</v>
      </c>
      <c r="S1886" s="12">
        <f t="shared" si="174"/>
        <v>135</v>
      </c>
      <c r="T1886">
        <f t="shared" si="175"/>
        <v>51.96</v>
      </c>
      <c r="U1886" s="14" t="s">
        <v>8323</v>
      </c>
      <c r="V1886" t="s">
        <v>8327</v>
      </c>
    </row>
    <row r="1887" spans="1:22" ht="48" hidden="1" x14ac:dyDescent="0.2">
      <c r="A1887" s="9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7">
        <f t="shared" si="176"/>
        <v>41099.093865740739</v>
      </c>
      <c r="L1887" s="17">
        <f t="shared" si="177"/>
        <v>41131.916666666664</v>
      </c>
      <c r="M1887" s="9">
        <f t="shared" si="178"/>
        <v>7</v>
      </c>
      <c r="N1887" s="9">
        <f t="shared" si="179"/>
        <v>2012</v>
      </c>
      <c r="O1887" t="b">
        <v>0</v>
      </c>
      <c r="P1887">
        <v>105</v>
      </c>
      <c r="Q1887" t="b">
        <v>1</v>
      </c>
      <c r="R1887" t="s">
        <v>8277</v>
      </c>
      <c r="S1887" s="12">
        <f t="shared" si="174"/>
        <v>116</v>
      </c>
      <c r="T1887">
        <f t="shared" si="175"/>
        <v>50.69</v>
      </c>
      <c r="U1887" s="14" t="s">
        <v>8323</v>
      </c>
      <c r="V1887" t="s">
        <v>8327</v>
      </c>
    </row>
    <row r="1888" spans="1:22" ht="48" hidden="1" x14ac:dyDescent="0.2">
      <c r="A1888" s="9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7">
        <f t="shared" si="176"/>
        <v>41925.906689814816</v>
      </c>
      <c r="L1888" s="17">
        <f t="shared" si="177"/>
        <v>41955.94835648148</v>
      </c>
      <c r="M1888" s="9">
        <f t="shared" si="178"/>
        <v>10</v>
      </c>
      <c r="N1888" s="9">
        <f t="shared" si="179"/>
        <v>2014</v>
      </c>
      <c r="O1888" t="b">
        <v>0</v>
      </c>
      <c r="P1888">
        <v>29</v>
      </c>
      <c r="Q1888" t="b">
        <v>1</v>
      </c>
      <c r="R1888" t="s">
        <v>8277</v>
      </c>
      <c r="S1888" s="12">
        <f t="shared" si="174"/>
        <v>102</v>
      </c>
      <c r="T1888">
        <f t="shared" si="175"/>
        <v>42.24</v>
      </c>
      <c r="U1888" s="14" t="s">
        <v>8323</v>
      </c>
      <c r="V1888" t="s">
        <v>8327</v>
      </c>
    </row>
    <row r="1889" spans="1:22" ht="48" hidden="1" x14ac:dyDescent="0.2">
      <c r="A1889" s="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7">
        <f t="shared" si="176"/>
        <v>42323.800138888888</v>
      </c>
      <c r="L1889" s="17">
        <f t="shared" si="177"/>
        <v>42341.895833333328</v>
      </c>
      <c r="M1889" s="9">
        <f t="shared" si="178"/>
        <v>11</v>
      </c>
      <c r="N1889" s="9">
        <f t="shared" si="179"/>
        <v>2015</v>
      </c>
      <c r="O1889" t="b">
        <v>0</v>
      </c>
      <c r="P1889">
        <v>8</v>
      </c>
      <c r="Q1889" t="b">
        <v>1</v>
      </c>
      <c r="R1889" t="s">
        <v>8277</v>
      </c>
      <c r="S1889" s="12">
        <f t="shared" si="174"/>
        <v>111</v>
      </c>
      <c r="T1889">
        <f t="shared" si="175"/>
        <v>416.88</v>
      </c>
      <c r="U1889" s="14" t="s">
        <v>8323</v>
      </c>
      <c r="V1889" t="s">
        <v>8327</v>
      </c>
    </row>
    <row r="1890" spans="1:22" ht="48" hidden="1" x14ac:dyDescent="0.2">
      <c r="A1890" s="9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7">
        <f t="shared" si="176"/>
        <v>40299.239953703705</v>
      </c>
      <c r="L1890" s="17">
        <f t="shared" si="177"/>
        <v>40330.207638888889</v>
      </c>
      <c r="M1890" s="9">
        <f t="shared" si="178"/>
        <v>5</v>
      </c>
      <c r="N1890" s="9">
        <f t="shared" si="179"/>
        <v>2010</v>
      </c>
      <c r="O1890" t="b">
        <v>0</v>
      </c>
      <c r="P1890">
        <v>89</v>
      </c>
      <c r="Q1890" t="b">
        <v>1</v>
      </c>
      <c r="R1890" t="s">
        <v>8277</v>
      </c>
      <c r="S1890" s="12">
        <f t="shared" si="174"/>
        <v>166</v>
      </c>
      <c r="T1890">
        <f t="shared" si="175"/>
        <v>46.65</v>
      </c>
      <c r="U1890" s="14" t="s">
        <v>8323</v>
      </c>
      <c r="V1890" t="s">
        <v>8327</v>
      </c>
    </row>
    <row r="1891" spans="1:22" ht="48" hidden="1" x14ac:dyDescent="0.2">
      <c r="A1891" s="9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7">
        <f t="shared" si="176"/>
        <v>41299.793356481481</v>
      </c>
      <c r="L1891" s="17">
        <f t="shared" si="177"/>
        <v>41344.751689814817</v>
      </c>
      <c r="M1891" s="9">
        <f t="shared" si="178"/>
        <v>1</v>
      </c>
      <c r="N1891" s="9">
        <f t="shared" si="179"/>
        <v>2013</v>
      </c>
      <c r="O1891" t="b">
        <v>0</v>
      </c>
      <c r="P1891">
        <v>44</v>
      </c>
      <c r="Q1891" t="b">
        <v>1</v>
      </c>
      <c r="R1891" t="s">
        <v>8277</v>
      </c>
      <c r="S1891" s="12">
        <f t="shared" si="174"/>
        <v>107</v>
      </c>
      <c r="T1891">
        <f t="shared" si="175"/>
        <v>48.45</v>
      </c>
      <c r="U1891" s="14" t="s">
        <v>8323</v>
      </c>
      <c r="V1891" t="s">
        <v>8327</v>
      </c>
    </row>
    <row r="1892" spans="1:22" ht="48" hidden="1" x14ac:dyDescent="0.2">
      <c r="A1892" s="9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7">
        <f t="shared" si="176"/>
        <v>41228.786203703705</v>
      </c>
      <c r="L1892" s="17">
        <f t="shared" si="177"/>
        <v>41258.786203703705</v>
      </c>
      <c r="M1892" s="9">
        <f t="shared" si="178"/>
        <v>11</v>
      </c>
      <c r="N1892" s="9">
        <f t="shared" si="179"/>
        <v>2012</v>
      </c>
      <c r="O1892" t="b">
        <v>0</v>
      </c>
      <c r="P1892">
        <v>246</v>
      </c>
      <c r="Q1892" t="b">
        <v>1</v>
      </c>
      <c r="R1892" t="s">
        <v>8277</v>
      </c>
      <c r="S1892" s="12">
        <f t="shared" si="174"/>
        <v>145</v>
      </c>
      <c r="T1892">
        <f t="shared" si="175"/>
        <v>70.53</v>
      </c>
      <c r="U1892" s="14" t="s">
        <v>8323</v>
      </c>
      <c r="V1892" t="s">
        <v>8327</v>
      </c>
    </row>
    <row r="1893" spans="1:22" ht="64" hidden="1" x14ac:dyDescent="0.2">
      <c r="A1893" s="9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7">
        <f t="shared" si="176"/>
        <v>40335.798078703701</v>
      </c>
      <c r="L1893" s="17">
        <f t="shared" si="177"/>
        <v>40381.25</v>
      </c>
      <c r="M1893" s="9">
        <f t="shared" si="178"/>
        <v>6</v>
      </c>
      <c r="N1893" s="9">
        <f t="shared" si="179"/>
        <v>2010</v>
      </c>
      <c r="O1893" t="b">
        <v>0</v>
      </c>
      <c r="P1893">
        <v>120</v>
      </c>
      <c r="Q1893" t="b">
        <v>1</v>
      </c>
      <c r="R1893" t="s">
        <v>8277</v>
      </c>
      <c r="S1893" s="12">
        <f t="shared" si="174"/>
        <v>106</v>
      </c>
      <c r="T1893">
        <f t="shared" si="175"/>
        <v>87.96</v>
      </c>
      <c r="U1893" s="14" t="s">
        <v>8323</v>
      </c>
      <c r="V1893" t="s">
        <v>8327</v>
      </c>
    </row>
    <row r="1894" spans="1:22" ht="32" hidden="1" x14ac:dyDescent="0.2">
      <c r="A1894" s="9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7">
        <f t="shared" si="176"/>
        <v>40671.637511574074</v>
      </c>
      <c r="L1894" s="17">
        <f t="shared" si="177"/>
        <v>40701.637511574074</v>
      </c>
      <c r="M1894" s="9">
        <f t="shared" si="178"/>
        <v>5</v>
      </c>
      <c r="N1894" s="9">
        <f t="shared" si="179"/>
        <v>2011</v>
      </c>
      <c r="O1894" t="b">
        <v>0</v>
      </c>
      <c r="P1894">
        <v>26</v>
      </c>
      <c r="Q1894" t="b">
        <v>1</v>
      </c>
      <c r="R1894" t="s">
        <v>8277</v>
      </c>
      <c r="S1894" s="12">
        <f t="shared" si="174"/>
        <v>137</v>
      </c>
      <c r="T1894">
        <f t="shared" si="175"/>
        <v>26.27</v>
      </c>
      <c r="U1894" s="14" t="s">
        <v>8323</v>
      </c>
      <c r="V1894" t="s">
        <v>8327</v>
      </c>
    </row>
    <row r="1895" spans="1:22" ht="48" hidden="1" x14ac:dyDescent="0.2">
      <c r="A1895" s="9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7">
        <f t="shared" si="176"/>
        <v>40632.94195601852</v>
      </c>
      <c r="L1895" s="17">
        <f t="shared" si="177"/>
        <v>40649.165972222225</v>
      </c>
      <c r="M1895" s="9">
        <f t="shared" si="178"/>
        <v>3</v>
      </c>
      <c r="N1895" s="9">
        <f t="shared" si="179"/>
        <v>2011</v>
      </c>
      <c r="O1895" t="b">
        <v>0</v>
      </c>
      <c r="P1895">
        <v>45</v>
      </c>
      <c r="Q1895" t="b">
        <v>1</v>
      </c>
      <c r="R1895" t="s">
        <v>8277</v>
      </c>
      <c r="S1895" s="12">
        <f t="shared" si="174"/>
        <v>104</v>
      </c>
      <c r="T1895">
        <f t="shared" si="175"/>
        <v>57.78</v>
      </c>
      <c r="U1895" s="14" t="s">
        <v>8323</v>
      </c>
      <c r="V1895" t="s">
        <v>8327</v>
      </c>
    </row>
    <row r="1896" spans="1:22" ht="16" hidden="1" x14ac:dyDescent="0.2">
      <c r="A1896" s="9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7">
        <f t="shared" si="176"/>
        <v>40920.904895833337</v>
      </c>
      <c r="L1896" s="17">
        <f t="shared" si="177"/>
        <v>40951.904895833337</v>
      </c>
      <c r="M1896" s="9">
        <f t="shared" si="178"/>
        <v>1</v>
      </c>
      <c r="N1896" s="9">
        <f t="shared" si="179"/>
        <v>2012</v>
      </c>
      <c r="O1896" t="b">
        <v>0</v>
      </c>
      <c r="P1896">
        <v>20</v>
      </c>
      <c r="Q1896" t="b">
        <v>1</v>
      </c>
      <c r="R1896" t="s">
        <v>8277</v>
      </c>
      <c r="S1896" s="12">
        <f t="shared" si="174"/>
        <v>115</v>
      </c>
      <c r="T1896">
        <f t="shared" si="175"/>
        <v>57.25</v>
      </c>
      <c r="U1896" s="14" t="s">
        <v>8323</v>
      </c>
      <c r="V1896" t="s">
        <v>8327</v>
      </c>
    </row>
    <row r="1897" spans="1:22" ht="48" hidden="1" x14ac:dyDescent="0.2">
      <c r="A1897" s="9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7">
        <f t="shared" si="176"/>
        <v>42267.746782407412</v>
      </c>
      <c r="L1897" s="17">
        <f t="shared" si="177"/>
        <v>42297.746782407412</v>
      </c>
      <c r="M1897" s="9">
        <f t="shared" si="178"/>
        <v>9</v>
      </c>
      <c r="N1897" s="9">
        <f t="shared" si="179"/>
        <v>2015</v>
      </c>
      <c r="O1897" t="b">
        <v>0</v>
      </c>
      <c r="P1897">
        <v>47</v>
      </c>
      <c r="Q1897" t="b">
        <v>1</v>
      </c>
      <c r="R1897" t="s">
        <v>8277</v>
      </c>
      <c r="S1897" s="12">
        <f t="shared" si="174"/>
        <v>102</v>
      </c>
      <c r="T1897">
        <f t="shared" si="175"/>
        <v>196.34</v>
      </c>
      <c r="U1897" s="14" t="s">
        <v>8323</v>
      </c>
      <c r="V1897" t="s">
        <v>8327</v>
      </c>
    </row>
    <row r="1898" spans="1:22" ht="48" hidden="1" x14ac:dyDescent="0.2">
      <c r="A1898" s="9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7">
        <f t="shared" si="176"/>
        <v>40981.710243055553</v>
      </c>
      <c r="L1898" s="17">
        <f t="shared" si="177"/>
        <v>41011.710243055553</v>
      </c>
      <c r="M1898" s="9">
        <f t="shared" si="178"/>
        <v>3</v>
      </c>
      <c r="N1898" s="9">
        <f t="shared" si="179"/>
        <v>2012</v>
      </c>
      <c r="O1898" t="b">
        <v>0</v>
      </c>
      <c r="P1898">
        <v>13</v>
      </c>
      <c r="Q1898" t="b">
        <v>1</v>
      </c>
      <c r="R1898" t="s">
        <v>8277</v>
      </c>
      <c r="S1898" s="12">
        <f t="shared" si="174"/>
        <v>124</v>
      </c>
      <c r="T1898">
        <f t="shared" si="175"/>
        <v>43</v>
      </c>
      <c r="U1898" s="14" t="s">
        <v>8323</v>
      </c>
      <c r="V1898" t="s">
        <v>8327</v>
      </c>
    </row>
    <row r="1899" spans="1:22" ht="48" hidden="1" x14ac:dyDescent="0.2">
      <c r="A1899" s="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7">
        <f t="shared" si="176"/>
        <v>41680.583402777782</v>
      </c>
      <c r="L1899" s="17">
        <f t="shared" si="177"/>
        <v>41702.875</v>
      </c>
      <c r="M1899" s="9">
        <f t="shared" si="178"/>
        <v>2</v>
      </c>
      <c r="N1899" s="9">
        <f t="shared" si="179"/>
        <v>2014</v>
      </c>
      <c r="O1899" t="b">
        <v>0</v>
      </c>
      <c r="P1899">
        <v>183</v>
      </c>
      <c r="Q1899" t="b">
        <v>1</v>
      </c>
      <c r="R1899" t="s">
        <v>8277</v>
      </c>
      <c r="S1899" s="12">
        <f t="shared" si="174"/>
        <v>102</v>
      </c>
      <c r="T1899">
        <f t="shared" si="175"/>
        <v>35.549999999999997</v>
      </c>
      <c r="U1899" s="14" t="s">
        <v>8323</v>
      </c>
      <c r="V1899" t="s">
        <v>8327</v>
      </c>
    </row>
    <row r="1900" spans="1:22" ht="48" hidden="1" x14ac:dyDescent="0.2">
      <c r="A1900" s="9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7">
        <f t="shared" si="176"/>
        <v>42366.192974537036</v>
      </c>
      <c r="L1900" s="17">
        <f t="shared" si="177"/>
        <v>42401.75</v>
      </c>
      <c r="M1900" s="9">
        <f t="shared" si="178"/>
        <v>12</v>
      </c>
      <c r="N1900" s="9">
        <f t="shared" si="179"/>
        <v>2016</v>
      </c>
      <c r="O1900" t="b">
        <v>0</v>
      </c>
      <c r="P1900">
        <v>21</v>
      </c>
      <c r="Q1900" t="b">
        <v>1</v>
      </c>
      <c r="R1900" t="s">
        <v>8277</v>
      </c>
      <c r="S1900" s="12">
        <f t="shared" si="174"/>
        <v>145</v>
      </c>
      <c r="T1900">
        <f t="shared" si="175"/>
        <v>68.81</v>
      </c>
      <c r="U1900" s="14" t="s">
        <v>8323</v>
      </c>
      <c r="V1900" t="s">
        <v>8327</v>
      </c>
    </row>
    <row r="1901" spans="1:22" ht="48" hidden="1" x14ac:dyDescent="0.2">
      <c r="A1901" s="9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7">
        <f t="shared" si="176"/>
        <v>42058.941736111112</v>
      </c>
      <c r="L1901" s="17">
        <f t="shared" si="177"/>
        <v>42088.90006944444</v>
      </c>
      <c r="M1901" s="9">
        <f t="shared" si="178"/>
        <v>2</v>
      </c>
      <c r="N1901" s="9">
        <f t="shared" si="179"/>
        <v>2015</v>
      </c>
      <c r="O1901" t="b">
        <v>0</v>
      </c>
      <c r="P1901">
        <v>42</v>
      </c>
      <c r="Q1901" t="b">
        <v>1</v>
      </c>
      <c r="R1901" t="s">
        <v>8277</v>
      </c>
      <c r="S1901" s="12">
        <f t="shared" si="174"/>
        <v>133</v>
      </c>
      <c r="T1901">
        <f t="shared" si="175"/>
        <v>28.57</v>
      </c>
      <c r="U1901" s="14" t="s">
        <v>8323</v>
      </c>
      <c r="V1901" t="s">
        <v>8327</v>
      </c>
    </row>
    <row r="1902" spans="1:22" ht="48" hidden="1" x14ac:dyDescent="0.2">
      <c r="A1902" s="9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7">
        <f t="shared" si="176"/>
        <v>41160.871886574074</v>
      </c>
      <c r="L1902" s="17">
        <f t="shared" si="177"/>
        <v>41188.415972222225</v>
      </c>
      <c r="M1902" s="9">
        <f t="shared" si="178"/>
        <v>9</v>
      </c>
      <c r="N1902" s="9">
        <f t="shared" si="179"/>
        <v>2012</v>
      </c>
      <c r="O1902" t="b">
        <v>0</v>
      </c>
      <c r="P1902">
        <v>54</v>
      </c>
      <c r="Q1902" t="b">
        <v>1</v>
      </c>
      <c r="R1902" t="s">
        <v>8277</v>
      </c>
      <c r="S1902" s="12">
        <f t="shared" si="174"/>
        <v>109</v>
      </c>
      <c r="T1902">
        <f t="shared" si="175"/>
        <v>50.63</v>
      </c>
      <c r="U1902" s="14" t="s">
        <v>8323</v>
      </c>
      <c r="V1902" t="s">
        <v>8327</v>
      </c>
    </row>
    <row r="1903" spans="1:22" ht="48" hidden="1" x14ac:dyDescent="0.2">
      <c r="A1903" s="9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7">
        <f t="shared" si="176"/>
        <v>42116.54315972222</v>
      </c>
      <c r="L1903" s="17">
        <f t="shared" si="177"/>
        <v>42146.541666666672</v>
      </c>
      <c r="M1903" s="9">
        <f t="shared" si="178"/>
        <v>4</v>
      </c>
      <c r="N1903" s="9">
        <f t="shared" si="179"/>
        <v>2015</v>
      </c>
      <c r="O1903" t="b">
        <v>0</v>
      </c>
      <c r="P1903">
        <v>25</v>
      </c>
      <c r="Q1903" t="b">
        <v>0</v>
      </c>
      <c r="R1903" t="s">
        <v>8292</v>
      </c>
      <c r="S1903" s="12">
        <f t="shared" si="174"/>
        <v>3</v>
      </c>
      <c r="T1903">
        <f t="shared" si="175"/>
        <v>106.8</v>
      </c>
      <c r="U1903" s="14" t="s">
        <v>8317</v>
      </c>
      <c r="V1903" t="s">
        <v>8346</v>
      </c>
    </row>
    <row r="1904" spans="1:22" ht="48" hidden="1" x14ac:dyDescent="0.2">
      <c r="A1904" s="9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7">
        <f t="shared" si="176"/>
        <v>42037.789895833332</v>
      </c>
      <c r="L1904" s="17">
        <f t="shared" si="177"/>
        <v>42067.789895833332</v>
      </c>
      <c r="M1904" s="9">
        <f t="shared" si="178"/>
        <v>2</v>
      </c>
      <c r="N1904" s="9">
        <f t="shared" si="179"/>
        <v>2015</v>
      </c>
      <c r="O1904" t="b">
        <v>0</v>
      </c>
      <c r="P1904">
        <v>3</v>
      </c>
      <c r="Q1904" t="b">
        <v>0</v>
      </c>
      <c r="R1904" t="s">
        <v>8292</v>
      </c>
      <c r="S1904" s="12">
        <f t="shared" si="174"/>
        <v>1</v>
      </c>
      <c r="T1904">
        <f t="shared" si="175"/>
        <v>4</v>
      </c>
      <c r="U1904" s="14" t="s">
        <v>8317</v>
      </c>
      <c r="V1904" t="s">
        <v>8346</v>
      </c>
    </row>
    <row r="1905" spans="1:22" ht="48" hidden="1" x14ac:dyDescent="0.2">
      <c r="A1905" s="9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7">
        <f t="shared" si="176"/>
        <v>42702.770729166667</v>
      </c>
      <c r="L1905" s="17">
        <f t="shared" si="177"/>
        <v>42762.770729166667</v>
      </c>
      <c r="M1905" s="9">
        <f t="shared" si="178"/>
        <v>11</v>
      </c>
      <c r="N1905" s="9">
        <f t="shared" si="179"/>
        <v>2017</v>
      </c>
      <c r="O1905" t="b">
        <v>0</v>
      </c>
      <c r="P1905">
        <v>41</v>
      </c>
      <c r="Q1905" t="b">
        <v>0</v>
      </c>
      <c r="R1905" t="s">
        <v>8292</v>
      </c>
      <c r="S1905" s="12">
        <f t="shared" si="174"/>
        <v>47</v>
      </c>
      <c r="T1905">
        <f t="shared" si="175"/>
        <v>34.1</v>
      </c>
      <c r="U1905" s="14" t="s">
        <v>8317</v>
      </c>
      <c r="V1905" t="s">
        <v>8346</v>
      </c>
    </row>
    <row r="1906" spans="1:22" ht="48" hidden="1" x14ac:dyDescent="0.2">
      <c r="A1906" s="9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7">
        <f t="shared" si="176"/>
        <v>42326.685428240744</v>
      </c>
      <c r="L1906" s="17">
        <f t="shared" si="177"/>
        <v>42371.685428240744</v>
      </c>
      <c r="M1906" s="9">
        <f t="shared" si="178"/>
        <v>11</v>
      </c>
      <c r="N1906" s="9">
        <f t="shared" si="179"/>
        <v>2016</v>
      </c>
      <c r="O1906" t="b">
        <v>0</v>
      </c>
      <c r="P1906">
        <v>2</v>
      </c>
      <c r="Q1906" t="b">
        <v>0</v>
      </c>
      <c r="R1906" t="s">
        <v>8292</v>
      </c>
      <c r="S1906" s="12">
        <f t="shared" si="174"/>
        <v>0</v>
      </c>
      <c r="T1906">
        <f t="shared" si="175"/>
        <v>25</v>
      </c>
      <c r="U1906" s="14" t="s">
        <v>8317</v>
      </c>
      <c r="V1906" t="s">
        <v>8346</v>
      </c>
    </row>
    <row r="1907" spans="1:22" ht="48" hidden="1" x14ac:dyDescent="0.2">
      <c r="A1907" s="9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7">
        <f t="shared" si="176"/>
        <v>41859.925856481481</v>
      </c>
      <c r="L1907" s="17">
        <f t="shared" si="177"/>
        <v>41889.925856481481</v>
      </c>
      <c r="M1907" s="9">
        <f t="shared" si="178"/>
        <v>8</v>
      </c>
      <c r="N1907" s="9">
        <f t="shared" si="179"/>
        <v>2014</v>
      </c>
      <c r="O1907" t="b">
        <v>0</v>
      </c>
      <c r="P1907">
        <v>4</v>
      </c>
      <c r="Q1907" t="b">
        <v>0</v>
      </c>
      <c r="R1907" t="s">
        <v>8292</v>
      </c>
      <c r="S1907" s="12">
        <f t="shared" si="174"/>
        <v>0</v>
      </c>
      <c r="T1907">
        <f t="shared" si="175"/>
        <v>10.5</v>
      </c>
      <c r="U1907" s="14" t="s">
        <v>8317</v>
      </c>
      <c r="V1907" t="s">
        <v>8346</v>
      </c>
    </row>
    <row r="1908" spans="1:22" ht="48" hidden="1" x14ac:dyDescent="0.2">
      <c r="A1908" s="9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7">
        <f t="shared" si="176"/>
        <v>42514.671099537038</v>
      </c>
      <c r="L1908" s="17">
        <f t="shared" si="177"/>
        <v>42544.671099537038</v>
      </c>
      <c r="M1908" s="9">
        <f t="shared" si="178"/>
        <v>5</v>
      </c>
      <c r="N1908" s="9">
        <f t="shared" si="179"/>
        <v>2016</v>
      </c>
      <c r="O1908" t="b">
        <v>0</v>
      </c>
      <c r="P1908">
        <v>99</v>
      </c>
      <c r="Q1908" t="b">
        <v>0</v>
      </c>
      <c r="R1908" t="s">
        <v>8292</v>
      </c>
      <c r="S1908" s="12">
        <f t="shared" si="174"/>
        <v>43</v>
      </c>
      <c r="T1908">
        <f t="shared" si="175"/>
        <v>215.96</v>
      </c>
      <c r="U1908" s="14" t="s">
        <v>8317</v>
      </c>
      <c r="V1908" t="s">
        <v>8346</v>
      </c>
    </row>
    <row r="1909" spans="1:22" ht="48" hidden="1" x14ac:dyDescent="0.2">
      <c r="A1909" s="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7">
        <f t="shared" si="176"/>
        <v>41767.587094907409</v>
      </c>
      <c r="L1909" s="17">
        <f t="shared" si="177"/>
        <v>41782.587094907409</v>
      </c>
      <c r="M1909" s="9">
        <f t="shared" si="178"/>
        <v>5</v>
      </c>
      <c r="N1909" s="9">
        <f t="shared" si="179"/>
        <v>2014</v>
      </c>
      <c r="O1909" t="b">
        <v>0</v>
      </c>
      <c r="P1909">
        <v>4</v>
      </c>
      <c r="Q1909" t="b">
        <v>0</v>
      </c>
      <c r="R1909" t="s">
        <v>8292</v>
      </c>
      <c r="S1909" s="12">
        <f t="shared" si="174"/>
        <v>0</v>
      </c>
      <c r="T1909">
        <f t="shared" si="175"/>
        <v>21.25</v>
      </c>
      <c r="U1909" s="14" t="s">
        <v>8317</v>
      </c>
      <c r="V1909" t="s">
        <v>8346</v>
      </c>
    </row>
    <row r="1910" spans="1:22" ht="48" hidden="1" x14ac:dyDescent="0.2">
      <c r="A1910" s="9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7">
        <f t="shared" si="176"/>
        <v>42703.917824074073</v>
      </c>
      <c r="L1910" s="17">
        <f t="shared" si="177"/>
        <v>42733.917824074073</v>
      </c>
      <c r="M1910" s="9">
        <f t="shared" si="178"/>
        <v>11</v>
      </c>
      <c r="N1910" s="9">
        <f t="shared" si="179"/>
        <v>2016</v>
      </c>
      <c r="O1910" t="b">
        <v>0</v>
      </c>
      <c r="P1910">
        <v>4</v>
      </c>
      <c r="Q1910" t="b">
        <v>0</v>
      </c>
      <c r="R1910" t="s">
        <v>8292</v>
      </c>
      <c r="S1910" s="12">
        <f t="shared" si="174"/>
        <v>2</v>
      </c>
      <c r="T1910">
        <f t="shared" si="175"/>
        <v>108.25</v>
      </c>
      <c r="U1910" s="14" t="s">
        <v>8317</v>
      </c>
      <c r="V1910" t="s">
        <v>8346</v>
      </c>
    </row>
    <row r="1911" spans="1:22" ht="48" hidden="1" x14ac:dyDescent="0.2">
      <c r="A1911" s="9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7">
        <f t="shared" si="176"/>
        <v>41905.429155092592</v>
      </c>
      <c r="L1911" s="17">
        <f t="shared" si="177"/>
        <v>41935.429155092592</v>
      </c>
      <c r="M1911" s="9">
        <f t="shared" si="178"/>
        <v>9</v>
      </c>
      <c r="N1911" s="9">
        <f t="shared" si="179"/>
        <v>2014</v>
      </c>
      <c r="O1911" t="b">
        <v>0</v>
      </c>
      <c r="P1911">
        <v>38</v>
      </c>
      <c r="Q1911" t="b">
        <v>0</v>
      </c>
      <c r="R1911" t="s">
        <v>8292</v>
      </c>
      <c r="S1911" s="12">
        <f t="shared" si="174"/>
        <v>14</v>
      </c>
      <c r="T1911">
        <f t="shared" si="175"/>
        <v>129.97</v>
      </c>
      <c r="U1911" s="14" t="s">
        <v>8317</v>
      </c>
      <c r="V1911" t="s">
        <v>8346</v>
      </c>
    </row>
    <row r="1912" spans="1:22" ht="48" hidden="1" x14ac:dyDescent="0.2">
      <c r="A1912" s="9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7">
        <f t="shared" si="176"/>
        <v>42264.963159722218</v>
      </c>
      <c r="L1912" s="17">
        <f t="shared" si="177"/>
        <v>42308.947916666672</v>
      </c>
      <c r="M1912" s="9">
        <f t="shared" si="178"/>
        <v>9</v>
      </c>
      <c r="N1912" s="9">
        <f t="shared" si="179"/>
        <v>2015</v>
      </c>
      <c r="O1912" t="b">
        <v>0</v>
      </c>
      <c r="P1912">
        <v>285</v>
      </c>
      <c r="Q1912" t="b">
        <v>0</v>
      </c>
      <c r="R1912" t="s">
        <v>8292</v>
      </c>
      <c r="S1912" s="12">
        <f t="shared" si="174"/>
        <v>39</v>
      </c>
      <c r="T1912">
        <f t="shared" si="175"/>
        <v>117.49</v>
      </c>
      <c r="U1912" s="14" t="s">
        <v>8317</v>
      </c>
      <c r="V1912" t="s">
        <v>8346</v>
      </c>
    </row>
    <row r="1913" spans="1:22" ht="48" hidden="1" x14ac:dyDescent="0.2">
      <c r="A1913" s="9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7">
        <f t="shared" si="176"/>
        <v>41830.033958333333</v>
      </c>
      <c r="L1913" s="17">
        <f t="shared" si="177"/>
        <v>41860.033958333333</v>
      </c>
      <c r="M1913" s="9">
        <f t="shared" si="178"/>
        <v>7</v>
      </c>
      <c r="N1913" s="9">
        <f t="shared" si="179"/>
        <v>2014</v>
      </c>
      <c r="O1913" t="b">
        <v>0</v>
      </c>
      <c r="P1913">
        <v>1</v>
      </c>
      <c r="Q1913" t="b">
        <v>0</v>
      </c>
      <c r="R1913" t="s">
        <v>8292</v>
      </c>
      <c r="S1913" s="12">
        <f t="shared" si="174"/>
        <v>0</v>
      </c>
      <c r="T1913">
        <f t="shared" si="175"/>
        <v>10</v>
      </c>
      <c r="U1913" s="14" t="s">
        <v>8317</v>
      </c>
      <c r="V1913" t="s">
        <v>8346</v>
      </c>
    </row>
    <row r="1914" spans="1:22" ht="48" hidden="1" x14ac:dyDescent="0.2">
      <c r="A1914" s="9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7">
        <f t="shared" si="176"/>
        <v>42129.226388888885</v>
      </c>
      <c r="L1914" s="17">
        <f t="shared" si="177"/>
        <v>42159.226388888885</v>
      </c>
      <c r="M1914" s="9">
        <f t="shared" si="178"/>
        <v>5</v>
      </c>
      <c r="N1914" s="9">
        <f t="shared" si="179"/>
        <v>2015</v>
      </c>
      <c r="O1914" t="b">
        <v>0</v>
      </c>
      <c r="P1914">
        <v>42</v>
      </c>
      <c r="Q1914" t="b">
        <v>0</v>
      </c>
      <c r="R1914" t="s">
        <v>8292</v>
      </c>
      <c r="S1914" s="12">
        <f t="shared" si="174"/>
        <v>59</v>
      </c>
      <c r="T1914">
        <f t="shared" si="175"/>
        <v>70.599999999999994</v>
      </c>
      <c r="U1914" s="14" t="s">
        <v>8317</v>
      </c>
      <c r="V1914" t="s">
        <v>8346</v>
      </c>
    </row>
    <row r="1915" spans="1:22" ht="32" hidden="1" x14ac:dyDescent="0.2">
      <c r="A1915" s="9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7">
        <f t="shared" si="176"/>
        <v>41890.511319444442</v>
      </c>
      <c r="L1915" s="17">
        <f t="shared" si="177"/>
        <v>41920.511319444442</v>
      </c>
      <c r="M1915" s="9">
        <f t="shared" si="178"/>
        <v>9</v>
      </c>
      <c r="N1915" s="9">
        <f t="shared" si="179"/>
        <v>2014</v>
      </c>
      <c r="O1915" t="b">
        <v>0</v>
      </c>
      <c r="P1915">
        <v>26</v>
      </c>
      <c r="Q1915" t="b">
        <v>0</v>
      </c>
      <c r="R1915" t="s">
        <v>8292</v>
      </c>
      <c r="S1915" s="12">
        <f t="shared" si="174"/>
        <v>1</v>
      </c>
      <c r="T1915">
        <f t="shared" si="175"/>
        <v>24.5</v>
      </c>
      <c r="U1915" s="14" t="s">
        <v>8317</v>
      </c>
      <c r="V1915" t="s">
        <v>8346</v>
      </c>
    </row>
    <row r="1916" spans="1:22" ht="48" hidden="1" x14ac:dyDescent="0.2">
      <c r="A1916" s="9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7">
        <f t="shared" si="176"/>
        <v>41929.174456018518</v>
      </c>
      <c r="L1916" s="17">
        <f t="shared" si="177"/>
        <v>41944.165972222225</v>
      </c>
      <c r="M1916" s="9">
        <f t="shared" si="178"/>
        <v>10</v>
      </c>
      <c r="N1916" s="9">
        <f t="shared" si="179"/>
        <v>2014</v>
      </c>
      <c r="O1916" t="b">
        <v>0</v>
      </c>
      <c r="P1916">
        <v>2</v>
      </c>
      <c r="Q1916" t="b">
        <v>0</v>
      </c>
      <c r="R1916" t="s">
        <v>8292</v>
      </c>
      <c r="S1916" s="12">
        <f t="shared" si="174"/>
        <v>9</v>
      </c>
      <c r="T1916">
        <f t="shared" si="175"/>
        <v>30</v>
      </c>
      <c r="U1916" s="14" t="s">
        <v>8317</v>
      </c>
      <c r="V1916" t="s">
        <v>8346</v>
      </c>
    </row>
    <row r="1917" spans="1:22" ht="48" hidden="1" x14ac:dyDescent="0.2">
      <c r="A1917" s="9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7">
        <f t="shared" si="176"/>
        <v>41864.04886574074</v>
      </c>
      <c r="L1917" s="17">
        <f t="shared" si="177"/>
        <v>41884.04886574074</v>
      </c>
      <c r="M1917" s="9">
        <f t="shared" si="178"/>
        <v>8</v>
      </c>
      <c r="N1917" s="9">
        <f t="shared" si="179"/>
        <v>2014</v>
      </c>
      <c r="O1917" t="b">
        <v>0</v>
      </c>
      <c r="P1917">
        <v>4</v>
      </c>
      <c r="Q1917" t="b">
        <v>0</v>
      </c>
      <c r="R1917" t="s">
        <v>8292</v>
      </c>
      <c r="S1917" s="12">
        <f t="shared" si="174"/>
        <v>2</v>
      </c>
      <c r="T1917">
        <f t="shared" si="175"/>
        <v>2</v>
      </c>
      <c r="U1917" s="14" t="s">
        <v>8317</v>
      </c>
      <c r="V1917" t="s">
        <v>8346</v>
      </c>
    </row>
    <row r="1918" spans="1:22" ht="32" hidden="1" x14ac:dyDescent="0.2">
      <c r="A1918" s="9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7">
        <f t="shared" si="176"/>
        <v>42656.717303240745</v>
      </c>
      <c r="L1918" s="17">
        <f t="shared" si="177"/>
        <v>42681.758969907409</v>
      </c>
      <c r="M1918" s="9">
        <f t="shared" si="178"/>
        <v>10</v>
      </c>
      <c r="N1918" s="9">
        <f t="shared" si="179"/>
        <v>2016</v>
      </c>
      <c r="O1918" t="b">
        <v>0</v>
      </c>
      <c r="P1918">
        <v>6</v>
      </c>
      <c r="Q1918" t="b">
        <v>0</v>
      </c>
      <c r="R1918" t="s">
        <v>8292</v>
      </c>
      <c r="S1918" s="12">
        <f t="shared" si="174"/>
        <v>1</v>
      </c>
      <c r="T1918">
        <f t="shared" si="175"/>
        <v>17</v>
      </c>
      <c r="U1918" s="14" t="s">
        <v>8317</v>
      </c>
      <c r="V1918" t="s">
        <v>8346</v>
      </c>
    </row>
    <row r="1919" spans="1:22" ht="32" hidden="1" x14ac:dyDescent="0.2">
      <c r="A1919" s="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7">
        <f t="shared" si="176"/>
        <v>42746.270057870366</v>
      </c>
      <c r="L1919" s="17">
        <f t="shared" si="177"/>
        <v>42776.270057870366</v>
      </c>
      <c r="M1919" s="9">
        <f t="shared" si="178"/>
        <v>1</v>
      </c>
      <c r="N1919" s="9">
        <f t="shared" si="179"/>
        <v>2017</v>
      </c>
      <c r="O1919" t="b">
        <v>0</v>
      </c>
      <c r="P1919">
        <v>70</v>
      </c>
      <c r="Q1919" t="b">
        <v>0</v>
      </c>
      <c r="R1919" t="s">
        <v>8292</v>
      </c>
      <c r="S1919" s="12">
        <f t="shared" si="174"/>
        <v>53</v>
      </c>
      <c r="T1919">
        <f t="shared" si="175"/>
        <v>2928.93</v>
      </c>
      <c r="U1919" s="14" t="s">
        <v>8317</v>
      </c>
      <c r="V1919" t="s">
        <v>8346</v>
      </c>
    </row>
    <row r="1920" spans="1:22" ht="48" hidden="1" x14ac:dyDescent="0.2">
      <c r="A1920" s="9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7">
        <f t="shared" si="176"/>
        <v>41828.789942129632</v>
      </c>
      <c r="L1920" s="17">
        <f t="shared" si="177"/>
        <v>41863.789942129632</v>
      </c>
      <c r="M1920" s="9">
        <f t="shared" si="178"/>
        <v>7</v>
      </c>
      <c r="N1920" s="9">
        <f t="shared" si="179"/>
        <v>2014</v>
      </c>
      <c r="O1920" t="b">
        <v>0</v>
      </c>
      <c r="P1920">
        <v>9</v>
      </c>
      <c r="Q1920" t="b">
        <v>0</v>
      </c>
      <c r="R1920" t="s">
        <v>8292</v>
      </c>
      <c r="S1920" s="12">
        <f t="shared" si="174"/>
        <v>1</v>
      </c>
      <c r="T1920">
        <f t="shared" si="175"/>
        <v>28.89</v>
      </c>
      <c r="U1920" s="14" t="s">
        <v>8317</v>
      </c>
      <c r="V1920" t="s">
        <v>8346</v>
      </c>
    </row>
    <row r="1921" spans="1:22" ht="48" hidden="1" x14ac:dyDescent="0.2">
      <c r="A1921" s="9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7">
        <f t="shared" si="176"/>
        <v>42113.875567129624</v>
      </c>
      <c r="L1921" s="17">
        <f t="shared" si="177"/>
        <v>42143.875567129624</v>
      </c>
      <c r="M1921" s="9">
        <f t="shared" si="178"/>
        <v>4</v>
      </c>
      <c r="N1921" s="9">
        <f t="shared" si="179"/>
        <v>2015</v>
      </c>
      <c r="O1921" t="b">
        <v>0</v>
      </c>
      <c r="P1921">
        <v>8</v>
      </c>
      <c r="Q1921" t="b">
        <v>0</v>
      </c>
      <c r="R1921" t="s">
        <v>8292</v>
      </c>
      <c r="S1921" s="12">
        <f t="shared" si="174"/>
        <v>47</v>
      </c>
      <c r="T1921">
        <f t="shared" si="175"/>
        <v>29.63</v>
      </c>
      <c r="U1921" s="14" t="s">
        <v>8317</v>
      </c>
      <c r="V1921" t="s">
        <v>8346</v>
      </c>
    </row>
    <row r="1922" spans="1:22" ht="48" hidden="1" x14ac:dyDescent="0.2">
      <c r="A1922" s="9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7">
        <f t="shared" si="176"/>
        <v>42270.875706018516</v>
      </c>
      <c r="L1922" s="17">
        <f t="shared" si="177"/>
        <v>42298.958333333328</v>
      </c>
      <c r="M1922" s="9">
        <f t="shared" si="178"/>
        <v>9</v>
      </c>
      <c r="N1922" s="9">
        <f t="shared" si="179"/>
        <v>2015</v>
      </c>
      <c r="O1922" t="b">
        <v>0</v>
      </c>
      <c r="P1922">
        <v>105</v>
      </c>
      <c r="Q1922" t="b">
        <v>0</v>
      </c>
      <c r="R1922" t="s">
        <v>8292</v>
      </c>
      <c r="S1922" s="12">
        <f t="shared" ref="S1922:S1985" si="180">ROUND(E1922/D1922*100,0)</f>
        <v>43</v>
      </c>
      <c r="T1922">
        <f t="shared" ref="T1922:T1985" si="181">IFERROR(ROUND(E1922/P1922,2),0)</f>
        <v>40.98</v>
      </c>
      <c r="U1922" s="14" t="s">
        <v>8317</v>
      </c>
      <c r="V1922" t="s">
        <v>8346</v>
      </c>
    </row>
    <row r="1923" spans="1:22" ht="32" hidden="1" x14ac:dyDescent="0.2">
      <c r="A1923" s="9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7">
        <f t="shared" ref="K1923:K1986" si="182">+(((J1923/60)/60)/24)+DATE(1970,1,1)</f>
        <v>41074.221562500003</v>
      </c>
      <c r="L1923" s="17">
        <f t="shared" ref="L1923:L1986" si="183">+(((I1923/60)/60)/24)+DATE(1970,1,1)</f>
        <v>41104.221562500003</v>
      </c>
      <c r="M1923" s="9">
        <f t="shared" ref="M1923:M1986" si="184">+MONTH(K1923)</f>
        <v>6</v>
      </c>
      <c r="N1923" s="9">
        <f t="shared" ref="N1923:N1986" si="185">+YEAR(L1923)</f>
        <v>2012</v>
      </c>
      <c r="O1923" t="b">
        <v>0</v>
      </c>
      <c r="P1923">
        <v>38</v>
      </c>
      <c r="Q1923" t="b">
        <v>1</v>
      </c>
      <c r="R1923" t="s">
        <v>8277</v>
      </c>
      <c r="S1923" s="12">
        <f t="shared" si="180"/>
        <v>137</v>
      </c>
      <c r="T1923">
        <f t="shared" si="181"/>
        <v>54</v>
      </c>
      <c r="U1923" s="14" t="s">
        <v>8323</v>
      </c>
      <c r="V1923" t="s">
        <v>8327</v>
      </c>
    </row>
    <row r="1924" spans="1:22" ht="48" hidden="1" x14ac:dyDescent="0.2">
      <c r="A1924" s="9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7">
        <f t="shared" si="182"/>
        <v>41590.255868055552</v>
      </c>
      <c r="L1924" s="17">
        <f t="shared" si="183"/>
        <v>41620.255868055552</v>
      </c>
      <c r="M1924" s="9">
        <f t="shared" si="184"/>
        <v>11</v>
      </c>
      <c r="N1924" s="9">
        <f t="shared" si="185"/>
        <v>2013</v>
      </c>
      <c r="O1924" t="b">
        <v>0</v>
      </c>
      <c r="P1924">
        <v>64</v>
      </c>
      <c r="Q1924" t="b">
        <v>1</v>
      </c>
      <c r="R1924" t="s">
        <v>8277</v>
      </c>
      <c r="S1924" s="12">
        <f t="shared" si="180"/>
        <v>116</v>
      </c>
      <c r="T1924">
        <f t="shared" si="181"/>
        <v>36.11</v>
      </c>
      <c r="U1924" s="14" t="s">
        <v>8323</v>
      </c>
      <c r="V1924" t="s">
        <v>8327</v>
      </c>
    </row>
    <row r="1925" spans="1:22" ht="48" hidden="1" x14ac:dyDescent="0.2">
      <c r="A1925" s="9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7">
        <f t="shared" si="182"/>
        <v>40772.848749999997</v>
      </c>
      <c r="L1925" s="17">
        <f t="shared" si="183"/>
        <v>40813.207638888889</v>
      </c>
      <c r="M1925" s="9">
        <f t="shared" si="184"/>
        <v>8</v>
      </c>
      <c r="N1925" s="9">
        <f t="shared" si="185"/>
        <v>2011</v>
      </c>
      <c r="O1925" t="b">
        <v>0</v>
      </c>
      <c r="P1925">
        <v>13</v>
      </c>
      <c r="Q1925" t="b">
        <v>1</v>
      </c>
      <c r="R1925" t="s">
        <v>8277</v>
      </c>
      <c r="S1925" s="12">
        <f t="shared" si="180"/>
        <v>241</v>
      </c>
      <c r="T1925">
        <f t="shared" si="181"/>
        <v>23.15</v>
      </c>
      <c r="U1925" s="14" t="s">
        <v>8323</v>
      </c>
      <c r="V1925" t="s">
        <v>8327</v>
      </c>
    </row>
    <row r="1926" spans="1:22" ht="48" hidden="1" x14ac:dyDescent="0.2">
      <c r="A1926" s="9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7">
        <f t="shared" si="182"/>
        <v>41626.761053240742</v>
      </c>
      <c r="L1926" s="17">
        <f t="shared" si="183"/>
        <v>41654.814583333333</v>
      </c>
      <c r="M1926" s="9">
        <f t="shared" si="184"/>
        <v>12</v>
      </c>
      <c r="N1926" s="9">
        <f t="shared" si="185"/>
        <v>2014</v>
      </c>
      <c r="O1926" t="b">
        <v>0</v>
      </c>
      <c r="P1926">
        <v>33</v>
      </c>
      <c r="Q1926" t="b">
        <v>1</v>
      </c>
      <c r="R1926" t="s">
        <v>8277</v>
      </c>
      <c r="S1926" s="12">
        <f t="shared" si="180"/>
        <v>114</v>
      </c>
      <c r="T1926">
        <f t="shared" si="181"/>
        <v>104</v>
      </c>
      <c r="U1926" s="14" t="s">
        <v>8323</v>
      </c>
      <c r="V1926" t="s">
        <v>8327</v>
      </c>
    </row>
    <row r="1927" spans="1:22" ht="32" hidden="1" x14ac:dyDescent="0.2">
      <c r="A1927" s="9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7">
        <f t="shared" si="182"/>
        <v>41535.90148148148</v>
      </c>
      <c r="L1927" s="17">
        <f t="shared" si="183"/>
        <v>41558</v>
      </c>
      <c r="M1927" s="9">
        <f t="shared" si="184"/>
        <v>9</v>
      </c>
      <c r="N1927" s="9">
        <f t="shared" si="185"/>
        <v>2013</v>
      </c>
      <c r="O1927" t="b">
        <v>0</v>
      </c>
      <c r="P1927">
        <v>52</v>
      </c>
      <c r="Q1927" t="b">
        <v>1</v>
      </c>
      <c r="R1927" t="s">
        <v>8277</v>
      </c>
      <c r="S1927" s="12">
        <f t="shared" si="180"/>
        <v>110</v>
      </c>
      <c r="T1927">
        <f t="shared" si="181"/>
        <v>31.83</v>
      </c>
      <c r="U1927" s="14" t="s">
        <v>8323</v>
      </c>
      <c r="V1927" t="s">
        <v>8327</v>
      </c>
    </row>
    <row r="1928" spans="1:22" ht="64" hidden="1" x14ac:dyDescent="0.2">
      <c r="A1928" s="9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7">
        <f t="shared" si="182"/>
        <v>40456.954351851848</v>
      </c>
      <c r="L1928" s="17">
        <f t="shared" si="183"/>
        <v>40484.018055555556</v>
      </c>
      <c r="M1928" s="9">
        <f t="shared" si="184"/>
        <v>10</v>
      </c>
      <c r="N1928" s="9">
        <f t="shared" si="185"/>
        <v>2010</v>
      </c>
      <c r="O1928" t="b">
        <v>0</v>
      </c>
      <c r="P1928">
        <v>107</v>
      </c>
      <c r="Q1928" t="b">
        <v>1</v>
      </c>
      <c r="R1928" t="s">
        <v>8277</v>
      </c>
      <c r="S1928" s="12">
        <f t="shared" si="180"/>
        <v>195</v>
      </c>
      <c r="T1928">
        <f t="shared" si="181"/>
        <v>27.39</v>
      </c>
      <c r="U1928" s="14" t="s">
        <v>8323</v>
      </c>
      <c r="V1928" t="s">
        <v>8327</v>
      </c>
    </row>
    <row r="1929" spans="1:22" ht="16" hidden="1" x14ac:dyDescent="0.2">
      <c r="A1929" s="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7">
        <f t="shared" si="182"/>
        <v>40960.861562500002</v>
      </c>
      <c r="L1929" s="17">
        <f t="shared" si="183"/>
        <v>40976.207638888889</v>
      </c>
      <c r="M1929" s="9">
        <f t="shared" si="184"/>
        <v>2</v>
      </c>
      <c r="N1929" s="9">
        <f t="shared" si="185"/>
        <v>2012</v>
      </c>
      <c r="O1929" t="b">
        <v>0</v>
      </c>
      <c r="P1929">
        <v>11</v>
      </c>
      <c r="Q1929" t="b">
        <v>1</v>
      </c>
      <c r="R1929" t="s">
        <v>8277</v>
      </c>
      <c r="S1929" s="12">
        <f t="shared" si="180"/>
        <v>103</v>
      </c>
      <c r="T1929">
        <f t="shared" si="181"/>
        <v>56.36</v>
      </c>
      <c r="U1929" s="14" t="s">
        <v>8323</v>
      </c>
      <c r="V1929" t="s">
        <v>8327</v>
      </c>
    </row>
    <row r="1930" spans="1:22" ht="32" hidden="1" x14ac:dyDescent="0.2">
      <c r="A1930" s="9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7">
        <f t="shared" si="182"/>
        <v>41371.648078703707</v>
      </c>
      <c r="L1930" s="17">
        <f t="shared" si="183"/>
        <v>41401.648078703707</v>
      </c>
      <c r="M1930" s="9">
        <f t="shared" si="184"/>
        <v>4</v>
      </c>
      <c r="N1930" s="9">
        <f t="shared" si="185"/>
        <v>2013</v>
      </c>
      <c r="O1930" t="b">
        <v>0</v>
      </c>
      <c r="P1930">
        <v>34</v>
      </c>
      <c r="Q1930" t="b">
        <v>1</v>
      </c>
      <c r="R1930" t="s">
        <v>8277</v>
      </c>
      <c r="S1930" s="12">
        <f t="shared" si="180"/>
        <v>103</v>
      </c>
      <c r="T1930">
        <f t="shared" si="181"/>
        <v>77.349999999999994</v>
      </c>
      <c r="U1930" s="14" t="s">
        <v>8323</v>
      </c>
      <c r="V1930" t="s">
        <v>8327</v>
      </c>
    </row>
    <row r="1931" spans="1:22" ht="48" hidden="1" x14ac:dyDescent="0.2">
      <c r="A1931" s="9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7">
        <f t="shared" si="182"/>
        <v>40687.021597222221</v>
      </c>
      <c r="L1931" s="17">
        <f t="shared" si="183"/>
        <v>40729.021597222221</v>
      </c>
      <c r="M1931" s="9">
        <f t="shared" si="184"/>
        <v>5</v>
      </c>
      <c r="N1931" s="9">
        <f t="shared" si="185"/>
        <v>2011</v>
      </c>
      <c r="O1931" t="b">
        <v>0</v>
      </c>
      <c r="P1931">
        <v>75</v>
      </c>
      <c r="Q1931" t="b">
        <v>1</v>
      </c>
      <c r="R1931" t="s">
        <v>8277</v>
      </c>
      <c r="S1931" s="12">
        <f t="shared" si="180"/>
        <v>100</v>
      </c>
      <c r="T1931">
        <f t="shared" si="181"/>
        <v>42.8</v>
      </c>
      <c r="U1931" s="14" t="s">
        <v>8323</v>
      </c>
      <c r="V1931" t="s">
        <v>8327</v>
      </c>
    </row>
    <row r="1932" spans="1:22" ht="32" hidden="1" x14ac:dyDescent="0.2">
      <c r="A1932" s="9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7">
        <f t="shared" si="182"/>
        <v>41402.558819444443</v>
      </c>
      <c r="L1932" s="17">
        <f t="shared" si="183"/>
        <v>41462.558819444443</v>
      </c>
      <c r="M1932" s="9">
        <f t="shared" si="184"/>
        <v>5</v>
      </c>
      <c r="N1932" s="9">
        <f t="shared" si="185"/>
        <v>2013</v>
      </c>
      <c r="O1932" t="b">
        <v>0</v>
      </c>
      <c r="P1932">
        <v>26</v>
      </c>
      <c r="Q1932" t="b">
        <v>1</v>
      </c>
      <c r="R1932" t="s">
        <v>8277</v>
      </c>
      <c r="S1932" s="12">
        <f t="shared" si="180"/>
        <v>127</v>
      </c>
      <c r="T1932">
        <f t="shared" si="181"/>
        <v>48.85</v>
      </c>
      <c r="U1932" s="14" t="s">
        <v>8323</v>
      </c>
      <c r="V1932" t="s">
        <v>8327</v>
      </c>
    </row>
    <row r="1933" spans="1:22" ht="32" hidden="1" x14ac:dyDescent="0.2">
      <c r="A1933" s="9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7">
        <f t="shared" si="182"/>
        <v>41037.892465277779</v>
      </c>
      <c r="L1933" s="17">
        <f t="shared" si="183"/>
        <v>41051.145833333336</v>
      </c>
      <c r="M1933" s="9">
        <f t="shared" si="184"/>
        <v>5</v>
      </c>
      <c r="N1933" s="9">
        <f t="shared" si="185"/>
        <v>2012</v>
      </c>
      <c r="O1933" t="b">
        <v>0</v>
      </c>
      <c r="P1933">
        <v>50</v>
      </c>
      <c r="Q1933" t="b">
        <v>1</v>
      </c>
      <c r="R1933" t="s">
        <v>8277</v>
      </c>
      <c r="S1933" s="12">
        <f t="shared" si="180"/>
        <v>121</v>
      </c>
      <c r="T1933">
        <f t="shared" si="181"/>
        <v>48.24</v>
      </c>
      <c r="U1933" s="14" t="s">
        <v>8323</v>
      </c>
      <c r="V1933" t="s">
        <v>8327</v>
      </c>
    </row>
    <row r="1934" spans="1:22" ht="48" hidden="1" x14ac:dyDescent="0.2">
      <c r="A1934" s="9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7">
        <f t="shared" si="182"/>
        <v>40911.809872685182</v>
      </c>
      <c r="L1934" s="17">
        <f t="shared" si="183"/>
        <v>40932.809872685182</v>
      </c>
      <c r="M1934" s="9">
        <f t="shared" si="184"/>
        <v>1</v>
      </c>
      <c r="N1934" s="9">
        <f t="shared" si="185"/>
        <v>2012</v>
      </c>
      <c r="O1934" t="b">
        <v>0</v>
      </c>
      <c r="P1934">
        <v>80</v>
      </c>
      <c r="Q1934" t="b">
        <v>1</v>
      </c>
      <c r="R1934" t="s">
        <v>8277</v>
      </c>
      <c r="S1934" s="12">
        <f t="shared" si="180"/>
        <v>107</v>
      </c>
      <c r="T1934">
        <f t="shared" si="181"/>
        <v>70.209999999999994</v>
      </c>
      <c r="U1934" s="14" t="s">
        <v>8323</v>
      </c>
      <c r="V1934" t="s">
        <v>8327</v>
      </c>
    </row>
    <row r="1935" spans="1:22" ht="48" hidden="1" x14ac:dyDescent="0.2">
      <c r="A1935" s="9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7">
        <f t="shared" si="182"/>
        <v>41879.130868055552</v>
      </c>
      <c r="L1935" s="17">
        <f t="shared" si="183"/>
        <v>41909.130868055552</v>
      </c>
      <c r="M1935" s="9">
        <f t="shared" si="184"/>
        <v>8</v>
      </c>
      <c r="N1935" s="9">
        <f t="shared" si="185"/>
        <v>2014</v>
      </c>
      <c r="O1935" t="b">
        <v>0</v>
      </c>
      <c r="P1935">
        <v>110</v>
      </c>
      <c r="Q1935" t="b">
        <v>1</v>
      </c>
      <c r="R1935" t="s">
        <v>8277</v>
      </c>
      <c r="S1935" s="12">
        <f t="shared" si="180"/>
        <v>172</v>
      </c>
      <c r="T1935">
        <f t="shared" si="181"/>
        <v>94.05</v>
      </c>
      <c r="U1935" s="14" t="s">
        <v>8323</v>
      </c>
      <c r="V1935" t="s">
        <v>8327</v>
      </c>
    </row>
    <row r="1936" spans="1:22" ht="48" hidden="1" x14ac:dyDescent="0.2">
      <c r="A1936" s="9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7">
        <f t="shared" si="182"/>
        <v>40865.867141203707</v>
      </c>
      <c r="L1936" s="17">
        <f t="shared" si="183"/>
        <v>40902.208333333336</v>
      </c>
      <c r="M1936" s="9">
        <f t="shared" si="184"/>
        <v>11</v>
      </c>
      <c r="N1936" s="9">
        <f t="shared" si="185"/>
        <v>2011</v>
      </c>
      <c r="O1936" t="b">
        <v>0</v>
      </c>
      <c r="P1936">
        <v>77</v>
      </c>
      <c r="Q1936" t="b">
        <v>1</v>
      </c>
      <c r="R1936" t="s">
        <v>8277</v>
      </c>
      <c r="S1936" s="12">
        <f t="shared" si="180"/>
        <v>124</v>
      </c>
      <c r="T1936">
        <f t="shared" si="181"/>
        <v>80.27</v>
      </c>
      <c r="U1936" s="14" t="s">
        <v>8323</v>
      </c>
      <c r="V1936" t="s">
        <v>8327</v>
      </c>
    </row>
    <row r="1937" spans="1:22" ht="48" hidden="1" x14ac:dyDescent="0.2">
      <c r="A1937" s="9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7">
        <f t="shared" si="182"/>
        <v>41773.932534722226</v>
      </c>
      <c r="L1937" s="17">
        <f t="shared" si="183"/>
        <v>41811.207638888889</v>
      </c>
      <c r="M1937" s="9">
        <f t="shared" si="184"/>
        <v>5</v>
      </c>
      <c r="N1937" s="9">
        <f t="shared" si="185"/>
        <v>2014</v>
      </c>
      <c r="O1937" t="b">
        <v>0</v>
      </c>
      <c r="P1937">
        <v>50</v>
      </c>
      <c r="Q1937" t="b">
        <v>1</v>
      </c>
      <c r="R1937" t="s">
        <v>8277</v>
      </c>
      <c r="S1937" s="12">
        <f t="shared" si="180"/>
        <v>108</v>
      </c>
      <c r="T1937">
        <f t="shared" si="181"/>
        <v>54.2</v>
      </c>
      <c r="U1937" s="14" t="s">
        <v>8323</v>
      </c>
      <c r="V1937" t="s">
        <v>8327</v>
      </c>
    </row>
    <row r="1938" spans="1:22" ht="48" hidden="1" x14ac:dyDescent="0.2">
      <c r="A1938" s="9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7">
        <f t="shared" si="182"/>
        <v>40852.889699074076</v>
      </c>
      <c r="L1938" s="17">
        <f t="shared" si="183"/>
        <v>40883.249305555553</v>
      </c>
      <c r="M1938" s="9">
        <f t="shared" si="184"/>
        <v>11</v>
      </c>
      <c r="N1938" s="9">
        <f t="shared" si="185"/>
        <v>2011</v>
      </c>
      <c r="O1938" t="b">
        <v>0</v>
      </c>
      <c r="P1938">
        <v>145</v>
      </c>
      <c r="Q1938" t="b">
        <v>1</v>
      </c>
      <c r="R1938" t="s">
        <v>8277</v>
      </c>
      <c r="S1938" s="12">
        <f t="shared" si="180"/>
        <v>117</v>
      </c>
      <c r="T1938">
        <f t="shared" si="181"/>
        <v>60.27</v>
      </c>
      <c r="U1938" s="14" t="s">
        <v>8323</v>
      </c>
      <c r="V1938" t="s">
        <v>8327</v>
      </c>
    </row>
    <row r="1939" spans="1:22" ht="48" hidden="1" x14ac:dyDescent="0.2">
      <c r="A1939" s="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7">
        <f t="shared" si="182"/>
        <v>41059.118993055556</v>
      </c>
      <c r="L1939" s="17">
        <f t="shared" si="183"/>
        <v>41075.165972222225</v>
      </c>
      <c r="M1939" s="9">
        <f t="shared" si="184"/>
        <v>5</v>
      </c>
      <c r="N1939" s="9">
        <f t="shared" si="185"/>
        <v>2012</v>
      </c>
      <c r="O1939" t="b">
        <v>0</v>
      </c>
      <c r="P1939">
        <v>29</v>
      </c>
      <c r="Q1939" t="b">
        <v>1</v>
      </c>
      <c r="R1939" t="s">
        <v>8277</v>
      </c>
      <c r="S1939" s="12">
        <f t="shared" si="180"/>
        <v>187</v>
      </c>
      <c r="T1939">
        <f t="shared" si="181"/>
        <v>38.74</v>
      </c>
      <c r="U1939" s="14" t="s">
        <v>8323</v>
      </c>
      <c r="V1939" t="s">
        <v>8327</v>
      </c>
    </row>
    <row r="1940" spans="1:22" ht="48" hidden="1" x14ac:dyDescent="0.2">
      <c r="A1940" s="9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7">
        <f t="shared" si="182"/>
        <v>41426.259618055556</v>
      </c>
      <c r="L1940" s="17">
        <f t="shared" si="183"/>
        <v>41457.208333333336</v>
      </c>
      <c r="M1940" s="9">
        <f t="shared" si="184"/>
        <v>6</v>
      </c>
      <c r="N1940" s="9">
        <f t="shared" si="185"/>
        <v>2013</v>
      </c>
      <c r="O1940" t="b">
        <v>0</v>
      </c>
      <c r="P1940">
        <v>114</v>
      </c>
      <c r="Q1940" t="b">
        <v>1</v>
      </c>
      <c r="R1940" t="s">
        <v>8277</v>
      </c>
      <c r="S1940" s="12">
        <f t="shared" si="180"/>
        <v>116</v>
      </c>
      <c r="T1940">
        <f t="shared" si="181"/>
        <v>152.54</v>
      </c>
      <c r="U1940" s="14" t="s">
        <v>8323</v>
      </c>
      <c r="V1940" t="s">
        <v>8327</v>
      </c>
    </row>
    <row r="1941" spans="1:22" ht="48" hidden="1" x14ac:dyDescent="0.2">
      <c r="A1941" s="9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7">
        <f t="shared" si="182"/>
        <v>41313.985046296293</v>
      </c>
      <c r="L1941" s="17">
        <f t="shared" si="183"/>
        <v>41343.943379629629</v>
      </c>
      <c r="M1941" s="9">
        <f t="shared" si="184"/>
        <v>2</v>
      </c>
      <c r="N1941" s="9">
        <f t="shared" si="185"/>
        <v>2013</v>
      </c>
      <c r="O1941" t="b">
        <v>0</v>
      </c>
      <c r="P1941">
        <v>96</v>
      </c>
      <c r="Q1941" t="b">
        <v>1</v>
      </c>
      <c r="R1941" t="s">
        <v>8277</v>
      </c>
      <c r="S1941" s="12">
        <f t="shared" si="180"/>
        <v>111</v>
      </c>
      <c r="T1941">
        <f t="shared" si="181"/>
        <v>115.31</v>
      </c>
      <c r="U1941" s="14" t="s">
        <v>8323</v>
      </c>
      <c r="V1941" t="s">
        <v>8327</v>
      </c>
    </row>
    <row r="1942" spans="1:22" ht="48" hidden="1" x14ac:dyDescent="0.2">
      <c r="A1942" s="9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7">
        <f t="shared" si="182"/>
        <v>40670.507326388892</v>
      </c>
      <c r="L1942" s="17">
        <f t="shared" si="183"/>
        <v>40709.165972222225</v>
      </c>
      <c r="M1942" s="9">
        <f t="shared" si="184"/>
        <v>5</v>
      </c>
      <c r="N1942" s="9">
        <f t="shared" si="185"/>
        <v>2011</v>
      </c>
      <c r="O1942" t="b">
        <v>0</v>
      </c>
      <c r="P1942">
        <v>31</v>
      </c>
      <c r="Q1942" t="b">
        <v>1</v>
      </c>
      <c r="R1942" t="s">
        <v>8277</v>
      </c>
      <c r="S1942" s="12">
        <f t="shared" si="180"/>
        <v>171</v>
      </c>
      <c r="T1942">
        <f t="shared" si="181"/>
        <v>35.840000000000003</v>
      </c>
      <c r="U1942" s="14" t="s">
        <v>8323</v>
      </c>
      <c r="V1942" t="s">
        <v>8327</v>
      </c>
    </row>
    <row r="1943" spans="1:22" ht="48" hidden="1" x14ac:dyDescent="0.2">
      <c r="A1943" s="9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7">
        <f t="shared" si="182"/>
        <v>41744.290868055556</v>
      </c>
      <c r="L1943" s="17">
        <f t="shared" si="183"/>
        <v>41774.290868055556</v>
      </c>
      <c r="M1943" s="9">
        <f t="shared" si="184"/>
        <v>4</v>
      </c>
      <c r="N1943" s="9">
        <f t="shared" si="185"/>
        <v>2014</v>
      </c>
      <c r="O1943" t="b">
        <v>1</v>
      </c>
      <c r="P1943">
        <v>4883</v>
      </c>
      <c r="Q1943" t="b">
        <v>1</v>
      </c>
      <c r="R1943" t="s">
        <v>8293</v>
      </c>
      <c r="S1943" s="12">
        <f t="shared" si="180"/>
        <v>126</v>
      </c>
      <c r="T1943">
        <f t="shared" si="181"/>
        <v>64.569999999999993</v>
      </c>
      <c r="U1943" s="14" t="s">
        <v>8317</v>
      </c>
      <c r="V1943" t="s">
        <v>8347</v>
      </c>
    </row>
    <row r="1944" spans="1:22" ht="48" hidden="1" x14ac:dyDescent="0.2">
      <c r="A1944" s="9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7">
        <f t="shared" si="182"/>
        <v>40638.828009259261</v>
      </c>
      <c r="L1944" s="17">
        <f t="shared" si="183"/>
        <v>40728.828009259261</v>
      </c>
      <c r="M1944" s="9">
        <f t="shared" si="184"/>
        <v>4</v>
      </c>
      <c r="N1944" s="9">
        <f t="shared" si="185"/>
        <v>2011</v>
      </c>
      <c r="O1944" t="b">
        <v>1</v>
      </c>
      <c r="P1944">
        <v>95</v>
      </c>
      <c r="Q1944" t="b">
        <v>1</v>
      </c>
      <c r="R1944" t="s">
        <v>8293</v>
      </c>
      <c r="S1944" s="12">
        <f t="shared" si="180"/>
        <v>138</v>
      </c>
      <c r="T1944">
        <f t="shared" si="181"/>
        <v>87.44</v>
      </c>
      <c r="U1944" s="14" t="s">
        <v>8317</v>
      </c>
      <c r="V1944" t="s">
        <v>8347</v>
      </c>
    </row>
    <row r="1945" spans="1:22" ht="48" hidden="1" x14ac:dyDescent="0.2">
      <c r="A1945" s="9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7">
        <f t="shared" si="182"/>
        <v>42548.269861111112</v>
      </c>
      <c r="L1945" s="17">
        <f t="shared" si="183"/>
        <v>42593.269861111112</v>
      </c>
      <c r="M1945" s="9">
        <f t="shared" si="184"/>
        <v>6</v>
      </c>
      <c r="N1945" s="9">
        <f t="shared" si="185"/>
        <v>2016</v>
      </c>
      <c r="O1945" t="b">
        <v>1</v>
      </c>
      <c r="P1945">
        <v>2478</v>
      </c>
      <c r="Q1945" t="b">
        <v>1</v>
      </c>
      <c r="R1945" t="s">
        <v>8293</v>
      </c>
      <c r="S1945" s="12">
        <f t="shared" si="180"/>
        <v>1705</v>
      </c>
      <c r="T1945">
        <f t="shared" si="181"/>
        <v>68.819999999999993</v>
      </c>
      <c r="U1945" s="14" t="s">
        <v>8317</v>
      </c>
      <c r="V1945" t="s">
        <v>8347</v>
      </c>
    </row>
    <row r="1946" spans="1:22" ht="48" hidden="1" x14ac:dyDescent="0.2">
      <c r="A1946" s="9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7">
        <f t="shared" si="182"/>
        <v>41730.584374999999</v>
      </c>
      <c r="L1946" s="17">
        <f t="shared" si="183"/>
        <v>41760.584374999999</v>
      </c>
      <c r="M1946" s="9">
        <f t="shared" si="184"/>
        <v>4</v>
      </c>
      <c r="N1946" s="9">
        <f t="shared" si="185"/>
        <v>2014</v>
      </c>
      <c r="O1946" t="b">
        <v>1</v>
      </c>
      <c r="P1946">
        <v>1789</v>
      </c>
      <c r="Q1946" t="b">
        <v>1</v>
      </c>
      <c r="R1946" t="s">
        <v>8293</v>
      </c>
      <c r="S1946" s="12">
        <f t="shared" si="180"/>
        <v>788</v>
      </c>
      <c r="T1946">
        <f t="shared" si="181"/>
        <v>176.2</v>
      </c>
      <c r="U1946" s="14" t="s">
        <v>8317</v>
      </c>
      <c r="V1946" t="s">
        <v>8347</v>
      </c>
    </row>
    <row r="1947" spans="1:22" ht="48" hidden="1" x14ac:dyDescent="0.2">
      <c r="A1947" s="9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7">
        <f t="shared" si="182"/>
        <v>42157.251828703709</v>
      </c>
      <c r="L1947" s="17">
        <f t="shared" si="183"/>
        <v>42197.251828703709</v>
      </c>
      <c r="M1947" s="9">
        <f t="shared" si="184"/>
        <v>6</v>
      </c>
      <c r="N1947" s="9">
        <f t="shared" si="185"/>
        <v>2015</v>
      </c>
      <c r="O1947" t="b">
        <v>1</v>
      </c>
      <c r="P1947">
        <v>680</v>
      </c>
      <c r="Q1947" t="b">
        <v>1</v>
      </c>
      <c r="R1947" t="s">
        <v>8293</v>
      </c>
      <c r="S1947" s="12">
        <f t="shared" si="180"/>
        <v>348</v>
      </c>
      <c r="T1947">
        <f t="shared" si="181"/>
        <v>511.79</v>
      </c>
      <c r="U1947" s="14" t="s">
        <v>8317</v>
      </c>
      <c r="V1947" t="s">
        <v>8347</v>
      </c>
    </row>
    <row r="1948" spans="1:22" ht="48" hidden="1" x14ac:dyDescent="0.2">
      <c r="A1948" s="9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7">
        <f t="shared" si="182"/>
        <v>41689.150011574071</v>
      </c>
      <c r="L1948" s="17">
        <f t="shared" si="183"/>
        <v>41749.108344907407</v>
      </c>
      <c r="M1948" s="9">
        <f t="shared" si="184"/>
        <v>2</v>
      </c>
      <c r="N1948" s="9">
        <f t="shared" si="185"/>
        <v>2014</v>
      </c>
      <c r="O1948" t="b">
        <v>1</v>
      </c>
      <c r="P1948">
        <v>70</v>
      </c>
      <c r="Q1948" t="b">
        <v>1</v>
      </c>
      <c r="R1948" t="s">
        <v>8293</v>
      </c>
      <c r="S1948" s="12">
        <f t="shared" si="180"/>
        <v>150</v>
      </c>
      <c r="T1948">
        <f t="shared" si="181"/>
        <v>160.44</v>
      </c>
      <c r="U1948" s="14" t="s">
        <v>8317</v>
      </c>
      <c r="V1948" t="s">
        <v>8347</v>
      </c>
    </row>
    <row r="1949" spans="1:22" ht="48" hidden="1" x14ac:dyDescent="0.2">
      <c r="A1949" s="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7">
        <f t="shared" si="182"/>
        <v>40102.918055555558</v>
      </c>
      <c r="L1949" s="17">
        <f t="shared" si="183"/>
        <v>40140.249305555553</v>
      </c>
      <c r="M1949" s="9">
        <f t="shared" si="184"/>
        <v>10</v>
      </c>
      <c r="N1949" s="9">
        <f t="shared" si="185"/>
        <v>2009</v>
      </c>
      <c r="O1949" t="b">
        <v>1</v>
      </c>
      <c r="P1949">
        <v>23</v>
      </c>
      <c r="Q1949" t="b">
        <v>1</v>
      </c>
      <c r="R1949" t="s">
        <v>8293</v>
      </c>
      <c r="S1949" s="12">
        <f t="shared" si="180"/>
        <v>101</v>
      </c>
      <c r="T1949">
        <f t="shared" si="181"/>
        <v>35</v>
      </c>
      <c r="U1949" s="14" t="s">
        <v>8317</v>
      </c>
      <c r="V1949" t="s">
        <v>8347</v>
      </c>
    </row>
    <row r="1950" spans="1:22" ht="32" hidden="1" x14ac:dyDescent="0.2">
      <c r="A1950" s="9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7">
        <f t="shared" si="182"/>
        <v>42473.604270833333</v>
      </c>
      <c r="L1950" s="17">
        <f t="shared" si="183"/>
        <v>42527.709722222222</v>
      </c>
      <c r="M1950" s="9">
        <f t="shared" si="184"/>
        <v>4</v>
      </c>
      <c r="N1950" s="9">
        <f t="shared" si="185"/>
        <v>2016</v>
      </c>
      <c r="O1950" t="b">
        <v>1</v>
      </c>
      <c r="P1950">
        <v>4245</v>
      </c>
      <c r="Q1950" t="b">
        <v>1</v>
      </c>
      <c r="R1950" t="s">
        <v>8293</v>
      </c>
      <c r="S1950" s="12">
        <f t="shared" si="180"/>
        <v>800</v>
      </c>
      <c r="T1950">
        <f t="shared" si="181"/>
        <v>188.51</v>
      </c>
      <c r="U1950" s="14" t="s">
        <v>8317</v>
      </c>
      <c r="V1950" t="s">
        <v>8347</v>
      </c>
    </row>
    <row r="1951" spans="1:22" ht="48" hidden="1" x14ac:dyDescent="0.2">
      <c r="A1951" s="9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7">
        <f t="shared" si="182"/>
        <v>41800.423043981478</v>
      </c>
      <c r="L1951" s="17">
        <f t="shared" si="183"/>
        <v>41830.423043981478</v>
      </c>
      <c r="M1951" s="9">
        <f t="shared" si="184"/>
        <v>6</v>
      </c>
      <c r="N1951" s="9">
        <f t="shared" si="185"/>
        <v>2014</v>
      </c>
      <c r="O1951" t="b">
        <v>1</v>
      </c>
      <c r="P1951">
        <v>943</v>
      </c>
      <c r="Q1951" t="b">
        <v>1</v>
      </c>
      <c r="R1951" t="s">
        <v>8293</v>
      </c>
      <c r="S1951" s="12">
        <f t="shared" si="180"/>
        <v>106</v>
      </c>
      <c r="T1951">
        <f t="shared" si="181"/>
        <v>56.2</v>
      </c>
      <c r="U1951" s="14" t="s">
        <v>8317</v>
      </c>
      <c r="V1951" t="s">
        <v>8347</v>
      </c>
    </row>
    <row r="1952" spans="1:22" ht="48" hidden="1" x14ac:dyDescent="0.2">
      <c r="A1952" s="9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7">
        <f t="shared" si="182"/>
        <v>40624.181400462963</v>
      </c>
      <c r="L1952" s="17">
        <f t="shared" si="183"/>
        <v>40655.181400462963</v>
      </c>
      <c r="M1952" s="9">
        <f t="shared" si="184"/>
        <v>3</v>
      </c>
      <c r="N1952" s="9">
        <f t="shared" si="185"/>
        <v>2011</v>
      </c>
      <c r="O1952" t="b">
        <v>1</v>
      </c>
      <c r="P1952">
        <v>1876</v>
      </c>
      <c r="Q1952" t="b">
        <v>1</v>
      </c>
      <c r="R1952" t="s">
        <v>8293</v>
      </c>
      <c r="S1952" s="12">
        <f t="shared" si="180"/>
        <v>201</v>
      </c>
      <c r="T1952">
        <f t="shared" si="181"/>
        <v>51.31</v>
      </c>
      <c r="U1952" s="14" t="s">
        <v>8317</v>
      </c>
      <c r="V1952" t="s">
        <v>8347</v>
      </c>
    </row>
    <row r="1953" spans="1:22" ht="48" hidden="1" x14ac:dyDescent="0.2">
      <c r="A1953" s="9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7">
        <f t="shared" si="182"/>
        <v>42651.420567129629</v>
      </c>
      <c r="L1953" s="17">
        <f t="shared" si="183"/>
        <v>42681.462233796294</v>
      </c>
      <c r="M1953" s="9">
        <f t="shared" si="184"/>
        <v>10</v>
      </c>
      <c r="N1953" s="9">
        <f t="shared" si="185"/>
        <v>2016</v>
      </c>
      <c r="O1953" t="b">
        <v>1</v>
      </c>
      <c r="P1953">
        <v>834</v>
      </c>
      <c r="Q1953" t="b">
        <v>1</v>
      </c>
      <c r="R1953" t="s">
        <v>8293</v>
      </c>
      <c r="S1953" s="12">
        <f t="shared" si="180"/>
        <v>212</v>
      </c>
      <c r="T1953">
        <f t="shared" si="181"/>
        <v>127.36</v>
      </c>
      <c r="U1953" s="14" t="s">
        <v>8317</v>
      </c>
      <c r="V1953" t="s">
        <v>8347</v>
      </c>
    </row>
    <row r="1954" spans="1:22" ht="48" hidden="1" x14ac:dyDescent="0.2">
      <c r="A1954" s="9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7">
        <f t="shared" si="182"/>
        <v>41526.60665509259</v>
      </c>
      <c r="L1954" s="17">
        <f t="shared" si="183"/>
        <v>41563.60665509259</v>
      </c>
      <c r="M1954" s="9">
        <f t="shared" si="184"/>
        <v>9</v>
      </c>
      <c r="N1954" s="9">
        <f t="shared" si="185"/>
        <v>2013</v>
      </c>
      <c r="O1954" t="b">
        <v>1</v>
      </c>
      <c r="P1954">
        <v>682</v>
      </c>
      <c r="Q1954" t="b">
        <v>1</v>
      </c>
      <c r="R1954" t="s">
        <v>8293</v>
      </c>
      <c r="S1954" s="12">
        <f t="shared" si="180"/>
        <v>198</v>
      </c>
      <c r="T1954">
        <f t="shared" si="181"/>
        <v>101.86</v>
      </c>
      <c r="U1954" s="14" t="s">
        <v>8317</v>
      </c>
      <c r="V1954" t="s">
        <v>8347</v>
      </c>
    </row>
    <row r="1955" spans="1:22" ht="48" hidden="1" x14ac:dyDescent="0.2">
      <c r="A1955" s="9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7">
        <f t="shared" si="182"/>
        <v>40941.199826388889</v>
      </c>
      <c r="L1955" s="17">
        <f t="shared" si="183"/>
        <v>40970.125</v>
      </c>
      <c r="M1955" s="9">
        <f t="shared" si="184"/>
        <v>2</v>
      </c>
      <c r="N1955" s="9">
        <f t="shared" si="185"/>
        <v>2012</v>
      </c>
      <c r="O1955" t="b">
        <v>1</v>
      </c>
      <c r="P1955">
        <v>147</v>
      </c>
      <c r="Q1955" t="b">
        <v>1</v>
      </c>
      <c r="R1955" t="s">
        <v>8293</v>
      </c>
      <c r="S1955" s="12">
        <f t="shared" si="180"/>
        <v>226</v>
      </c>
      <c r="T1955">
        <f t="shared" si="181"/>
        <v>230.56</v>
      </c>
      <c r="U1955" s="14" t="s">
        <v>8317</v>
      </c>
      <c r="V1955" t="s">
        <v>8347</v>
      </c>
    </row>
    <row r="1956" spans="1:22" ht="32" hidden="1" x14ac:dyDescent="0.2">
      <c r="A1956" s="9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7">
        <f t="shared" si="182"/>
        <v>42394.580740740741</v>
      </c>
      <c r="L1956" s="17">
        <f t="shared" si="183"/>
        <v>42441.208333333328</v>
      </c>
      <c r="M1956" s="9">
        <f t="shared" si="184"/>
        <v>1</v>
      </c>
      <c r="N1956" s="9">
        <f t="shared" si="185"/>
        <v>2016</v>
      </c>
      <c r="O1956" t="b">
        <v>1</v>
      </c>
      <c r="P1956">
        <v>415</v>
      </c>
      <c r="Q1956" t="b">
        <v>1</v>
      </c>
      <c r="R1956" t="s">
        <v>8293</v>
      </c>
      <c r="S1956" s="12">
        <f t="shared" si="180"/>
        <v>699</v>
      </c>
      <c r="T1956">
        <f t="shared" si="181"/>
        <v>842.11</v>
      </c>
      <c r="U1956" s="14" t="s">
        <v>8317</v>
      </c>
      <c r="V1956" t="s">
        <v>8347</v>
      </c>
    </row>
    <row r="1957" spans="1:22" ht="48" hidden="1" x14ac:dyDescent="0.2">
      <c r="A1957" s="9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7">
        <f t="shared" si="182"/>
        <v>41020.271770833337</v>
      </c>
      <c r="L1957" s="17">
        <f t="shared" si="183"/>
        <v>41052.791666666664</v>
      </c>
      <c r="M1957" s="9">
        <f t="shared" si="184"/>
        <v>4</v>
      </c>
      <c r="N1957" s="9">
        <f t="shared" si="185"/>
        <v>2012</v>
      </c>
      <c r="O1957" t="b">
        <v>1</v>
      </c>
      <c r="P1957">
        <v>290</v>
      </c>
      <c r="Q1957" t="b">
        <v>1</v>
      </c>
      <c r="R1957" t="s">
        <v>8293</v>
      </c>
      <c r="S1957" s="12">
        <f t="shared" si="180"/>
        <v>399</v>
      </c>
      <c r="T1957">
        <f t="shared" si="181"/>
        <v>577.28</v>
      </c>
      <c r="U1957" s="14" t="s">
        <v>8317</v>
      </c>
      <c r="V1957" t="s">
        <v>8347</v>
      </c>
    </row>
    <row r="1958" spans="1:22" ht="48" hidden="1" x14ac:dyDescent="0.2">
      <c r="A1958" s="9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7">
        <f t="shared" si="182"/>
        <v>42067.923668981486</v>
      </c>
      <c r="L1958" s="17">
        <f t="shared" si="183"/>
        <v>42112.882002314815</v>
      </c>
      <c r="M1958" s="9">
        <f t="shared" si="184"/>
        <v>3</v>
      </c>
      <c r="N1958" s="9">
        <f t="shared" si="185"/>
        <v>2015</v>
      </c>
      <c r="O1958" t="b">
        <v>1</v>
      </c>
      <c r="P1958">
        <v>365</v>
      </c>
      <c r="Q1958" t="b">
        <v>1</v>
      </c>
      <c r="R1958" t="s">
        <v>8293</v>
      </c>
      <c r="S1958" s="12">
        <f t="shared" si="180"/>
        <v>294</v>
      </c>
      <c r="T1958">
        <f t="shared" si="181"/>
        <v>483.34</v>
      </c>
      <c r="U1958" s="14" t="s">
        <v>8317</v>
      </c>
      <c r="V1958" t="s">
        <v>8347</v>
      </c>
    </row>
    <row r="1959" spans="1:22" ht="32" hidden="1" x14ac:dyDescent="0.2">
      <c r="A1959" s="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7">
        <f t="shared" si="182"/>
        <v>41179.098530092589</v>
      </c>
      <c r="L1959" s="17">
        <f t="shared" si="183"/>
        <v>41209.098530092589</v>
      </c>
      <c r="M1959" s="9">
        <f t="shared" si="184"/>
        <v>9</v>
      </c>
      <c r="N1959" s="9">
        <f t="shared" si="185"/>
        <v>2012</v>
      </c>
      <c r="O1959" t="b">
        <v>1</v>
      </c>
      <c r="P1959">
        <v>660</v>
      </c>
      <c r="Q1959" t="b">
        <v>1</v>
      </c>
      <c r="R1959" t="s">
        <v>8293</v>
      </c>
      <c r="S1959" s="12">
        <f t="shared" si="180"/>
        <v>168</v>
      </c>
      <c r="T1959">
        <f t="shared" si="181"/>
        <v>76.14</v>
      </c>
      <c r="U1959" s="14" t="s">
        <v>8317</v>
      </c>
      <c r="V1959" t="s">
        <v>8347</v>
      </c>
    </row>
    <row r="1960" spans="1:22" ht="48" hidden="1" x14ac:dyDescent="0.2">
      <c r="A1960" s="9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7">
        <f t="shared" si="182"/>
        <v>41326.987974537034</v>
      </c>
      <c r="L1960" s="17">
        <f t="shared" si="183"/>
        <v>41356.94630787037</v>
      </c>
      <c r="M1960" s="9">
        <f t="shared" si="184"/>
        <v>2</v>
      </c>
      <c r="N1960" s="9">
        <f t="shared" si="185"/>
        <v>2013</v>
      </c>
      <c r="O1960" t="b">
        <v>1</v>
      </c>
      <c r="P1960">
        <v>1356</v>
      </c>
      <c r="Q1960" t="b">
        <v>1</v>
      </c>
      <c r="R1960" t="s">
        <v>8293</v>
      </c>
      <c r="S1960" s="12">
        <f t="shared" si="180"/>
        <v>1436</v>
      </c>
      <c r="T1960">
        <f t="shared" si="181"/>
        <v>74.11</v>
      </c>
      <c r="U1960" s="14" t="s">
        <v>8317</v>
      </c>
      <c r="V1960" t="s">
        <v>8347</v>
      </c>
    </row>
    <row r="1961" spans="1:22" ht="48" hidden="1" x14ac:dyDescent="0.2">
      <c r="A1961" s="9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7">
        <f t="shared" si="182"/>
        <v>41871.845601851855</v>
      </c>
      <c r="L1961" s="17">
        <f t="shared" si="183"/>
        <v>41913</v>
      </c>
      <c r="M1961" s="9">
        <f t="shared" si="184"/>
        <v>8</v>
      </c>
      <c r="N1961" s="9">
        <f t="shared" si="185"/>
        <v>2014</v>
      </c>
      <c r="O1961" t="b">
        <v>1</v>
      </c>
      <c r="P1961">
        <v>424</v>
      </c>
      <c r="Q1961" t="b">
        <v>1</v>
      </c>
      <c r="R1961" t="s">
        <v>8293</v>
      </c>
      <c r="S1961" s="12">
        <f t="shared" si="180"/>
        <v>157</v>
      </c>
      <c r="T1961">
        <f t="shared" si="181"/>
        <v>36.97</v>
      </c>
      <c r="U1961" s="14" t="s">
        <v>8317</v>
      </c>
      <c r="V1961" t="s">
        <v>8347</v>
      </c>
    </row>
    <row r="1962" spans="1:22" ht="48" hidden="1" x14ac:dyDescent="0.2">
      <c r="A1962" s="9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7">
        <f t="shared" si="182"/>
        <v>41964.362743055557</v>
      </c>
      <c r="L1962" s="17">
        <f t="shared" si="183"/>
        <v>41994.362743055557</v>
      </c>
      <c r="M1962" s="9">
        <f t="shared" si="184"/>
        <v>11</v>
      </c>
      <c r="N1962" s="9">
        <f t="shared" si="185"/>
        <v>2014</v>
      </c>
      <c r="O1962" t="b">
        <v>1</v>
      </c>
      <c r="P1962">
        <v>33</v>
      </c>
      <c r="Q1962" t="b">
        <v>1</v>
      </c>
      <c r="R1962" t="s">
        <v>8293</v>
      </c>
      <c r="S1962" s="12">
        <f t="shared" si="180"/>
        <v>118</v>
      </c>
      <c r="T1962">
        <f t="shared" si="181"/>
        <v>2500.9699999999998</v>
      </c>
      <c r="U1962" s="14" t="s">
        <v>8317</v>
      </c>
      <c r="V1962" t="s">
        <v>8347</v>
      </c>
    </row>
    <row r="1963" spans="1:22" ht="48" hidden="1" x14ac:dyDescent="0.2">
      <c r="A1963" s="9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7">
        <f t="shared" si="182"/>
        <v>41148.194641203707</v>
      </c>
      <c r="L1963" s="17">
        <f t="shared" si="183"/>
        <v>41188.165972222225</v>
      </c>
      <c r="M1963" s="9">
        <f t="shared" si="184"/>
        <v>8</v>
      </c>
      <c r="N1963" s="9">
        <f t="shared" si="185"/>
        <v>2012</v>
      </c>
      <c r="O1963" t="b">
        <v>1</v>
      </c>
      <c r="P1963">
        <v>1633</v>
      </c>
      <c r="Q1963" t="b">
        <v>1</v>
      </c>
      <c r="R1963" t="s">
        <v>8293</v>
      </c>
      <c r="S1963" s="12">
        <f t="shared" si="180"/>
        <v>1105</v>
      </c>
      <c r="T1963">
        <f t="shared" si="181"/>
        <v>67.69</v>
      </c>
      <c r="U1963" s="14" t="s">
        <v>8317</v>
      </c>
      <c r="V1963" t="s">
        <v>8347</v>
      </c>
    </row>
    <row r="1964" spans="1:22" ht="48" hidden="1" x14ac:dyDescent="0.2">
      <c r="A1964" s="9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7">
        <f t="shared" si="182"/>
        <v>41742.780509259261</v>
      </c>
      <c r="L1964" s="17">
        <f t="shared" si="183"/>
        <v>41772.780509259261</v>
      </c>
      <c r="M1964" s="9">
        <f t="shared" si="184"/>
        <v>4</v>
      </c>
      <c r="N1964" s="9">
        <f t="shared" si="185"/>
        <v>2014</v>
      </c>
      <c r="O1964" t="b">
        <v>1</v>
      </c>
      <c r="P1964">
        <v>306</v>
      </c>
      <c r="Q1964" t="b">
        <v>1</v>
      </c>
      <c r="R1964" t="s">
        <v>8293</v>
      </c>
      <c r="S1964" s="12">
        <f t="shared" si="180"/>
        <v>193</v>
      </c>
      <c r="T1964">
        <f t="shared" si="181"/>
        <v>63.05</v>
      </c>
      <c r="U1964" s="14" t="s">
        <v>8317</v>
      </c>
      <c r="V1964" t="s">
        <v>8347</v>
      </c>
    </row>
    <row r="1965" spans="1:22" ht="48" hidden="1" x14ac:dyDescent="0.2">
      <c r="A1965" s="9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7">
        <f t="shared" si="182"/>
        <v>41863.429791666669</v>
      </c>
      <c r="L1965" s="17">
        <f t="shared" si="183"/>
        <v>41898.429791666669</v>
      </c>
      <c r="M1965" s="9">
        <f t="shared" si="184"/>
        <v>8</v>
      </c>
      <c r="N1965" s="9">
        <f t="shared" si="185"/>
        <v>2014</v>
      </c>
      <c r="O1965" t="b">
        <v>1</v>
      </c>
      <c r="P1965">
        <v>205</v>
      </c>
      <c r="Q1965" t="b">
        <v>1</v>
      </c>
      <c r="R1965" t="s">
        <v>8293</v>
      </c>
      <c r="S1965" s="12">
        <f t="shared" si="180"/>
        <v>127</v>
      </c>
      <c r="T1965">
        <f t="shared" si="181"/>
        <v>117.6</v>
      </c>
      <c r="U1965" s="14" t="s">
        <v>8317</v>
      </c>
      <c r="V1965" t="s">
        <v>8347</v>
      </c>
    </row>
    <row r="1966" spans="1:22" ht="48" hidden="1" x14ac:dyDescent="0.2">
      <c r="A1966" s="9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7">
        <f t="shared" si="182"/>
        <v>42452.272824074069</v>
      </c>
      <c r="L1966" s="17">
        <f t="shared" si="183"/>
        <v>42482.272824074069</v>
      </c>
      <c r="M1966" s="9">
        <f t="shared" si="184"/>
        <v>3</v>
      </c>
      <c r="N1966" s="9">
        <f t="shared" si="185"/>
        <v>2016</v>
      </c>
      <c r="O1966" t="b">
        <v>1</v>
      </c>
      <c r="P1966">
        <v>1281</v>
      </c>
      <c r="Q1966" t="b">
        <v>1</v>
      </c>
      <c r="R1966" t="s">
        <v>8293</v>
      </c>
      <c r="S1966" s="12">
        <f t="shared" si="180"/>
        <v>260</v>
      </c>
      <c r="T1966">
        <f t="shared" si="181"/>
        <v>180.75</v>
      </c>
      <c r="U1966" s="14" t="s">
        <v>8317</v>
      </c>
      <c r="V1966" t="s">
        <v>8347</v>
      </c>
    </row>
    <row r="1967" spans="1:22" ht="48" hidden="1" x14ac:dyDescent="0.2">
      <c r="A1967" s="9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7">
        <f t="shared" si="182"/>
        <v>40898.089236111111</v>
      </c>
      <c r="L1967" s="17">
        <f t="shared" si="183"/>
        <v>40920.041666666664</v>
      </c>
      <c r="M1967" s="9">
        <f t="shared" si="184"/>
        <v>12</v>
      </c>
      <c r="N1967" s="9">
        <f t="shared" si="185"/>
        <v>2012</v>
      </c>
      <c r="O1967" t="b">
        <v>1</v>
      </c>
      <c r="P1967">
        <v>103</v>
      </c>
      <c r="Q1967" t="b">
        <v>1</v>
      </c>
      <c r="R1967" t="s">
        <v>8293</v>
      </c>
      <c r="S1967" s="12">
        <f t="shared" si="180"/>
        <v>262</v>
      </c>
      <c r="T1967">
        <f t="shared" si="181"/>
        <v>127.32</v>
      </c>
      <c r="U1967" s="14" t="s">
        <v>8317</v>
      </c>
      <c r="V1967" t="s">
        <v>8347</v>
      </c>
    </row>
    <row r="1968" spans="1:22" ht="48" hidden="1" x14ac:dyDescent="0.2">
      <c r="A1968" s="9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7">
        <f t="shared" si="182"/>
        <v>41835.540486111109</v>
      </c>
      <c r="L1968" s="17">
        <f t="shared" si="183"/>
        <v>41865.540486111109</v>
      </c>
      <c r="M1968" s="9">
        <f t="shared" si="184"/>
        <v>7</v>
      </c>
      <c r="N1968" s="9">
        <f t="shared" si="185"/>
        <v>2014</v>
      </c>
      <c r="O1968" t="b">
        <v>1</v>
      </c>
      <c r="P1968">
        <v>1513</v>
      </c>
      <c r="Q1968" t="b">
        <v>1</v>
      </c>
      <c r="R1968" t="s">
        <v>8293</v>
      </c>
      <c r="S1968" s="12">
        <f t="shared" si="180"/>
        <v>207</v>
      </c>
      <c r="T1968">
        <f t="shared" si="181"/>
        <v>136.63999999999999</v>
      </c>
      <c r="U1968" s="14" t="s">
        <v>8317</v>
      </c>
      <c r="V1968" t="s">
        <v>8347</v>
      </c>
    </row>
    <row r="1969" spans="1:22" ht="48" hidden="1" x14ac:dyDescent="0.2">
      <c r="A1969" s="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7">
        <f t="shared" si="182"/>
        <v>41730.663530092592</v>
      </c>
      <c r="L1969" s="17">
        <f t="shared" si="183"/>
        <v>41760.663530092592</v>
      </c>
      <c r="M1969" s="9">
        <f t="shared" si="184"/>
        <v>4</v>
      </c>
      <c r="N1969" s="9">
        <f t="shared" si="185"/>
        <v>2014</v>
      </c>
      <c r="O1969" t="b">
        <v>1</v>
      </c>
      <c r="P1969">
        <v>405</v>
      </c>
      <c r="Q1969" t="b">
        <v>1</v>
      </c>
      <c r="R1969" t="s">
        <v>8293</v>
      </c>
      <c r="S1969" s="12">
        <f t="shared" si="180"/>
        <v>370</v>
      </c>
      <c r="T1969">
        <f t="shared" si="181"/>
        <v>182.78</v>
      </c>
      <c r="U1969" s="14" t="s">
        <v>8317</v>
      </c>
      <c r="V1969" t="s">
        <v>8347</v>
      </c>
    </row>
    <row r="1970" spans="1:22" ht="32" hidden="1" x14ac:dyDescent="0.2">
      <c r="A1970" s="9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7">
        <f t="shared" si="182"/>
        <v>42676.586979166663</v>
      </c>
      <c r="L1970" s="17">
        <f t="shared" si="183"/>
        <v>42707.628645833334</v>
      </c>
      <c r="M1970" s="9">
        <f t="shared" si="184"/>
        <v>11</v>
      </c>
      <c r="N1970" s="9">
        <f t="shared" si="185"/>
        <v>2016</v>
      </c>
      <c r="O1970" t="b">
        <v>1</v>
      </c>
      <c r="P1970">
        <v>510</v>
      </c>
      <c r="Q1970" t="b">
        <v>1</v>
      </c>
      <c r="R1970" t="s">
        <v>8293</v>
      </c>
      <c r="S1970" s="12">
        <f t="shared" si="180"/>
        <v>285</v>
      </c>
      <c r="T1970">
        <f t="shared" si="181"/>
        <v>279.38</v>
      </c>
      <c r="U1970" s="14" t="s">
        <v>8317</v>
      </c>
      <c r="V1970" t="s">
        <v>8347</v>
      </c>
    </row>
    <row r="1971" spans="1:22" ht="48" hidden="1" x14ac:dyDescent="0.2">
      <c r="A1971" s="9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7">
        <f t="shared" si="182"/>
        <v>42557.792453703703</v>
      </c>
      <c r="L1971" s="17">
        <f t="shared" si="183"/>
        <v>42587.792453703703</v>
      </c>
      <c r="M1971" s="9">
        <f t="shared" si="184"/>
        <v>7</v>
      </c>
      <c r="N1971" s="9">
        <f t="shared" si="185"/>
        <v>2016</v>
      </c>
      <c r="O1971" t="b">
        <v>1</v>
      </c>
      <c r="P1971">
        <v>1887</v>
      </c>
      <c r="Q1971" t="b">
        <v>1</v>
      </c>
      <c r="R1971" t="s">
        <v>8293</v>
      </c>
      <c r="S1971" s="12">
        <f t="shared" si="180"/>
        <v>579</v>
      </c>
      <c r="T1971">
        <f t="shared" si="181"/>
        <v>61.38</v>
      </c>
      <c r="U1971" s="14" t="s">
        <v>8317</v>
      </c>
      <c r="V1971" t="s">
        <v>8347</v>
      </c>
    </row>
    <row r="1972" spans="1:22" ht="48" hidden="1" x14ac:dyDescent="0.2">
      <c r="A1972" s="9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7">
        <f t="shared" si="182"/>
        <v>41324.193298611113</v>
      </c>
      <c r="L1972" s="17">
        <f t="shared" si="183"/>
        <v>41384.151631944449</v>
      </c>
      <c r="M1972" s="9">
        <f t="shared" si="184"/>
        <v>2</v>
      </c>
      <c r="N1972" s="9">
        <f t="shared" si="185"/>
        <v>2013</v>
      </c>
      <c r="O1972" t="b">
        <v>1</v>
      </c>
      <c r="P1972">
        <v>701</v>
      </c>
      <c r="Q1972" t="b">
        <v>1</v>
      </c>
      <c r="R1972" t="s">
        <v>8293</v>
      </c>
      <c r="S1972" s="12">
        <f t="shared" si="180"/>
        <v>1132</v>
      </c>
      <c r="T1972">
        <f t="shared" si="181"/>
        <v>80.73</v>
      </c>
      <c r="U1972" s="14" t="s">
        <v>8317</v>
      </c>
      <c r="V1972" t="s">
        <v>8347</v>
      </c>
    </row>
    <row r="1973" spans="1:22" ht="48" hidden="1" x14ac:dyDescent="0.2">
      <c r="A1973" s="9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7">
        <f t="shared" si="182"/>
        <v>41561.500706018516</v>
      </c>
      <c r="L1973" s="17">
        <f t="shared" si="183"/>
        <v>41593.166666666664</v>
      </c>
      <c r="M1973" s="9">
        <f t="shared" si="184"/>
        <v>10</v>
      </c>
      <c r="N1973" s="9">
        <f t="shared" si="185"/>
        <v>2013</v>
      </c>
      <c r="O1973" t="b">
        <v>1</v>
      </c>
      <c r="P1973">
        <v>3863</v>
      </c>
      <c r="Q1973" t="b">
        <v>1</v>
      </c>
      <c r="R1973" t="s">
        <v>8293</v>
      </c>
      <c r="S1973" s="12">
        <f t="shared" si="180"/>
        <v>263</v>
      </c>
      <c r="T1973">
        <f t="shared" si="181"/>
        <v>272.36</v>
      </c>
      <c r="U1973" s="14" t="s">
        <v>8317</v>
      </c>
      <c r="V1973" t="s">
        <v>8347</v>
      </c>
    </row>
    <row r="1974" spans="1:22" ht="48" hidden="1" x14ac:dyDescent="0.2">
      <c r="A1974" s="9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7">
        <f t="shared" si="182"/>
        <v>41201.012083333335</v>
      </c>
      <c r="L1974" s="17">
        <f t="shared" si="183"/>
        <v>41231.053749999999</v>
      </c>
      <c r="M1974" s="9">
        <f t="shared" si="184"/>
        <v>10</v>
      </c>
      <c r="N1974" s="9">
        <f t="shared" si="185"/>
        <v>2012</v>
      </c>
      <c r="O1974" t="b">
        <v>1</v>
      </c>
      <c r="P1974">
        <v>238</v>
      </c>
      <c r="Q1974" t="b">
        <v>1</v>
      </c>
      <c r="R1974" t="s">
        <v>8293</v>
      </c>
      <c r="S1974" s="12">
        <f t="shared" si="180"/>
        <v>674</v>
      </c>
      <c r="T1974">
        <f t="shared" si="181"/>
        <v>70.849999999999994</v>
      </c>
      <c r="U1974" s="14" t="s">
        <v>8317</v>
      </c>
      <c r="V1974" t="s">
        <v>8347</v>
      </c>
    </row>
    <row r="1975" spans="1:22" ht="48" hidden="1" x14ac:dyDescent="0.2">
      <c r="A1975" s="9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7">
        <f t="shared" si="182"/>
        <v>42549.722962962958</v>
      </c>
      <c r="L1975" s="17">
        <f t="shared" si="183"/>
        <v>42588.291666666672</v>
      </c>
      <c r="M1975" s="9">
        <f t="shared" si="184"/>
        <v>6</v>
      </c>
      <c r="N1975" s="9">
        <f t="shared" si="185"/>
        <v>2016</v>
      </c>
      <c r="O1975" t="b">
        <v>1</v>
      </c>
      <c r="P1975">
        <v>2051</v>
      </c>
      <c r="Q1975" t="b">
        <v>1</v>
      </c>
      <c r="R1975" t="s">
        <v>8293</v>
      </c>
      <c r="S1975" s="12">
        <f t="shared" si="180"/>
        <v>257</v>
      </c>
      <c r="T1975">
        <f t="shared" si="181"/>
        <v>247.94</v>
      </c>
      <c r="U1975" s="14" t="s">
        <v>8317</v>
      </c>
      <c r="V1975" t="s">
        <v>8347</v>
      </c>
    </row>
    <row r="1976" spans="1:22" ht="48" hidden="1" x14ac:dyDescent="0.2">
      <c r="A1976" s="9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7">
        <f t="shared" si="182"/>
        <v>41445.334131944444</v>
      </c>
      <c r="L1976" s="17">
        <f t="shared" si="183"/>
        <v>41505.334131944444</v>
      </c>
      <c r="M1976" s="9">
        <f t="shared" si="184"/>
        <v>6</v>
      </c>
      <c r="N1976" s="9">
        <f t="shared" si="185"/>
        <v>2013</v>
      </c>
      <c r="O1976" t="b">
        <v>1</v>
      </c>
      <c r="P1976">
        <v>402</v>
      </c>
      <c r="Q1976" t="b">
        <v>1</v>
      </c>
      <c r="R1976" t="s">
        <v>8293</v>
      </c>
      <c r="S1976" s="12">
        <f t="shared" si="180"/>
        <v>375</v>
      </c>
      <c r="T1976">
        <f t="shared" si="181"/>
        <v>186.81</v>
      </c>
      <c r="U1976" s="14" t="s">
        <v>8317</v>
      </c>
      <c r="V1976" t="s">
        <v>8347</v>
      </c>
    </row>
    <row r="1977" spans="1:22" ht="32" hidden="1" x14ac:dyDescent="0.2">
      <c r="A1977" s="9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7">
        <f t="shared" si="182"/>
        <v>41313.755219907405</v>
      </c>
      <c r="L1977" s="17">
        <f t="shared" si="183"/>
        <v>41343.755219907405</v>
      </c>
      <c r="M1977" s="9">
        <f t="shared" si="184"/>
        <v>2</v>
      </c>
      <c r="N1977" s="9">
        <f t="shared" si="185"/>
        <v>2013</v>
      </c>
      <c r="O1977" t="b">
        <v>1</v>
      </c>
      <c r="P1977">
        <v>253</v>
      </c>
      <c r="Q1977" t="b">
        <v>1</v>
      </c>
      <c r="R1977" t="s">
        <v>8293</v>
      </c>
      <c r="S1977" s="12">
        <f t="shared" si="180"/>
        <v>209</v>
      </c>
      <c r="T1977">
        <f t="shared" si="181"/>
        <v>131.99</v>
      </c>
      <c r="U1977" s="14" t="s">
        <v>8317</v>
      </c>
      <c r="V1977" t="s">
        <v>8347</v>
      </c>
    </row>
    <row r="1978" spans="1:22" ht="32" hidden="1" x14ac:dyDescent="0.2">
      <c r="A1978" s="9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7">
        <f t="shared" si="182"/>
        <v>41438.899594907409</v>
      </c>
      <c r="L1978" s="17">
        <f t="shared" si="183"/>
        <v>41468.899594907409</v>
      </c>
      <c r="M1978" s="9">
        <f t="shared" si="184"/>
        <v>6</v>
      </c>
      <c r="N1978" s="9">
        <f t="shared" si="185"/>
        <v>2013</v>
      </c>
      <c r="O1978" t="b">
        <v>1</v>
      </c>
      <c r="P1978">
        <v>473</v>
      </c>
      <c r="Q1978" t="b">
        <v>1</v>
      </c>
      <c r="R1978" t="s">
        <v>8293</v>
      </c>
      <c r="S1978" s="12">
        <f t="shared" si="180"/>
        <v>347</v>
      </c>
      <c r="T1978">
        <f t="shared" si="181"/>
        <v>29.31</v>
      </c>
      <c r="U1978" s="14" t="s">
        <v>8317</v>
      </c>
      <c r="V1978" t="s">
        <v>8347</v>
      </c>
    </row>
    <row r="1979" spans="1:22" ht="48" hidden="1" x14ac:dyDescent="0.2">
      <c r="A1979" s="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7">
        <f t="shared" si="182"/>
        <v>42311.216898148152</v>
      </c>
      <c r="L1979" s="17">
        <f t="shared" si="183"/>
        <v>42357.332638888889</v>
      </c>
      <c r="M1979" s="9">
        <f t="shared" si="184"/>
        <v>11</v>
      </c>
      <c r="N1979" s="9">
        <f t="shared" si="185"/>
        <v>2015</v>
      </c>
      <c r="O1979" t="b">
        <v>1</v>
      </c>
      <c r="P1979">
        <v>821</v>
      </c>
      <c r="Q1979" t="b">
        <v>1</v>
      </c>
      <c r="R1979" t="s">
        <v>8293</v>
      </c>
      <c r="S1979" s="12">
        <f t="shared" si="180"/>
        <v>402</v>
      </c>
      <c r="T1979">
        <f t="shared" si="181"/>
        <v>245.02</v>
      </c>
      <c r="U1979" s="14" t="s">
        <v>8317</v>
      </c>
      <c r="V1979" t="s">
        <v>8347</v>
      </c>
    </row>
    <row r="1980" spans="1:22" ht="48" hidden="1" x14ac:dyDescent="0.2">
      <c r="A1980" s="9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7">
        <f t="shared" si="182"/>
        <v>41039.225601851853</v>
      </c>
      <c r="L1980" s="17">
        <f t="shared" si="183"/>
        <v>41072.291666666664</v>
      </c>
      <c r="M1980" s="9">
        <f t="shared" si="184"/>
        <v>5</v>
      </c>
      <c r="N1980" s="9">
        <f t="shared" si="185"/>
        <v>2012</v>
      </c>
      <c r="O1980" t="b">
        <v>1</v>
      </c>
      <c r="P1980">
        <v>388</v>
      </c>
      <c r="Q1980" t="b">
        <v>1</v>
      </c>
      <c r="R1980" t="s">
        <v>8293</v>
      </c>
      <c r="S1980" s="12">
        <f t="shared" si="180"/>
        <v>1027</v>
      </c>
      <c r="T1980">
        <f t="shared" si="181"/>
        <v>1323.25</v>
      </c>
      <c r="U1980" s="14" t="s">
        <v>8317</v>
      </c>
      <c r="V1980" t="s">
        <v>8347</v>
      </c>
    </row>
    <row r="1981" spans="1:22" ht="32" hidden="1" x14ac:dyDescent="0.2">
      <c r="A1981" s="9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7">
        <f t="shared" si="182"/>
        <v>42290.460023148145</v>
      </c>
      <c r="L1981" s="17">
        <f t="shared" si="183"/>
        <v>42327.207638888889</v>
      </c>
      <c r="M1981" s="9">
        <f t="shared" si="184"/>
        <v>10</v>
      </c>
      <c r="N1981" s="9">
        <f t="shared" si="185"/>
        <v>2015</v>
      </c>
      <c r="O1981" t="b">
        <v>1</v>
      </c>
      <c r="P1981">
        <v>813</v>
      </c>
      <c r="Q1981" t="b">
        <v>1</v>
      </c>
      <c r="R1981" t="s">
        <v>8293</v>
      </c>
      <c r="S1981" s="12">
        <f t="shared" si="180"/>
        <v>115</v>
      </c>
      <c r="T1981">
        <f t="shared" si="181"/>
        <v>282.66000000000003</v>
      </c>
      <c r="U1981" s="14" t="s">
        <v>8317</v>
      </c>
      <c r="V1981" t="s">
        <v>8347</v>
      </c>
    </row>
    <row r="1982" spans="1:22" ht="32" hidden="1" x14ac:dyDescent="0.2">
      <c r="A1982" s="9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7">
        <f t="shared" si="182"/>
        <v>42423.542384259257</v>
      </c>
      <c r="L1982" s="17">
        <f t="shared" si="183"/>
        <v>42463.500717592593</v>
      </c>
      <c r="M1982" s="9">
        <f t="shared" si="184"/>
        <v>2</v>
      </c>
      <c r="N1982" s="9">
        <f t="shared" si="185"/>
        <v>2016</v>
      </c>
      <c r="O1982" t="b">
        <v>1</v>
      </c>
      <c r="P1982">
        <v>1945</v>
      </c>
      <c r="Q1982" t="b">
        <v>1</v>
      </c>
      <c r="R1982" t="s">
        <v>8293</v>
      </c>
      <c r="S1982" s="12">
        <f t="shared" si="180"/>
        <v>355</v>
      </c>
      <c r="T1982">
        <f t="shared" si="181"/>
        <v>91.21</v>
      </c>
      <c r="U1982" s="14" t="s">
        <v>8317</v>
      </c>
      <c r="V1982" t="s">
        <v>8347</v>
      </c>
    </row>
    <row r="1983" spans="1:22" ht="48" hidden="1" x14ac:dyDescent="0.2">
      <c r="A1983" s="9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7">
        <f t="shared" si="182"/>
        <v>41799.725289351853</v>
      </c>
      <c r="L1983" s="17">
        <f t="shared" si="183"/>
        <v>41829.725289351853</v>
      </c>
      <c r="M1983" s="9">
        <f t="shared" si="184"/>
        <v>6</v>
      </c>
      <c r="N1983" s="9">
        <f t="shared" si="185"/>
        <v>2014</v>
      </c>
      <c r="O1983" t="b">
        <v>0</v>
      </c>
      <c r="P1983">
        <v>12</v>
      </c>
      <c r="Q1983" t="b">
        <v>0</v>
      </c>
      <c r="R1983" t="s">
        <v>8294</v>
      </c>
      <c r="S1983" s="12">
        <f t="shared" si="180"/>
        <v>5</v>
      </c>
      <c r="T1983">
        <f t="shared" si="181"/>
        <v>31.75</v>
      </c>
      <c r="U1983" s="14" t="s">
        <v>8336</v>
      </c>
      <c r="V1983" t="s">
        <v>8348</v>
      </c>
    </row>
    <row r="1984" spans="1:22" ht="48" hidden="1" x14ac:dyDescent="0.2">
      <c r="A1984" s="9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7">
        <f t="shared" si="182"/>
        <v>42678.586655092593</v>
      </c>
      <c r="L1984" s="17">
        <f t="shared" si="183"/>
        <v>42708.628321759257</v>
      </c>
      <c r="M1984" s="9">
        <f t="shared" si="184"/>
        <v>11</v>
      </c>
      <c r="N1984" s="9">
        <f t="shared" si="185"/>
        <v>2016</v>
      </c>
      <c r="O1984" t="b">
        <v>0</v>
      </c>
      <c r="P1984">
        <v>0</v>
      </c>
      <c r="Q1984" t="b">
        <v>0</v>
      </c>
      <c r="R1984" t="s">
        <v>8294</v>
      </c>
      <c r="S1984" s="12">
        <f t="shared" si="180"/>
        <v>0</v>
      </c>
      <c r="T1984">
        <f t="shared" si="181"/>
        <v>0</v>
      </c>
      <c r="U1984" s="14" t="s">
        <v>8336</v>
      </c>
      <c r="V1984" t="s">
        <v>8348</v>
      </c>
    </row>
    <row r="1985" spans="1:22" ht="48" hidden="1" x14ac:dyDescent="0.2">
      <c r="A1985" s="9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7">
        <f t="shared" si="182"/>
        <v>42593.011782407411</v>
      </c>
      <c r="L1985" s="17">
        <f t="shared" si="183"/>
        <v>42615.291666666672</v>
      </c>
      <c r="M1985" s="9">
        <f t="shared" si="184"/>
        <v>8</v>
      </c>
      <c r="N1985" s="9">
        <f t="shared" si="185"/>
        <v>2016</v>
      </c>
      <c r="O1985" t="b">
        <v>0</v>
      </c>
      <c r="P1985">
        <v>16</v>
      </c>
      <c r="Q1985" t="b">
        <v>0</v>
      </c>
      <c r="R1985" t="s">
        <v>8294</v>
      </c>
      <c r="S1985" s="12">
        <f t="shared" si="180"/>
        <v>4</v>
      </c>
      <c r="T1985">
        <f t="shared" si="181"/>
        <v>88.69</v>
      </c>
      <c r="U1985" s="14" t="s">
        <v>8336</v>
      </c>
      <c r="V1985" t="s">
        <v>8348</v>
      </c>
    </row>
    <row r="1986" spans="1:22" ht="64" hidden="1" x14ac:dyDescent="0.2">
      <c r="A1986" s="9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7">
        <f t="shared" si="182"/>
        <v>41913.790289351848</v>
      </c>
      <c r="L1986" s="17">
        <f t="shared" si="183"/>
        <v>41973.831956018519</v>
      </c>
      <c r="M1986" s="9">
        <f t="shared" si="184"/>
        <v>10</v>
      </c>
      <c r="N1986" s="9">
        <f t="shared" si="185"/>
        <v>2014</v>
      </c>
      <c r="O1986" t="b">
        <v>0</v>
      </c>
      <c r="P1986">
        <v>7</v>
      </c>
      <c r="Q1986" t="b">
        <v>0</v>
      </c>
      <c r="R1986" t="s">
        <v>8294</v>
      </c>
      <c r="S1986" s="12">
        <f t="shared" ref="S1986:S2049" si="186">ROUND(E1986/D1986*100,0)</f>
        <v>21</v>
      </c>
      <c r="T1986">
        <f t="shared" ref="T1986:T2049" si="187">IFERROR(ROUND(E1986/P1986,2),0)</f>
        <v>453.14</v>
      </c>
      <c r="U1986" s="14" t="s">
        <v>8336</v>
      </c>
      <c r="V1986" t="s">
        <v>8348</v>
      </c>
    </row>
    <row r="1987" spans="1:22" ht="48" hidden="1" x14ac:dyDescent="0.2">
      <c r="A1987" s="9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7">
        <f t="shared" ref="K1987:K2050" si="188">+(((J1987/60)/60)/24)+DATE(1970,1,1)</f>
        <v>42555.698738425926</v>
      </c>
      <c r="L1987" s="17">
        <f t="shared" ref="L1987:L2050" si="189">+(((I1987/60)/60)/24)+DATE(1970,1,1)</f>
        <v>42584.958333333328</v>
      </c>
      <c r="M1987" s="9">
        <f t="shared" ref="M1987:M2050" si="190">+MONTH(K1987)</f>
        <v>7</v>
      </c>
      <c r="N1987" s="9">
        <f t="shared" ref="N1987:N2050" si="191">+YEAR(L1987)</f>
        <v>2016</v>
      </c>
      <c r="O1987" t="b">
        <v>0</v>
      </c>
      <c r="P1987">
        <v>4</v>
      </c>
      <c r="Q1987" t="b">
        <v>0</v>
      </c>
      <c r="R1987" t="s">
        <v>8294</v>
      </c>
      <c r="S1987" s="12">
        <f t="shared" si="186"/>
        <v>3</v>
      </c>
      <c r="T1987">
        <f t="shared" si="187"/>
        <v>12.75</v>
      </c>
      <c r="U1987" s="14" t="s">
        <v>8336</v>
      </c>
      <c r="V1987" t="s">
        <v>8348</v>
      </c>
    </row>
    <row r="1988" spans="1:22" ht="48" hidden="1" x14ac:dyDescent="0.2">
      <c r="A1988" s="9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7">
        <f t="shared" si="188"/>
        <v>42413.433831018512</v>
      </c>
      <c r="L1988" s="17">
        <f t="shared" si="189"/>
        <v>42443.392164351855</v>
      </c>
      <c r="M1988" s="9">
        <f t="shared" si="190"/>
        <v>2</v>
      </c>
      <c r="N1988" s="9">
        <f t="shared" si="191"/>
        <v>2016</v>
      </c>
      <c r="O1988" t="b">
        <v>0</v>
      </c>
      <c r="P1988">
        <v>1</v>
      </c>
      <c r="Q1988" t="b">
        <v>0</v>
      </c>
      <c r="R1988" t="s">
        <v>8294</v>
      </c>
      <c r="S1988" s="12">
        <f t="shared" si="186"/>
        <v>0</v>
      </c>
      <c r="T1988">
        <f t="shared" si="187"/>
        <v>1</v>
      </c>
      <c r="U1988" s="14" t="s">
        <v>8336</v>
      </c>
      <c r="V1988" t="s">
        <v>8348</v>
      </c>
    </row>
    <row r="1989" spans="1:22" ht="32" hidden="1" x14ac:dyDescent="0.2">
      <c r="A1989" s="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7">
        <f t="shared" si="188"/>
        <v>42034.639768518522</v>
      </c>
      <c r="L1989" s="17">
        <f t="shared" si="189"/>
        <v>42064.639768518522</v>
      </c>
      <c r="M1989" s="9">
        <f t="shared" si="190"/>
        <v>1</v>
      </c>
      <c r="N1989" s="9">
        <f t="shared" si="191"/>
        <v>2015</v>
      </c>
      <c r="O1989" t="b">
        <v>0</v>
      </c>
      <c r="P1989">
        <v>28</v>
      </c>
      <c r="Q1989" t="b">
        <v>0</v>
      </c>
      <c r="R1989" t="s">
        <v>8294</v>
      </c>
      <c r="S1989" s="12">
        <f t="shared" si="186"/>
        <v>42</v>
      </c>
      <c r="T1989">
        <f t="shared" si="187"/>
        <v>83.43</v>
      </c>
      <c r="U1989" s="14" t="s">
        <v>8336</v>
      </c>
      <c r="V1989" t="s">
        <v>8348</v>
      </c>
    </row>
    <row r="1990" spans="1:22" ht="16" hidden="1" x14ac:dyDescent="0.2">
      <c r="A1990" s="9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7">
        <f t="shared" si="188"/>
        <v>42206.763217592597</v>
      </c>
      <c r="L1990" s="17">
        <f t="shared" si="189"/>
        <v>42236.763217592597</v>
      </c>
      <c r="M1990" s="9">
        <f t="shared" si="190"/>
        <v>7</v>
      </c>
      <c r="N1990" s="9">
        <f t="shared" si="191"/>
        <v>2015</v>
      </c>
      <c r="O1990" t="b">
        <v>0</v>
      </c>
      <c r="P1990">
        <v>1</v>
      </c>
      <c r="Q1990" t="b">
        <v>0</v>
      </c>
      <c r="R1990" t="s">
        <v>8294</v>
      </c>
      <c r="S1990" s="12">
        <f t="shared" si="186"/>
        <v>0</v>
      </c>
      <c r="T1990">
        <f t="shared" si="187"/>
        <v>25</v>
      </c>
      <c r="U1990" s="14" t="s">
        <v>8336</v>
      </c>
      <c r="V1990" t="s">
        <v>8348</v>
      </c>
    </row>
    <row r="1991" spans="1:22" ht="48" hidden="1" x14ac:dyDescent="0.2">
      <c r="A1991" s="9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7">
        <f t="shared" si="188"/>
        <v>42685.680648148147</v>
      </c>
      <c r="L1991" s="17">
        <f t="shared" si="189"/>
        <v>42715.680648148147</v>
      </c>
      <c r="M1991" s="9">
        <f t="shared" si="190"/>
        <v>11</v>
      </c>
      <c r="N1991" s="9">
        <f t="shared" si="191"/>
        <v>2016</v>
      </c>
      <c r="O1991" t="b">
        <v>0</v>
      </c>
      <c r="P1991">
        <v>1</v>
      </c>
      <c r="Q1991" t="b">
        <v>0</v>
      </c>
      <c r="R1991" t="s">
        <v>8294</v>
      </c>
      <c r="S1991" s="12">
        <f t="shared" si="186"/>
        <v>1</v>
      </c>
      <c r="T1991">
        <f t="shared" si="187"/>
        <v>50</v>
      </c>
      <c r="U1991" s="14" t="s">
        <v>8336</v>
      </c>
      <c r="V1991" t="s">
        <v>8348</v>
      </c>
    </row>
    <row r="1992" spans="1:22" ht="48" hidden="1" x14ac:dyDescent="0.2">
      <c r="A1992" s="9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7">
        <f t="shared" si="188"/>
        <v>42398.195972222224</v>
      </c>
      <c r="L1992" s="17">
        <f t="shared" si="189"/>
        <v>42413.195972222224</v>
      </c>
      <c r="M1992" s="9">
        <f t="shared" si="190"/>
        <v>1</v>
      </c>
      <c r="N1992" s="9">
        <f t="shared" si="191"/>
        <v>2016</v>
      </c>
      <c r="O1992" t="b">
        <v>0</v>
      </c>
      <c r="P1992">
        <v>5</v>
      </c>
      <c r="Q1992" t="b">
        <v>0</v>
      </c>
      <c r="R1992" t="s">
        <v>8294</v>
      </c>
      <c r="S1992" s="12">
        <f t="shared" si="186"/>
        <v>17</v>
      </c>
      <c r="T1992">
        <f t="shared" si="187"/>
        <v>101.8</v>
      </c>
      <c r="U1992" s="14" t="s">
        <v>8336</v>
      </c>
      <c r="V1992" t="s">
        <v>8348</v>
      </c>
    </row>
    <row r="1993" spans="1:22" ht="32" hidden="1" x14ac:dyDescent="0.2">
      <c r="A1993" s="9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7">
        <f t="shared" si="188"/>
        <v>42167.89335648148</v>
      </c>
      <c r="L1993" s="17">
        <f t="shared" si="189"/>
        <v>42188.89335648148</v>
      </c>
      <c r="M1993" s="9">
        <f t="shared" si="190"/>
        <v>6</v>
      </c>
      <c r="N1993" s="9">
        <f t="shared" si="191"/>
        <v>2015</v>
      </c>
      <c r="O1993" t="b">
        <v>0</v>
      </c>
      <c r="P1993">
        <v>3</v>
      </c>
      <c r="Q1993" t="b">
        <v>0</v>
      </c>
      <c r="R1993" t="s">
        <v>8294</v>
      </c>
      <c r="S1993" s="12">
        <f t="shared" si="186"/>
        <v>7</v>
      </c>
      <c r="T1993">
        <f t="shared" si="187"/>
        <v>46.67</v>
      </c>
      <c r="U1993" s="14" t="s">
        <v>8336</v>
      </c>
      <c r="V1993" t="s">
        <v>8348</v>
      </c>
    </row>
    <row r="1994" spans="1:22" ht="32" hidden="1" x14ac:dyDescent="0.2">
      <c r="A1994" s="9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7">
        <f t="shared" si="188"/>
        <v>42023.143414351856</v>
      </c>
      <c r="L1994" s="17">
        <f t="shared" si="189"/>
        <v>42053.143414351856</v>
      </c>
      <c r="M1994" s="9">
        <f t="shared" si="190"/>
        <v>1</v>
      </c>
      <c r="N1994" s="9">
        <f t="shared" si="191"/>
        <v>2015</v>
      </c>
      <c r="O1994" t="b">
        <v>0</v>
      </c>
      <c r="P1994">
        <v>2</v>
      </c>
      <c r="Q1994" t="b">
        <v>0</v>
      </c>
      <c r="R1994" t="s">
        <v>8294</v>
      </c>
      <c r="S1994" s="12">
        <f t="shared" si="186"/>
        <v>0</v>
      </c>
      <c r="T1994">
        <f t="shared" si="187"/>
        <v>1</v>
      </c>
      <c r="U1994" s="14" t="s">
        <v>8336</v>
      </c>
      <c r="V1994" t="s">
        <v>8348</v>
      </c>
    </row>
    <row r="1995" spans="1:22" ht="48" hidden="1" x14ac:dyDescent="0.2">
      <c r="A1995" s="9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7">
        <f t="shared" si="188"/>
        <v>42329.58839120371</v>
      </c>
      <c r="L1995" s="17">
        <f t="shared" si="189"/>
        <v>42359.58839120371</v>
      </c>
      <c r="M1995" s="9">
        <f t="shared" si="190"/>
        <v>11</v>
      </c>
      <c r="N1995" s="9">
        <f t="shared" si="191"/>
        <v>2015</v>
      </c>
      <c r="O1995" t="b">
        <v>0</v>
      </c>
      <c r="P1995">
        <v>0</v>
      </c>
      <c r="Q1995" t="b">
        <v>0</v>
      </c>
      <c r="R1995" t="s">
        <v>8294</v>
      </c>
      <c r="S1995" s="12">
        <f t="shared" si="186"/>
        <v>0</v>
      </c>
      <c r="T1995">
        <f t="shared" si="187"/>
        <v>0</v>
      </c>
      <c r="U1995" s="14" t="s">
        <v>8336</v>
      </c>
      <c r="V1995" t="s">
        <v>8348</v>
      </c>
    </row>
    <row r="1996" spans="1:22" ht="48" hidden="1" x14ac:dyDescent="0.2">
      <c r="A1996" s="9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7">
        <f t="shared" si="188"/>
        <v>42651.006273148145</v>
      </c>
      <c r="L1996" s="17">
        <f t="shared" si="189"/>
        <v>42711.047939814816</v>
      </c>
      <c r="M1996" s="9">
        <f t="shared" si="190"/>
        <v>10</v>
      </c>
      <c r="N1996" s="9">
        <f t="shared" si="191"/>
        <v>2016</v>
      </c>
      <c r="O1996" t="b">
        <v>0</v>
      </c>
      <c r="P1996">
        <v>0</v>
      </c>
      <c r="Q1996" t="b">
        <v>0</v>
      </c>
      <c r="R1996" t="s">
        <v>8294</v>
      </c>
      <c r="S1996" s="12">
        <f t="shared" si="186"/>
        <v>0</v>
      </c>
      <c r="T1996">
        <f t="shared" si="187"/>
        <v>0</v>
      </c>
      <c r="U1996" s="14" t="s">
        <v>8336</v>
      </c>
      <c r="V1996" t="s">
        <v>8348</v>
      </c>
    </row>
    <row r="1997" spans="1:22" ht="48" hidden="1" x14ac:dyDescent="0.2">
      <c r="A1997" s="9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7">
        <f t="shared" si="188"/>
        <v>42181.902037037042</v>
      </c>
      <c r="L1997" s="17">
        <f t="shared" si="189"/>
        <v>42201.902037037042</v>
      </c>
      <c r="M1997" s="9">
        <f t="shared" si="190"/>
        <v>6</v>
      </c>
      <c r="N1997" s="9">
        <f t="shared" si="191"/>
        <v>2015</v>
      </c>
      <c r="O1997" t="b">
        <v>0</v>
      </c>
      <c r="P1997">
        <v>3</v>
      </c>
      <c r="Q1997" t="b">
        <v>0</v>
      </c>
      <c r="R1997" t="s">
        <v>8294</v>
      </c>
      <c r="S1997" s="12">
        <f t="shared" si="186"/>
        <v>8</v>
      </c>
      <c r="T1997">
        <f t="shared" si="187"/>
        <v>26</v>
      </c>
      <c r="U1997" s="14" t="s">
        <v>8336</v>
      </c>
      <c r="V1997" t="s">
        <v>8348</v>
      </c>
    </row>
    <row r="1998" spans="1:22" ht="48" hidden="1" x14ac:dyDescent="0.2">
      <c r="A1998" s="9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7">
        <f t="shared" si="188"/>
        <v>41800.819571759261</v>
      </c>
      <c r="L1998" s="17">
        <f t="shared" si="189"/>
        <v>41830.819571759261</v>
      </c>
      <c r="M1998" s="9">
        <f t="shared" si="190"/>
        <v>6</v>
      </c>
      <c r="N1998" s="9">
        <f t="shared" si="191"/>
        <v>2014</v>
      </c>
      <c r="O1998" t="b">
        <v>0</v>
      </c>
      <c r="P1998">
        <v>0</v>
      </c>
      <c r="Q1998" t="b">
        <v>0</v>
      </c>
      <c r="R1998" t="s">
        <v>8294</v>
      </c>
      <c r="S1998" s="12">
        <f t="shared" si="186"/>
        <v>0</v>
      </c>
      <c r="T1998">
        <f t="shared" si="187"/>
        <v>0</v>
      </c>
      <c r="U1998" s="14" t="s">
        <v>8336</v>
      </c>
      <c r="V1998" t="s">
        <v>8348</v>
      </c>
    </row>
    <row r="1999" spans="1:22" ht="48" hidden="1" x14ac:dyDescent="0.2">
      <c r="A1999" s="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7">
        <f t="shared" si="188"/>
        <v>41847.930694444447</v>
      </c>
      <c r="L1999" s="17">
        <f t="shared" si="189"/>
        <v>41877.930694444447</v>
      </c>
      <c r="M1999" s="9">
        <f t="shared" si="190"/>
        <v>7</v>
      </c>
      <c r="N1999" s="9">
        <f t="shared" si="191"/>
        <v>2014</v>
      </c>
      <c r="O1999" t="b">
        <v>0</v>
      </c>
      <c r="P1999">
        <v>0</v>
      </c>
      <c r="Q1999" t="b">
        <v>0</v>
      </c>
      <c r="R1999" t="s">
        <v>8294</v>
      </c>
      <c r="S1999" s="12">
        <f t="shared" si="186"/>
        <v>0</v>
      </c>
      <c r="T1999">
        <f t="shared" si="187"/>
        <v>0</v>
      </c>
      <c r="U1999" s="14" t="s">
        <v>8336</v>
      </c>
      <c r="V1999" t="s">
        <v>8348</v>
      </c>
    </row>
    <row r="2000" spans="1:22" ht="48" hidden="1" x14ac:dyDescent="0.2">
      <c r="A2000" s="9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7">
        <f t="shared" si="188"/>
        <v>41807.118495370371</v>
      </c>
      <c r="L2000" s="17">
        <f t="shared" si="189"/>
        <v>41852.118495370371</v>
      </c>
      <c r="M2000" s="9">
        <f t="shared" si="190"/>
        <v>6</v>
      </c>
      <c r="N2000" s="9">
        <f t="shared" si="191"/>
        <v>2014</v>
      </c>
      <c r="O2000" t="b">
        <v>0</v>
      </c>
      <c r="P2000">
        <v>3</v>
      </c>
      <c r="Q2000" t="b">
        <v>0</v>
      </c>
      <c r="R2000" t="s">
        <v>8294</v>
      </c>
      <c r="S2000" s="12">
        <f t="shared" si="186"/>
        <v>26</v>
      </c>
      <c r="T2000">
        <f t="shared" si="187"/>
        <v>218.33</v>
      </c>
      <c r="U2000" s="14" t="s">
        <v>8336</v>
      </c>
      <c r="V2000" t="s">
        <v>8348</v>
      </c>
    </row>
    <row r="2001" spans="1:22" ht="48" hidden="1" x14ac:dyDescent="0.2">
      <c r="A2001" s="9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7">
        <f t="shared" si="188"/>
        <v>41926.482731481483</v>
      </c>
      <c r="L2001" s="17">
        <f t="shared" si="189"/>
        <v>41956.524398148147</v>
      </c>
      <c r="M2001" s="9">
        <f t="shared" si="190"/>
        <v>10</v>
      </c>
      <c r="N2001" s="9">
        <f t="shared" si="191"/>
        <v>2014</v>
      </c>
      <c r="O2001" t="b">
        <v>0</v>
      </c>
      <c r="P2001">
        <v>7</v>
      </c>
      <c r="Q2001" t="b">
        <v>0</v>
      </c>
      <c r="R2001" t="s">
        <v>8294</v>
      </c>
      <c r="S2001" s="12">
        <f t="shared" si="186"/>
        <v>1</v>
      </c>
      <c r="T2001">
        <f t="shared" si="187"/>
        <v>33.71</v>
      </c>
      <c r="U2001" s="14" t="s">
        <v>8336</v>
      </c>
      <c r="V2001" t="s">
        <v>8348</v>
      </c>
    </row>
    <row r="2002" spans="1:22" ht="48" hidden="1" x14ac:dyDescent="0.2">
      <c r="A2002" s="9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7">
        <f t="shared" si="188"/>
        <v>42345.951539351852</v>
      </c>
      <c r="L2002" s="17">
        <f t="shared" si="189"/>
        <v>42375.951539351852</v>
      </c>
      <c r="M2002" s="9">
        <f t="shared" si="190"/>
        <v>12</v>
      </c>
      <c r="N2002" s="9">
        <f t="shared" si="191"/>
        <v>2016</v>
      </c>
      <c r="O2002" t="b">
        <v>0</v>
      </c>
      <c r="P2002">
        <v>25</v>
      </c>
      <c r="Q2002" t="b">
        <v>0</v>
      </c>
      <c r="R2002" t="s">
        <v>8294</v>
      </c>
      <c r="S2002" s="12">
        <f t="shared" si="186"/>
        <v>13</v>
      </c>
      <c r="T2002">
        <f t="shared" si="187"/>
        <v>25</v>
      </c>
      <c r="U2002" s="14" t="s">
        <v>8336</v>
      </c>
      <c r="V2002" t="s">
        <v>8348</v>
      </c>
    </row>
    <row r="2003" spans="1:22" ht="32" hidden="1" x14ac:dyDescent="0.2">
      <c r="A2003" s="9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7">
        <f t="shared" si="188"/>
        <v>42136.209675925929</v>
      </c>
      <c r="L2003" s="17">
        <f t="shared" si="189"/>
        <v>42167.833333333328</v>
      </c>
      <c r="M2003" s="9">
        <f t="shared" si="190"/>
        <v>5</v>
      </c>
      <c r="N2003" s="9">
        <f t="shared" si="191"/>
        <v>2015</v>
      </c>
      <c r="O2003" t="b">
        <v>1</v>
      </c>
      <c r="P2003">
        <v>1637</v>
      </c>
      <c r="Q2003" t="b">
        <v>1</v>
      </c>
      <c r="R2003" t="s">
        <v>8293</v>
      </c>
      <c r="S2003" s="12">
        <f t="shared" si="186"/>
        <v>382</v>
      </c>
      <c r="T2003">
        <f t="shared" si="187"/>
        <v>128.38999999999999</v>
      </c>
      <c r="U2003" s="14" t="s">
        <v>8317</v>
      </c>
      <c r="V2003" t="s">
        <v>8347</v>
      </c>
    </row>
    <row r="2004" spans="1:22" ht="48" hidden="1" x14ac:dyDescent="0.2">
      <c r="A2004" s="9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7">
        <f t="shared" si="188"/>
        <v>42728.71230324074</v>
      </c>
      <c r="L2004" s="17">
        <f t="shared" si="189"/>
        <v>42758.71230324074</v>
      </c>
      <c r="M2004" s="9">
        <f t="shared" si="190"/>
        <v>12</v>
      </c>
      <c r="N2004" s="9">
        <f t="shared" si="191"/>
        <v>2017</v>
      </c>
      <c r="O2004" t="b">
        <v>1</v>
      </c>
      <c r="P2004">
        <v>1375</v>
      </c>
      <c r="Q2004" t="b">
        <v>1</v>
      </c>
      <c r="R2004" t="s">
        <v>8293</v>
      </c>
      <c r="S2004" s="12">
        <f t="shared" si="186"/>
        <v>217</v>
      </c>
      <c r="T2004">
        <f t="shared" si="187"/>
        <v>78.83</v>
      </c>
      <c r="U2004" s="14" t="s">
        <v>8317</v>
      </c>
      <c r="V2004" t="s">
        <v>8347</v>
      </c>
    </row>
    <row r="2005" spans="1:22" ht="64" hidden="1" x14ac:dyDescent="0.2">
      <c r="A2005" s="9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7">
        <f t="shared" si="188"/>
        <v>40347.125601851854</v>
      </c>
      <c r="L2005" s="17">
        <f t="shared" si="189"/>
        <v>40361.958333333336</v>
      </c>
      <c r="M2005" s="9">
        <f t="shared" si="190"/>
        <v>6</v>
      </c>
      <c r="N2005" s="9">
        <f t="shared" si="191"/>
        <v>2010</v>
      </c>
      <c r="O2005" t="b">
        <v>1</v>
      </c>
      <c r="P2005">
        <v>17</v>
      </c>
      <c r="Q2005" t="b">
        <v>1</v>
      </c>
      <c r="R2005" t="s">
        <v>8293</v>
      </c>
      <c r="S2005" s="12">
        <f t="shared" si="186"/>
        <v>312</v>
      </c>
      <c r="T2005">
        <f t="shared" si="187"/>
        <v>91.76</v>
      </c>
      <c r="U2005" s="14" t="s">
        <v>8317</v>
      </c>
      <c r="V2005" t="s">
        <v>8347</v>
      </c>
    </row>
    <row r="2006" spans="1:22" ht="48" hidden="1" x14ac:dyDescent="0.2">
      <c r="A2006" s="9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7">
        <f t="shared" si="188"/>
        <v>41800.604895833334</v>
      </c>
      <c r="L2006" s="17">
        <f t="shared" si="189"/>
        <v>41830.604895833334</v>
      </c>
      <c r="M2006" s="9">
        <f t="shared" si="190"/>
        <v>6</v>
      </c>
      <c r="N2006" s="9">
        <f t="shared" si="191"/>
        <v>2014</v>
      </c>
      <c r="O2006" t="b">
        <v>1</v>
      </c>
      <c r="P2006">
        <v>354</v>
      </c>
      <c r="Q2006" t="b">
        <v>1</v>
      </c>
      <c r="R2006" t="s">
        <v>8293</v>
      </c>
      <c r="S2006" s="12">
        <f t="shared" si="186"/>
        <v>234</v>
      </c>
      <c r="T2006">
        <f t="shared" si="187"/>
        <v>331.1</v>
      </c>
      <c r="U2006" s="14" t="s">
        <v>8317</v>
      </c>
      <c r="V2006" t="s">
        <v>8347</v>
      </c>
    </row>
    <row r="2007" spans="1:22" ht="48" hidden="1" x14ac:dyDescent="0.2">
      <c r="A2007" s="9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7">
        <f t="shared" si="188"/>
        <v>41535.812708333331</v>
      </c>
      <c r="L2007" s="17">
        <f t="shared" si="189"/>
        <v>41563.165972222225</v>
      </c>
      <c r="M2007" s="9">
        <f t="shared" si="190"/>
        <v>9</v>
      </c>
      <c r="N2007" s="9">
        <f t="shared" si="191"/>
        <v>2013</v>
      </c>
      <c r="O2007" t="b">
        <v>1</v>
      </c>
      <c r="P2007">
        <v>191</v>
      </c>
      <c r="Q2007" t="b">
        <v>1</v>
      </c>
      <c r="R2007" t="s">
        <v>8293</v>
      </c>
      <c r="S2007" s="12">
        <f t="shared" si="186"/>
        <v>124</v>
      </c>
      <c r="T2007">
        <f t="shared" si="187"/>
        <v>194.26</v>
      </c>
      <c r="U2007" s="14" t="s">
        <v>8317</v>
      </c>
      <c r="V2007" t="s">
        <v>8347</v>
      </c>
    </row>
    <row r="2008" spans="1:22" ht="48" hidden="1" x14ac:dyDescent="0.2">
      <c r="A2008" s="9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7">
        <f t="shared" si="188"/>
        <v>41941.500520833331</v>
      </c>
      <c r="L2008" s="17">
        <f t="shared" si="189"/>
        <v>41976.542187500003</v>
      </c>
      <c r="M2008" s="9">
        <f t="shared" si="190"/>
        <v>10</v>
      </c>
      <c r="N2008" s="9">
        <f t="shared" si="191"/>
        <v>2014</v>
      </c>
      <c r="O2008" t="b">
        <v>1</v>
      </c>
      <c r="P2008">
        <v>303</v>
      </c>
      <c r="Q2008" t="b">
        <v>1</v>
      </c>
      <c r="R2008" t="s">
        <v>8293</v>
      </c>
      <c r="S2008" s="12">
        <f t="shared" si="186"/>
        <v>248</v>
      </c>
      <c r="T2008">
        <f t="shared" si="187"/>
        <v>408.98</v>
      </c>
      <c r="U2008" s="14" t="s">
        <v>8317</v>
      </c>
      <c r="V2008" t="s">
        <v>8347</v>
      </c>
    </row>
    <row r="2009" spans="1:22" ht="48" hidden="1" x14ac:dyDescent="0.2">
      <c r="A2009" s="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7">
        <f t="shared" si="188"/>
        <v>40347.837800925925</v>
      </c>
      <c r="L2009" s="17">
        <f t="shared" si="189"/>
        <v>40414.166666666664</v>
      </c>
      <c r="M2009" s="9">
        <f t="shared" si="190"/>
        <v>6</v>
      </c>
      <c r="N2009" s="9">
        <f t="shared" si="191"/>
        <v>2010</v>
      </c>
      <c r="O2009" t="b">
        <v>1</v>
      </c>
      <c r="P2009">
        <v>137</v>
      </c>
      <c r="Q2009" t="b">
        <v>1</v>
      </c>
      <c r="R2009" t="s">
        <v>8293</v>
      </c>
      <c r="S2009" s="12">
        <f t="shared" si="186"/>
        <v>116</v>
      </c>
      <c r="T2009">
        <f t="shared" si="187"/>
        <v>84.46</v>
      </c>
      <c r="U2009" s="14" t="s">
        <v>8317</v>
      </c>
      <c r="V2009" t="s">
        <v>8347</v>
      </c>
    </row>
    <row r="2010" spans="1:22" ht="48" hidden="1" x14ac:dyDescent="0.2">
      <c r="A2010" s="9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7">
        <f t="shared" si="188"/>
        <v>40761.604421296295</v>
      </c>
      <c r="L2010" s="17">
        <f t="shared" si="189"/>
        <v>40805.604421296295</v>
      </c>
      <c r="M2010" s="9">
        <f t="shared" si="190"/>
        <v>8</v>
      </c>
      <c r="N2010" s="9">
        <f t="shared" si="191"/>
        <v>2011</v>
      </c>
      <c r="O2010" t="b">
        <v>1</v>
      </c>
      <c r="P2010">
        <v>41</v>
      </c>
      <c r="Q2010" t="b">
        <v>1</v>
      </c>
      <c r="R2010" t="s">
        <v>8293</v>
      </c>
      <c r="S2010" s="12">
        <f t="shared" si="186"/>
        <v>117</v>
      </c>
      <c r="T2010">
        <f t="shared" si="187"/>
        <v>44.85</v>
      </c>
      <c r="U2010" s="14" t="s">
        <v>8317</v>
      </c>
      <c r="V2010" t="s">
        <v>8347</v>
      </c>
    </row>
    <row r="2011" spans="1:22" ht="48" hidden="1" x14ac:dyDescent="0.2">
      <c r="A2011" s="9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7">
        <f t="shared" si="188"/>
        <v>42661.323414351849</v>
      </c>
      <c r="L2011" s="17">
        <f t="shared" si="189"/>
        <v>42697.365081018521</v>
      </c>
      <c r="M2011" s="9">
        <f t="shared" si="190"/>
        <v>10</v>
      </c>
      <c r="N2011" s="9">
        <f t="shared" si="191"/>
        <v>2016</v>
      </c>
      <c r="O2011" t="b">
        <v>1</v>
      </c>
      <c r="P2011">
        <v>398</v>
      </c>
      <c r="Q2011" t="b">
        <v>1</v>
      </c>
      <c r="R2011" t="s">
        <v>8293</v>
      </c>
      <c r="S2011" s="12">
        <f t="shared" si="186"/>
        <v>305</v>
      </c>
      <c r="T2011">
        <f t="shared" si="187"/>
        <v>383.36</v>
      </c>
      <c r="U2011" s="14" t="s">
        <v>8317</v>
      </c>
      <c r="V2011" t="s">
        <v>8347</v>
      </c>
    </row>
    <row r="2012" spans="1:22" ht="32" hidden="1" x14ac:dyDescent="0.2">
      <c r="A2012" s="9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7">
        <f t="shared" si="188"/>
        <v>42570.996423611112</v>
      </c>
      <c r="L2012" s="17">
        <f t="shared" si="189"/>
        <v>42600.996423611112</v>
      </c>
      <c r="M2012" s="9">
        <f t="shared" si="190"/>
        <v>7</v>
      </c>
      <c r="N2012" s="9">
        <f t="shared" si="191"/>
        <v>2016</v>
      </c>
      <c r="O2012" t="b">
        <v>1</v>
      </c>
      <c r="P2012">
        <v>1737</v>
      </c>
      <c r="Q2012" t="b">
        <v>1</v>
      </c>
      <c r="R2012" t="s">
        <v>8293</v>
      </c>
      <c r="S2012" s="12">
        <f t="shared" si="186"/>
        <v>320</v>
      </c>
      <c r="T2012">
        <f t="shared" si="187"/>
        <v>55.28</v>
      </c>
      <c r="U2012" s="14" t="s">
        <v>8317</v>
      </c>
      <c r="V2012" t="s">
        <v>8347</v>
      </c>
    </row>
    <row r="2013" spans="1:22" ht="48" hidden="1" x14ac:dyDescent="0.2">
      <c r="A2013" s="9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7">
        <f t="shared" si="188"/>
        <v>42347.358483796299</v>
      </c>
      <c r="L2013" s="17">
        <f t="shared" si="189"/>
        <v>42380.958333333328</v>
      </c>
      <c r="M2013" s="9">
        <f t="shared" si="190"/>
        <v>12</v>
      </c>
      <c r="N2013" s="9">
        <f t="shared" si="191"/>
        <v>2016</v>
      </c>
      <c r="O2013" t="b">
        <v>1</v>
      </c>
      <c r="P2013">
        <v>971</v>
      </c>
      <c r="Q2013" t="b">
        <v>1</v>
      </c>
      <c r="R2013" t="s">
        <v>8293</v>
      </c>
      <c r="S2013" s="12">
        <f t="shared" si="186"/>
        <v>820</v>
      </c>
      <c r="T2013">
        <f t="shared" si="187"/>
        <v>422.02</v>
      </c>
      <c r="U2013" s="14" t="s">
        <v>8317</v>
      </c>
      <c r="V2013" t="s">
        <v>8347</v>
      </c>
    </row>
    <row r="2014" spans="1:22" ht="48" hidden="1" x14ac:dyDescent="0.2">
      <c r="A2014" s="9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7">
        <f t="shared" si="188"/>
        <v>42010.822233796294</v>
      </c>
      <c r="L2014" s="17">
        <f t="shared" si="189"/>
        <v>42040.822233796294</v>
      </c>
      <c r="M2014" s="9">
        <f t="shared" si="190"/>
        <v>1</v>
      </c>
      <c r="N2014" s="9">
        <f t="shared" si="191"/>
        <v>2015</v>
      </c>
      <c r="O2014" t="b">
        <v>1</v>
      </c>
      <c r="P2014">
        <v>183</v>
      </c>
      <c r="Q2014" t="b">
        <v>1</v>
      </c>
      <c r="R2014" t="s">
        <v>8293</v>
      </c>
      <c r="S2014" s="12">
        <f t="shared" si="186"/>
        <v>235</v>
      </c>
      <c r="T2014">
        <f t="shared" si="187"/>
        <v>64.180000000000007</v>
      </c>
      <c r="U2014" s="14" t="s">
        <v>8317</v>
      </c>
      <c r="V2014" t="s">
        <v>8347</v>
      </c>
    </row>
    <row r="2015" spans="1:22" ht="48" hidden="1" x14ac:dyDescent="0.2">
      <c r="A2015" s="9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7">
        <f t="shared" si="188"/>
        <v>42499.960810185185</v>
      </c>
      <c r="L2015" s="17">
        <f t="shared" si="189"/>
        <v>42559.960810185185</v>
      </c>
      <c r="M2015" s="9">
        <f t="shared" si="190"/>
        <v>5</v>
      </c>
      <c r="N2015" s="9">
        <f t="shared" si="191"/>
        <v>2016</v>
      </c>
      <c r="O2015" t="b">
        <v>1</v>
      </c>
      <c r="P2015">
        <v>4562</v>
      </c>
      <c r="Q2015" t="b">
        <v>1</v>
      </c>
      <c r="R2015" t="s">
        <v>8293</v>
      </c>
      <c r="S2015" s="12">
        <f t="shared" si="186"/>
        <v>495</v>
      </c>
      <c r="T2015">
        <f t="shared" si="187"/>
        <v>173.58</v>
      </c>
      <c r="U2015" s="14" t="s">
        <v>8317</v>
      </c>
      <c r="V2015" t="s">
        <v>8347</v>
      </c>
    </row>
    <row r="2016" spans="1:22" ht="48" hidden="1" x14ac:dyDescent="0.2">
      <c r="A2016" s="9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7">
        <f t="shared" si="188"/>
        <v>41324.214571759258</v>
      </c>
      <c r="L2016" s="17">
        <f t="shared" si="189"/>
        <v>41358.172905092593</v>
      </c>
      <c r="M2016" s="9">
        <f t="shared" si="190"/>
        <v>2</v>
      </c>
      <c r="N2016" s="9">
        <f t="shared" si="191"/>
        <v>2013</v>
      </c>
      <c r="O2016" t="b">
        <v>1</v>
      </c>
      <c r="P2016">
        <v>26457</v>
      </c>
      <c r="Q2016" t="b">
        <v>1</v>
      </c>
      <c r="R2016" t="s">
        <v>8293</v>
      </c>
      <c r="S2016" s="12">
        <f t="shared" si="186"/>
        <v>7814</v>
      </c>
      <c r="T2016">
        <f t="shared" si="187"/>
        <v>88.6</v>
      </c>
      <c r="U2016" s="14" t="s">
        <v>8317</v>
      </c>
      <c r="V2016" t="s">
        <v>8347</v>
      </c>
    </row>
    <row r="2017" spans="1:22" ht="48" hidden="1" x14ac:dyDescent="0.2">
      <c r="A2017" s="9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7">
        <f t="shared" si="188"/>
        <v>40765.876886574071</v>
      </c>
      <c r="L2017" s="17">
        <f t="shared" si="189"/>
        <v>40795.876886574071</v>
      </c>
      <c r="M2017" s="9">
        <f t="shared" si="190"/>
        <v>8</v>
      </c>
      <c r="N2017" s="9">
        <f t="shared" si="191"/>
        <v>2011</v>
      </c>
      <c r="O2017" t="b">
        <v>1</v>
      </c>
      <c r="P2017">
        <v>162</v>
      </c>
      <c r="Q2017" t="b">
        <v>1</v>
      </c>
      <c r="R2017" t="s">
        <v>8293</v>
      </c>
      <c r="S2017" s="12">
        <f t="shared" si="186"/>
        <v>113</v>
      </c>
      <c r="T2017">
        <f t="shared" si="187"/>
        <v>50.22</v>
      </c>
      <c r="U2017" s="14" t="s">
        <v>8317</v>
      </c>
      <c r="V2017" t="s">
        <v>8347</v>
      </c>
    </row>
    <row r="2018" spans="1:22" ht="32" hidden="1" x14ac:dyDescent="0.2">
      <c r="A2018" s="9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7">
        <f t="shared" si="188"/>
        <v>41312.88077546296</v>
      </c>
      <c r="L2018" s="17">
        <f t="shared" si="189"/>
        <v>41342.88077546296</v>
      </c>
      <c r="M2018" s="9">
        <f t="shared" si="190"/>
        <v>2</v>
      </c>
      <c r="N2018" s="9">
        <f t="shared" si="191"/>
        <v>2013</v>
      </c>
      <c r="O2018" t="b">
        <v>1</v>
      </c>
      <c r="P2018">
        <v>479</v>
      </c>
      <c r="Q2018" t="b">
        <v>1</v>
      </c>
      <c r="R2018" t="s">
        <v>8293</v>
      </c>
      <c r="S2018" s="12">
        <f t="shared" si="186"/>
        <v>922</v>
      </c>
      <c r="T2018">
        <f t="shared" si="187"/>
        <v>192.39</v>
      </c>
      <c r="U2018" s="14" t="s">
        <v>8317</v>
      </c>
      <c r="V2018" t="s">
        <v>8347</v>
      </c>
    </row>
    <row r="2019" spans="1:22" ht="48" hidden="1" x14ac:dyDescent="0.2">
      <c r="A2019" s="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7">
        <f t="shared" si="188"/>
        <v>40961.057349537034</v>
      </c>
      <c r="L2019" s="17">
        <f t="shared" si="189"/>
        <v>40992.166666666664</v>
      </c>
      <c r="M2019" s="9">
        <f t="shared" si="190"/>
        <v>2</v>
      </c>
      <c r="N2019" s="9">
        <f t="shared" si="191"/>
        <v>2012</v>
      </c>
      <c r="O2019" t="b">
        <v>1</v>
      </c>
      <c r="P2019">
        <v>426</v>
      </c>
      <c r="Q2019" t="b">
        <v>1</v>
      </c>
      <c r="R2019" t="s">
        <v>8293</v>
      </c>
      <c r="S2019" s="12">
        <f t="shared" si="186"/>
        <v>125</v>
      </c>
      <c r="T2019">
        <f t="shared" si="187"/>
        <v>73.42</v>
      </c>
      <c r="U2019" s="14" t="s">
        <v>8317</v>
      </c>
      <c r="V2019" t="s">
        <v>8347</v>
      </c>
    </row>
    <row r="2020" spans="1:22" ht="48" hidden="1" x14ac:dyDescent="0.2">
      <c r="A2020" s="9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7">
        <f t="shared" si="188"/>
        <v>42199.365844907406</v>
      </c>
      <c r="L2020" s="17">
        <f t="shared" si="189"/>
        <v>42229.365844907406</v>
      </c>
      <c r="M2020" s="9">
        <f t="shared" si="190"/>
        <v>7</v>
      </c>
      <c r="N2020" s="9">
        <f t="shared" si="191"/>
        <v>2015</v>
      </c>
      <c r="O2020" t="b">
        <v>1</v>
      </c>
      <c r="P2020">
        <v>450</v>
      </c>
      <c r="Q2020" t="b">
        <v>1</v>
      </c>
      <c r="R2020" t="s">
        <v>8293</v>
      </c>
      <c r="S2020" s="12">
        <f t="shared" si="186"/>
        <v>102</v>
      </c>
      <c r="T2020">
        <f t="shared" si="187"/>
        <v>147.68</v>
      </c>
      <c r="U2020" s="14" t="s">
        <v>8317</v>
      </c>
      <c r="V2020" t="s">
        <v>8347</v>
      </c>
    </row>
    <row r="2021" spans="1:22" ht="48" hidden="1" x14ac:dyDescent="0.2">
      <c r="A2021" s="9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7">
        <f t="shared" si="188"/>
        <v>42605.70857638889</v>
      </c>
      <c r="L2021" s="17">
        <f t="shared" si="189"/>
        <v>42635.70857638889</v>
      </c>
      <c r="M2021" s="9">
        <f t="shared" si="190"/>
        <v>8</v>
      </c>
      <c r="N2021" s="9">
        <f t="shared" si="191"/>
        <v>2016</v>
      </c>
      <c r="O2021" t="b">
        <v>1</v>
      </c>
      <c r="P2021">
        <v>1780</v>
      </c>
      <c r="Q2021" t="b">
        <v>1</v>
      </c>
      <c r="R2021" t="s">
        <v>8293</v>
      </c>
      <c r="S2021" s="12">
        <f t="shared" si="186"/>
        <v>485</v>
      </c>
      <c r="T2021">
        <f t="shared" si="187"/>
        <v>108.97</v>
      </c>
      <c r="U2021" s="14" t="s">
        <v>8317</v>
      </c>
      <c r="V2021" t="s">
        <v>8347</v>
      </c>
    </row>
    <row r="2022" spans="1:22" ht="48" hidden="1" x14ac:dyDescent="0.2">
      <c r="A2022" s="9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7">
        <f t="shared" si="188"/>
        <v>41737.097499999996</v>
      </c>
      <c r="L2022" s="17">
        <f t="shared" si="189"/>
        <v>41773.961111111108</v>
      </c>
      <c r="M2022" s="9">
        <f t="shared" si="190"/>
        <v>4</v>
      </c>
      <c r="N2022" s="9">
        <f t="shared" si="191"/>
        <v>2014</v>
      </c>
      <c r="O2022" t="b">
        <v>1</v>
      </c>
      <c r="P2022">
        <v>122</v>
      </c>
      <c r="Q2022" t="b">
        <v>1</v>
      </c>
      <c r="R2022" t="s">
        <v>8293</v>
      </c>
      <c r="S2022" s="12">
        <f t="shared" si="186"/>
        <v>192</v>
      </c>
      <c r="T2022">
        <f t="shared" si="187"/>
        <v>23.65</v>
      </c>
      <c r="U2022" s="14" t="s">
        <v>8317</v>
      </c>
      <c r="V2022" t="s">
        <v>8347</v>
      </c>
    </row>
    <row r="2023" spans="1:22" ht="48" hidden="1" x14ac:dyDescent="0.2">
      <c r="A2023" s="9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7">
        <f t="shared" si="188"/>
        <v>41861.070567129631</v>
      </c>
      <c r="L2023" s="17">
        <f t="shared" si="189"/>
        <v>41906.070567129631</v>
      </c>
      <c r="M2023" s="9">
        <f t="shared" si="190"/>
        <v>8</v>
      </c>
      <c r="N2023" s="9">
        <f t="shared" si="191"/>
        <v>2014</v>
      </c>
      <c r="O2023" t="b">
        <v>1</v>
      </c>
      <c r="P2023">
        <v>95</v>
      </c>
      <c r="Q2023" t="b">
        <v>1</v>
      </c>
      <c r="R2023" t="s">
        <v>8293</v>
      </c>
      <c r="S2023" s="12">
        <f t="shared" si="186"/>
        <v>281</v>
      </c>
      <c r="T2023">
        <f t="shared" si="187"/>
        <v>147.94999999999999</v>
      </c>
      <c r="U2023" s="14" t="s">
        <v>8317</v>
      </c>
      <c r="V2023" t="s">
        <v>8347</v>
      </c>
    </row>
    <row r="2024" spans="1:22" ht="48" hidden="1" x14ac:dyDescent="0.2">
      <c r="A2024" s="9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7">
        <f t="shared" si="188"/>
        <v>42502.569120370375</v>
      </c>
      <c r="L2024" s="17">
        <f t="shared" si="189"/>
        <v>42532.569120370375</v>
      </c>
      <c r="M2024" s="9">
        <f t="shared" si="190"/>
        <v>5</v>
      </c>
      <c r="N2024" s="9">
        <f t="shared" si="191"/>
        <v>2016</v>
      </c>
      <c r="O2024" t="b">
        <v>1</v>
      </c>
      <c r="P2024">
        <v>325</v>
      </c>
      <c r="Q2024" t="b">
        <v>1</v>
      </c>
      <c r="R2024" t="s">
        <v>8293</v>
      </c>
      <c r="S2024" s="12">
        <f t="shared" si="186"/>
        <v>125</v>
      </c>
      <c r="T2024">
        <f t="shared" si="187"/>
        <v>385.04</v>
      </c>
      <c r="U2024" s="14" t="s">
        <v>8317</v>
      </c>
      <c r="V2024" t="s">
        <v>8347</v>
      </c>
    </row>
    <row r="2025" spans="1:22" ht="48" hidden="1" x14ac:dyDescent="0.2">
      <c r="A2025" s="9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7">
        <f t="shared" si="188"/>
        <v>42136.420752314814</v>
      </c>
      <c r="L2025" s="17">
        <f t="shared" si="189"/>
        <v>42166.420752314814</v>
      </c>
      <c r="M2025" s="9">
        <f t="shared" si="190"/>
        <v>5</v>
      </c>
      <c r="N2025" s="9">
        <f t="shared" si="191"/>
        <v>2015</v>
      </c>
      <c r="O2025" t="b">
        <v>1</v>
      </c>
      <c r="P2025">
        <v>353</v>
      </c>
      <c r="Q2025" t="b">
        <v>1</v>
      </c>
      <c r="R2025" t="s">
        <v>8293</v>
      </c>
      <c r="S2025" s="12">
        <f t="shared" si="186"/>
        <v>161</v>
      </c>
      <c r="T2025">
        <f t="shared" si="187"/>
        <v>457.39</v>
      </c>
      <c r="U2025" s="14" t="s">
        <v>8317</v>
      </c>
      <c r="V2025" t="s">
        <v>8347</v>
      </c>
    </row>
    <row r="2026" spans="1:22" ht="48" hidden="1" x14ac:dyDescent="0.2">
      <c r="A2026" s="9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7">
        <f t="shared" si="188"/>
        <v>41099.966944444444</v>
      </c>
      <c r="L2026" s="17">
        <f t="shared" si="189"/>
        <v>41134.125</v>
      </c>
      <c r="M2026" s="9">
        <f t="shared" si="190"/>
        <v>7</v>
      </c>
      <c r="N2026" s="9">
        <f t="shared" si="191"/>
        <v>2012</v>
      </c>
      <c r="O2026" t="b">
        <v>1</v>
      </c>
      <c r="P2026">
        <v>105</v>
      </c>
      <c r="Q2026" t="b">
        <v>1</v>
      </c>
      <c r="R2026" t="s">
        <v>8293</v>
      </c>
      <c r="S2026" s="12">
        <f t="shared" si="186"/>
        <v>585</v>
      </c>
      <c r="T2026">
        <f t="shared" si="187"/>
        <v>222.99</v>
      </c>
      <c r="U2026" s="14" t="s">
        <v>8317</v>
      </c>
      <c r="V2026" t="s">
        <v>8347</v>
      </c>
    </row>
    <row r="2027" spans="1:22" ht="48" hidden="1" x14ac:dyDescent="0.2">
      <c r="A2027" s="9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7">
        <f t="shared" si="188"/>
        <v>42136.184560185182</v>
      </c>
      <c r="L2027" s="17">
        <f t="shared" si="189"/>
        <v>42166.184560185182</v>
      </c>
      <c r="M2027" s="9">
        <f t="shared" si="190"/>
        <v>5</v>
      </c>
      <c r="N2027" s="9">
        <f t="shared" si="191"/>
        <v>2015</v>
      </c>
      <c r="O2027" t="b">
        <v>1</v>
      </c>
      <c r="P2027">
        <v>729</v>
      </c>
      <c r="Q2027" t="b">
        <v>1</v>
      </c>
      <c r="R2027" t="s">
        <v>8293</v>
      </c>
      <c r="S2027" s="12">
        <f t="shared" si="186"/>
        <v>201</v>
      </c>
      <c r="T2027">
        <f t="shared" si="187"/>
        <v>220.74</v>
      </c>
      <c r="U2027" s="14" t="s">
        <v>8317</v>
      </c>
      <c r="V2027" t="s">
        <v>8347</v>
      </c>
    </row>
    <row r="2028" spans="1:22" ht="32" hidden="1" x14ac:dyDescent="0.2">
      <c r="A2028" s="9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7">
        <f t="shared" si="188"/>
        <v>41704.735937500001</v>
      </c>
      <c r="L2028" s="17">
        <f t="shared" si="189"/>
        <v>41750.165972222225</v>
      </c>
      <c r="M2028" s="9">
        <f t="shared" si="190"/>
        <v>3</v>
      </c>
      <c r="N2028" s="9">
        <f t="shared" si="191"/>
        <v>2014</v>
      </c>
      <c r="O2028" t="b">
        <v>1</v>
      </c>
      <c r="P2028">
        <v>454</v>
      </c>
      <c r="Q2028" t="b">
        <v>1</v>
      </c>
      <c r="R2028" t="s">
        <v>8293</v>
      </c>
      <c r="S2028" s="12">
        <f t="shared" si="186"/>
        <v>133</v>
      </c>
      <c r="T2028">
        <f t="shared" si="187"/>
        <v>73.5</v>
      </c>
      <c r="U2028" s="14" t="s">
        <v>8317</v>
      </c>
      <c r="V2028" t="s">
        <v>8347</v>
      </c>
    </row>
    <row r="2029" spans="1:22" ht="48" hidden="1" x14ac:dyDescent="0.2">
      <c r="A2029" s="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7">
        <f t="shared" si="188"/>
        <v>42048.813877314817</v>
      </c>
      <c r="L2029" s="17">
        <f t="shared" si="189"/>
        <v>42093.772210648152</v>
      </c>
      <c r="M2029" s="9">
        <f t="shared" si="190"/>
        <v>2</v>
      </c>
      <c r="N2029" s="9">
        <f t="shared" si="191"/>
        <v>2015</v>
      </c>
      <c r="O2029" t="b">
        <v>1</v>
      </c>
      <c r="P2029">
        <v>539</v>
      </c>
      <c r="Q2029" t="b">
        <v>1</v>
      </c>
      <c r="R2029" t="s">
        <v>8293</v>
      </c>
      <c r="S2029" s="12">
        <f t="shared" si="186"/>
        <v>120</v>
      </c>
      <c r="T2029">
        <f t="shared" si="187"/>
        <v>223.1</v>
      </c>
      <c r="U2029" s="14" t="s">
        <v>8317</v>
      </c>
      <c r="V2029" t="s">
        <v>8347</v>
      </c>
    </row>
    <row r="2030" spans="1:22" ht="32" hidden="1" x14ac:dyDescent="0.2">
      <c r="A2030" s="9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7">
        <f t="shared" si="188"/>
        <v>40215.919050925928</v>
      </c>
      <c r="L2030" s="17">
        <f t="shared" si="189"/>
        <v>40252.913194444445</v>
      </c>
      <c r="M2030" s="9">
        <f t="shared" si="190"/>
        <v>2</v>
      </c>
      <c r="N2030" s="9">
        <f t="shared" si="191"/>
        <v>2010</v>
      </c>
      <c r="O2030" t="b">
        <v>1</v>
      </c>
      <c r="P2030">
        <v>79</v>
      </c>
      <c r="Q2030" t="b">
        <v>1</v>
      </c>
      <c r="R2030" t="s">
        <v>8293</v>
      </c>
      <c r="S2030" s="12">
        <f t="shared" si="186"/>
        <v>126</v>
      </c>
      <c r="T2030">
        <f t="shared" si="187"/>
        <v>47.91</v>
      </c>
      <c r="U2030" s="14" t="s">
        <v>8317</v>
      </c>
      <c r="V2030" t="s">
        <v>8347</v>
      </c>
    </row>
    <row r="2031" spans="1:22" ht="32" hidden="1" x14ac:dyDescent="0.2">
      <c r="A2031" s="9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7">
        <f t="shared" si="188"/>
        <v>41848.021770833337</v>
      </c>
      <c r="L2031" s="17">
        <f t="shared" si="189"/>
        <v>41878.021770833337</v>
      </c>
      <c r="M2031" s="9">
        <f t="shared" si="190"/>
        <v>7</v>
      </c>
      <c r="N2031" s="9">
        <f t="shared" si="191"/>
        <v>2014</v>
      </c>
      <c r="O2031" t="b">
        <v>1</v>
      </c>
      <c r="P2031">
        <v>94</v>
      </c>
      <c r="Q2031" t="b">
        <v>1</v>
      </c>
      <c r="R2031" t="s">
        <v>8293</v>
      </c>
      <c r="S2031" s="12">
        <f t="shared" si="186"/>
        <v>361</v>
      </c>
      <c r="T2031">
        <f t="shared" si="187"/>
        <v>96.06</v>
      </c>
      <c r="U2031" s="14" t="s">
        <v>8317</v>
      </c>
      <c r="V2031" t="s">
        <v>8347</v>
      </c>
    </row>
    <row r="2032" spans="1:22" ht="48" hidden="1" x14ac:dyDescent="0.2">
      <c r="A2032" s="9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7">
        <f t="shared" si="188"/>
        <v>41212.996481481481</v>
      </c>
      <c r="L2032" s="17">
        <f t="shared" si="189"/>
        <v>41242.996481481481</v>
      </c>
      <c r="M2032" s="9">
        <f t="shared" si="190"/>
        <v>10</v>
      </c>
      <c r="N2032" s="9">
        <f t="shared" si="191"/>
        <v>2012</v>
      </c>
      <c r="O2032" t="b">
        <v>1</v>
      </c>
      <c r="P2032">
        <v>625</v>
      </c>
      <c r="Q2032" t="b">
        <v>1</v>
      </c>
      <c r="R2032" t="s">
        <v>8293</v>
      </c>
      <c r="S2032" s="12">
        <f t="shared" si="186"/>
        <v>226</v>
      </c>
      <c r="T2032">
        <f t="shared" si="187"/>
        <v>118.61</v>
      </c>
      <c r="U2032" s="14" t="s">
        <v>8317</v>
      </c>
      <c r="V2032" t="s">
        <v>8347</v>
      </c>
    </row>
    <row r="2033" spans="1:22" ht="32" hidden="1" x14ac:dyDescent="0.2">
      <c r="A2033" s="9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7">
        <f t="shared" si="188"/>
        <v>41975.329317129625</v>
      </c>
      <c r="L2033" s="17">
        <f t="shared" si="189"/>
        <v>42013.041666666672</v>
      </c>
      <c r="M2033" s="9">
        <f t="shared" si="190"/>
        <v>12</v>
      </c>
      <c r="N2033" s="9">
        <f t="shared" si="191"/>
        <v>2015</v>
      </c>
      <c r="O2033" t="b">
        <v>1</v>
      </c>
      <c r="P2033">
        <v>508</v>
      </c>
      <c r="Q2033" t="b">
        <v>1</v>
      </c>
      <c r="R2033" t="s">
        <v>8293</v>
      </c>
      <c r="S2033" s="12">
        <f t="shared" si="186"/>
        <v>120</v>
      </c>
      <c r="T2033">
        <f t="shared" si="187"/>
        <v>118.45</v>
      </c>
      <c r="U2033" s="14" t="s">
        <v>8317</v>
      </c>
      <c r="V2033" t="s">
        <v>8347</v>
      </c>
    </row>
    <row r="2034" spans="1:22" ht="48" hidden="1" x14ac:dyDescent="0.2">
      <c r="A2034" s="9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7">
        <f t="shared" si="188"/>
        <v>42689.565671296295</v>
      </c>
      <c r="L2034" s="17">
        <f t="shared" si="189"/>
        <v>42719.208333333328</v>
      </c>
      <c r="M2034" s="9">
        <f t="shared" si="190"/>
        <v>11</v>
      </c>
      <c r="N2034" s="9">
        <f t="shared" si="191"/>
        <v>2016</v>
      </c>
      <c r="O2034" t="b">
        <v>1</v>
      </c>
      <c r="P2034">
        <v>531</v>
      </c>
      <c r="Q2034" t="b">
        <v>1</v>
      </c>
      <c r="R2034" t="s">
        <v>8293</v>
      </c>
      <c r="S2034" s="12">
        <f t="shared" si="186"/>
        <v>304</v>
      </c>
      <c r="T2034">
        <f t="shared" si="187"/>
        <v>143.21</v>
      </c>
      <c r="U2034" s="14" t="s">
        <v>8317</v>
      </c>
      <c r="V2034" t="s">
        <v>8347</v>
      </c>
    </row>
    <row r="2035" spans="1:22" ht="48" hidden="1" x14ac:dyDescent="0.2">
      <c r="A2035" s="9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7">
        <f t="shared" si="188"/>
        <v>41725.082384259258</v>
      </c>
      <c r="L2035" s="17">
        <f t="shared" si="189"/>
        <v>41755.082384259258</v>
      </c>
      <c r="M2035" s="9">
        <f t="shared" si="190"/>
        <v>3</v>
      </c>
      <c r="N2035" s="9">
        <f t="shared" si="191"/>
        <v>2014</v>
      </c>
      <c r="O2035" t="b">
        <v>1</v>
      </c>
      <c r="P2035">
        <v>158</v>
      </c>
      <c r="Q2035" t="b">
        <v>1</v>
      </c>
      <c r="R2035" t="s">
        <v>8293</v>
      </c>
      <c r="S2035" s="12">
        <f t="shared" si="186"/>
        <v>179</v>
      </c>
      <c r="T2035">
        <f t="shared" si="187"/>
        <v>282.72000000000003</v>
      </c>
      <c r="U2035" s="14" t="s">
        <v>8317</v>
      </c>
      <c r="V2035" t="s">
        <v>8347</v>
      </c>
    </row>
    <row r="2036" spans="1:22" ht="48" hidden="1" x14ac:dyDescent="0.2">
      <c r="A2036" s="9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7">
        <f t="shared" si="188"/>
        <v>42076.130011574074</v>
      </c>
      <c r="L2036" s="17">
        <f t="shared" si="189"/>
        <v>42131.290277777778</v>
      </c>
      <c r="M2036" s="9">
        <f t="shared" si="190"/>
        <v>3</v>
      </c>
      <c r="N2036" s="9">
        <f t="shared" si="191"/>
        <v>2015</v>
      </c>
      <c r="O2036" t="b">
        <v>1</v>
      </c>
      <c r="P2036">
        <v>508</v>
      </c>
      <c r="Q2036" t="b">
        <v>1</v>
      </c>
      <c r="R2036" t="s">
        <v>8293</v>
      </c>
      <c r="S2036" s="12">
        <f t="shared" si="186"/>
        <v>387</v>
      </c>
      <c r="T2036">
        <f t="shared" si="187"/>
        <v>593.94000000000005</v>
      </c>
      <c r="U2036" s="14" t="s">
        <v>8317</v>
      </c>
      <c r="V2036" t="s">
        <v>8347</v>
      </c>
    </row>
    <row r="2037" spans="1:22" ht="48" hidden="1" x14ac:dyDescent="0.2">
      <c r="A2037" s="9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7">
        <f t="shared" si="188"/>
        <v>42311.625081018516</v>
      </c>
      <c r="L2037" s="17">
        <f t="shared" si="189"/>
        <v>42357.041666666672</v>
      </c>
      <c r="M2037" s="9">
        <f t="shared" si="190"/>
        <v>11</v>
      </c>
      <c r="N2037" s="9">
        <f t="shared" si="191"/>
        <v>2015</v>
      </c>
      <c r="O2037" t="b">
        <v>1</v>
      </c>
      <c r="P2037">
        <v>644</v>
      </c>
      <c r="Q2037" t="b">
        <v>1</v>
      </c>
      <c r="R2037" t="s">
        <v>8293</v>
      </c>
      <c r="S2037" s="12">
        <f t="shared" si="186"/>
        <v>211</v>
      </c>
      <c r="T2037">
        <f t="shared" si="187"/>
        <v>262.16000000000003</v>
      </c>
      <c r="U2037" s="14" t="s">
        <v>8317</v>
      </c>
      <c r="V2037" t="s">
        <v>8347</v>
      </c>
    </row>
    <row r="2038" spans="1:22" ht="48" hidden="1" x14ac:dyDescent="0.2">
      <c r="A2038" s="9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7">
        <f t="shared" si="188"/>
        <v>41738.864803240744</v>
      </c>
      <c r="L2038" s="17">
        <f t="shared" si="189"/>
        <v>41768.864803240744</v>
      </c>
      <c r="M2038" s="9">
        <f t="shared" si="190"/>
        <v>4</v>
      </c>
      <c r="N2038" s="9">
        <f t="shared" si="191"/>
        <v>2014</v>
      </c>
      <c r="O2038" t="b">
        <v>1</v>
      </c>
      <c r="P2038">
        <v>848</v>
      </c>
      <c r="Q2038" t="b">
        <v>1</v>
      </c>
      <c r="R2038" t="s">
        <v>8293</v>
      </c>
      <c r="S2038" s="12">
        <f t="shared" si="186"/>
        <v>132</v>
      </c>
      <c r="T2038">
        <f t="shared" si="187"/>
        <v>46.58</v>
      </c>
      <c r="U2038" s="14" t="s">
        <v>8317</v>
      </c>
      <c r="V2038" t="s">
        <v>8347</v>
      </c>
    </row>
    <row r="2039" spans="1:22" ht="48" hidden="1" x14ac:dyDescent="0.2">
      <c r="A2039" s="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7">
        <f t="shared" si="188"/>
        <v>41578.210104166668</v>
      </c>
      <c r="L2039" s="17">
        <f t="shared" si="189"/>
        <v>41638.251770833333</v>
      </c>
      <c r="M2039" s="9">
        <f t="shared" si="190"/>
        <v>10</v>
      </c>
      <c r="N2039" s="9">
        <f t="shared" si="191"/>
        <v>2013</v>
      </c>
      <c r="O2039" t="b">
        <v>1</v>
      </c>
      <c r="P2039">
        <v>429</v>
      </c>
      <c r="Q2039" t="b">
        <v>1</v>
      </c>
      <c r="R2039" t="s">
        <v>8293</v>
      </c>
      <c r="S2039" s="12">
        <f t="shared" si="186"/>
        <v>300</v>
      </c>
      <c r="T2039">
        <f t="shared" si="187"/>
        <v>70.040000000000006</v>
      </c>
      <c r="U2039" s="14" t="s">
        <v>8317</v>
      </c>
      <c r="V2039" t="s">
        <v>8347</v>
      </c>
    </row>
    <row r="2040" spans="1:22" ht="48" hidden="1" x14ac:dyDescent="0.2">
      <c r="A2040" s="9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7">
        <f t="shared" si="188"/>
        <v>41424.27107638889</v>
      </c>
      <c r="L2040" s="17">
        <f t="shared" si="189"/>
        <v>41456.75</v>
      </c>
      <c r="M2040" s="9">
        <f t="shared" si="190"/>
        <v>5</v>
      </c>
      <c r="N2040" s="9">
        <f t="shared" si="191"/>
        <v>2013</v>
      </c>
      <c r="O2040" t="b">
        <v>1</v>
      </c>
      <c r="P2040">
        <v>204</v>
      </c>
      <c r="Q2040" t="b">
        <v>1</v>
      </c>
      <c r="R2040" t="s">
        <v>8293</v>
      </c>
      <c r="S2040" s="12">
        <f t="shared" si="186"/>
        <v>421</v>
      </c>
      <c r="T2040">
        <f t="shared" si="187"/>
        <v>164.91</v>
      </c>
      <c r="U2040" s="14" t="s">
        <v>8317</v>
      </c>
      <c r="V2040" t="s">
        <v>8347</v>
      </c>
    </row>
    <row r="2041" spans="1:22" ht="32" hidden="1" x14ac:dyDescent="0.2">
      <c r="A2041" s="9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7">
        <f t="shared" si="188"/>
        <v>42675.438946759255</v>
      </c>
      <c r="L2041" s="17">
        <f t="shared" si="189"/>
        <v>42705.207638888889</v>
      </c>
      <c r="M2041" s="9">
        <f t="shared" si="190"/>
        <v>11</v>
      </c>
      <c r="N2041" s="9">
        <f t="shared" si="191"/>
        <v>2016</v>
      </c>
      <c r="O2041" t="b">
        <v>1</v>
      </c>
      <c r="P2041">
        <v>379</v>
      </c>
      <c r="Q2041" t="b">
        <v>1</v>
      </c>
      <c r="R2041" t="s">
        <v>8293</v>
      </c>
      <c r="S2041" s="12">
        <f t="shared" si="186"/>
        <v>136</v>
      </c>
      <c r="T2041">
        <f t="shared" si="187"/>
        <v>449.26</v>
      </c>
      <c r="U2041" s="14" t="s">
        <v>8317</v>
      </c>
      <c r="V2041" t="s">
        <v>8347</v>
      </c>
    </row>
    <row r="2042" spans="1:22" ht="32" hidden="1" x14ac:dyDescent="0.2">
      <c r="A2042" s="9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7">
        <f t="shared" si="188"/>
        <v>41578.927118055559</v>
      </c>
      <c r="L2042" s="17">
        <f t="shared" si="189"/>
        <v>41593.968784722223</v>
      </c>
      <c r="M2042" s="9">
        <f t="shared" si="190"/>
        <v>10</v>
      </c>
      <c r="N2042" s="9">
        <f t="shared" si="191"/>
        <v>2013</v>
      </c>
      <c r="O2042" t="b">
        <v>1</v>
      </c>
      <c r="P2042">
        <v>271</v>
      </c>
      <c r="Q2042" t="b">
        <v>1</v>
      </c>
      <c r="R2042" t="s">
        <v>8293</v>
      </c>
      <c r="S2042" s="12">
        <f t="shared" si="186"/>
        <v>248</v>
      </c>
      <c r="T2042">
        <f t="shared" si="187"/>
        <v>27.47</v>
      </c>
      <c r="U2042" s="14" t="s">
        <v>8317</v>
      </c>
      <c r="V2042" t="s">
        <v>8347</v>
      </c>
    </row>
    <row r="2043" spans="1:22" ht="48" hidden="1" x14ac:dyDescent="0.2">
      <c r="A2043" s="9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7">
        <f t="shared" si="188"/>
        <v>42654.525775462964</v>
      </c>
      <c r="L2043" s="17">
        <f t="shared" si="189"/>
        <v>42684.567442129628</v>
      </c>
      <c r="M2043" s="9">
        <f t="shared" si="190"/>
        <v>10</v>
      </c>
      <c r="N2043" s="9">
        <f t="shared" si="191"/>
        <v>2016</v>
      </c>
      <c r="O2043" t="b">
        <v>0</v>
      </c>
      <c r="P2043">
        <v>120</v>
      </c>
      <c r="Q2043" t="b">
        <v>1</v>
      </c>
      <c r="R2043" t="s">
        <v>8293</v>
      </c>
      <c r="S2043" s="12">
        <f t="shared" si="186"/>
        <v>182</v>
      </c>
      <c r="T2043">
        <f t="shared" si="187"/>
        <v>143.97999999999999</v>
      </c>
      <c r="U2043" s="14" t="s">
        <v>8317</v>
      </c>
      <c r="V2043" t="s">
        <v>8347</v>
      </c>
    </row>
    <row r="2044" spans="1:22" ht="48" hidden="1" x14ac:dyDescent="0.2">
      <c r="A2044" s="9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7">
        <f t="shared" si="188"/>
        <v>42331.708032407405</v>
      </c>
      <c r="L2044" s="17">
        <f t="shared" si="189"/>
        <v>42391.708032407405</v>
      </c>
      <c r="M2044" s="9">
        <f t="shared" si="190"/>
        <v>11</v>
      </c>
      <c r="N2044" s="9">
        <f t="shared" si="191"/>
        <v>2016</v>
      </c>
      <c r="O2044" t="b">
        <v>0</v>
      </c>
      <c r="P2044">
        <v>140</v>
      </c>
      <c r="Q2044" t="b">
        <v>1</v>
      </c>
      <c r="R2044" t="s">
        <v>8293</v>
      </c>
      <c r="S2044" s="12">
        <f t="shared" si="186"/>
        <v>124</v>
      </c>
      <c r="T2044">
        <f t="shared" si="187"/>
        <v>88.24</v>
      </c>
      <c r="U2044" s="14" t="s">
        <v>8317</v>
      </c>
      <c r="V2044" t="s">
        <v>8347</v>
      </c>
    </row>
    <row r="2045" spans="1:22" ht="48" hidden="1" x14ac:dyDescent="0.2">
      <c r="A2045" s="9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7">
        <f t="shared" si="188"/>
        <v>42661.176817129628</v>
      </c>
      <c r="L2045" s="17">
        <f t="shared" si="189"/>
        <v>42715.207638888889</v>
      </c>
      <c r="M2045" s="9">
        <f t="shared" si="190"/>
        <v>10</v>
      </c>
      <c r="N2045" s="9">
        <f t="shared" si="191"/>
        <v>2016</v>
      </c>
      <c r="O2045" t="b">
        <v>0</v>
      </c>
      <c r="P2045">
        <v>193</v>
      </c>
      <c r="Q2045" t="b">
        <v>1</v>
      </c>
      <c r="R2045" t="s">
        <v>8293</v>
      </c>
      <c r="S2045" s="12">
        <f t="shared" si="186"/>
        <v>506</v>
      </c>
      <c r="T2045">
        <f t="shared" si="187"/>
        <v>36.33</v>
      </c>
      <c r="U2045" s="14" t="s">
        <v>8317</v>
      </c>
      <c r="V2045" t="s">
        <v>8347</v>
      </c>
    </row>
    <row r="2046" spans="1:22" ht="48" hidden="1" x14ac:dyDescent="0.2">
      <c r="A2046" s="9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7">
        <f t="shared" si="188"/>
        <v>42138.684189814812</v>
      </c>
      <c r="L2046" s="17">
        <f t="shared" si="189"/>
        <v>42168.684189814812</v>
      </c>
      <c r="M2046" s="9">
        <f t="shared" si="190"/>
        <v>5</v>
      </c>
      <c r="N2046" s="9">
        <f t="shared" si="191"/>
        <v>2015</v>
      </c>
      <c r="O2046" t="b">
        <v>0</v>
      </c>
      <c r="P2046">
        <v>180</v>
      </c>
      <c r="Q2046" t="b">
        <v>1</v>
      </c>
      <c r="R2046" t="s">
        <v>8293</v>
      </c>
      <c r="S2046" s="12">
        <f t="shared" si="186"/>
        <v>108</v>
      </c>
      <c r="T2046">
        <f t="shared" si="187"/>
        <v>90.18</v>
      </c>
      <c r="U2046" s="14" t="s">
        <v>8317</v>
      </c>
      <c r="V2046" t="s">
        <v>8347</v>
      </c>
    </row>
    <row r="2047" spans="1:22" ht="48" hidden="1" x14ac:dyDescent="0.2">
      <c r="A2047" s="9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7">
        <f t="shared" si="188"/>
        <v>41069.088506944441</v>
      </c>
      <c r="L2047" s="17">
        <f t="shared" si="189"/>
        <v>41099.088506944441</v>
      </c>
      <c r="M2047" s="9">
        <f t="shared" si="190"/>
        <v>6</v>
      </c>
      <c r="N2047" s="9">
        <f t="shared" si="191"/>
        <v>2012</v>
      </c>
      <c r="O2047" t="b">
        <v>0</v>
      </c>
      <c r="P2047">
        <v>263</v>
      </c>
      <c r="Q2047" t="b">
        <v>1</v>
      </c>
      <c r="R2047" t="s">
        <v>8293</v>
      </c>
      <c r="S2047" s="12">
        <f t="shared" si="186"/>
        <v>819</v>
      </c>
      <c r="T2047">
        <f t="shared" si="187"/>
        <v>152.62</v>
      </c>
      <c r="U2047" s="14" t="s">
        <v>8317</v>
      </c>
      <c r="V2047" t="s">
        <v>8347</v>
      </c>
    </row>
    <row r="2048" spans="1:22" ht="48" hidden="1" x14ac:dyDescent="0.2">
      <c r="A2048" s="9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7">
        <f t="shared" si="188"/>
        <v>41387.171805555554</v>
      </c>
      <c r="L2048" s="17">
        <f t="shared" si="189"/>
        <v>41417.171805555554</v>
      </c>
      <c r="M2048" s="9">
        <f t="shared" si="190"/>
        <v>4</v>
      </c>
      <c r="N2048" s="9">
        <f t="shared" si="191"/>
        <v>2013</v>
      </c>
      <c r="O2048" t="b">
        <v>0</v>
      </c>
      <c r="P2048">
        <v>217</v>
      </c>
      <c r="Q2048" t="b">
        <v>1</v>
      </c>
      <c r="R2048" t="s">
        <v>8293</v>
      </c>
      <c r="S2048" s="12">
        <f t="shared" si="186"/>
        <v>121</v>
      </c>
      <c r="T2048">
        <f t="shared" si="187"/>
        <v>55.81</v>
      </c>
      <c r="U2048" s="14" t="s">
        <v>8317</v>
      </c>
      <c r="V2048" t="s">
        <v>8347</v>
      </c>
    </row>
    <row r="2049" spans="1:22" ht="48" hidden="1" x14ac:dyDescent="0.2">
      <c r="A2049" s="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7">
        <f t="shared" si="188"/>
        <v>42081.903587962966</v>
      </c>
      <c r="L2049" s="17">
        <f t="shared" si="189"/>
        <v>42111</v>
      </c>
      <c r="M2049" s="9">
        <f t="shared" si="190"/>
        <v>3</v>
      </c>
      <c r="N2049" s="9">
        <f t="shared" si="191"/>
        <v>2015</v>
      </c>
      <c r="O2049" t="b">
        <v>0</v>
      </c>
      <c r="P2049">
        <v>443</v>
      </c>
      <c r="Q2049" t="b">
        <v>1</v>
      </c>
      <c r="R2049" t="s">
        <v>8293</v>
      </c>
      <c r="S2049" s="12">
        <f t="shared" si="186"/>
        <v>103</v>
      </c>
      <c r="T2049">
        <f t="shared" si="187"/>
        <v>227.85</v>
      </c>
      <c r="U2049" s="14" t="s">
        <v>8317</v>
      </c>
      <c r="V2049" t="s">
        <v>8347</v>
      </c>
    </row>
    <row r="2050" spans="1:22" ht="48" hidden="1" x14ac:dyDescent="0.2">
      <c r="A2050" s="9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7">
        <f t="shared" si="188"/>
        <v>41387.651516203703</v>
      </c>
      <c r="L2050" s="17">
        <f t="shared" si="189"/>
        <v>41417.651516203703</v>
      </c>
      <c r="M2050" s="9">
        <f t="shared" si="190"/>
        <v>4</v>
      </c>
      <c r="N2050" s="9">
        <f t="shared" si="191"/>
        <v>2013</v>
      </c>
      <c r="O2050" t="b">
        <v>0</v>
      </c>
      <c r="P2050">
        <v>1373</v>
      </c>
      <c r="Q2050" t="b">
        <v>1</v>
      </c>
      <c r="R2050" t="s">
        <v>8293</v>
      </c>
      <c r="S2050" s="12">
        <f t="shared" ref="S2050:S2113" si="192">ROUND(E2050/D2050*100,0)</f>
        <v>148</v>
      </c>
      <c r="T2050">
        <f t="shared" ref="T2050:T2113" si="193">IFERROR(ROUND(E2050/P2050,2),0)</f>
        <v>91.83</v>
      </c>
      <c r="U2050" s="14" t="s">
        <v>8317</v>
      </c>
      <c r="V2050" t="s">
        <v>8347</v>
      </c>
    </row>
    <row r="2051" spans="1:22" ht="16" hidden="1" x14ac:dyDescent="0.2">
      <c r="A2051" s="9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7">
        <f t="shared" ref="K2051:K2114" si="194">+(((J2051/60)/60)/24)+DATE(1970,1,1)</f>
        <v>41575.527349537035</v>
      </c>
      <c r="L2051" s="17">
        <f t="shared" ref="L2051:L2114" si="195">+(((I2051/60)/60)/24)+DATE(1970,1,1)</f>
        <v>41610.957638888889</v>
      </c>
      <c r="M2051" s="9">
        <f t="shared" ref="M2051:M2114" si="196">+MONTH(K2051)</f>
        <v>10</v>
      </c>
      <c r="N2051" s="9">
        <f t="shared" ref="N2051:N2114" si="197">+YEAR(L2051)</f>
        <v>2013</v>
      </c>
      <c r="O2051" t="b">
        <v>0</v>
      </c>
      <c r="P2051">
        <v>742</v>
      </c>
      <c r="Q2051" t="b">
        <v>1</v>
      </c>
      <c r="R2051" t="s">
        <v>8293</v>
      </c>
      <c r="S2051" s="12">
        <f t="shared" si="192"/>
        <v>120</v>
      </c>
      <c r="T2051">
        <f t="shared" si="193"/>
        <v>80.989999999999995</v>
      </c>
      <c r="U2051" s="14" t="s">
        <v>8317</v>
      </c>
      <c r="V2051" t="s">
        <v>8347</v>
      </c>
    </row>
    <row r="2052" spans="1:22" ht="48" hidden="1" x14ac:dyDescent="0.2">
      <c r="A2052" s="9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7">
        <f t="shared" si="194"/>
        <v>42115.071504629625</v>
      </c>
      <c r="L2052" s="17">
        <f t="shared" si="195"/>
        <v>42155.071504629625</v>
      </c>
      <c r="M2052" s="9">
        <f t="shared" si="196"/>
        <v>4</v>
      </c>
      <c r="N2052" s="9">
        <f t="shared" si="197"/>
        <v>2015</v>
      </c>
      <c r="O2052" t="b">
        <v>0</v>
      </c>
      <c r="P2052">
        <v>170</v>
      </c>
      <c r="Q2052" t="b">
        <v>1</v>
      </c>
      <c r="R2052" t="s">
        <v>8293</v>
      </c>
      <c r="S2052" s="12">
        <f t="shared" si="192"/>
        <v>473</v>
      </c>
      <c r="T2052">
        <f t="shared" si="193"/>
        <v>278.39</v>
      </c>
      <c r="U2052" s="14" t="s">
        <v>8317</v>
      </c>
      <c r="V2052" t="s">
        <v>8347</v>
      </c>
    </row>
    <row r="2053" spans="1:22" ht="48" hidden="1" x14ac:dyDescent="0.2">
      <c r="A2053" s="9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7">
        <f t="shared" si="194"/>
        <v>41604.022418981483</v>
      </c>
      <c r="L2053" s="17">
        <f t="shared" si="195"/>
        <v>41634.022418981483</v>
      </c>
      <c r="M2053" s="9">
        <f t="shared" si="196"/>
        <v>11</v>
      </c>
      <c r="N2053" s="9">
        <f t="shared" si="197"/>
        <v>2013</v>
      </c>
      <c r="O2053" t="b">
        <v>0</v>
      </c>
      <c r="P2053">
        <v>242</v>
      </c>
      <c r="Q2053" t="b">
        <v>1</v>
      </c>
      <c r="R2053" t="s">
        <v>8293</v>
      </c>
      <c r="S2053" s="12">
        <f t="shared" si="192"/>
        <v>130</v>
      </c>
      <c r="T2053">
        <f t="shared" si="193"/>
        <v>43.1</v>
      </c>
      <c r="U2053" s="14" t="s">
        <v>8317</v>
      </c>
      <c r="V2053" t="s">
        <v>8347</v>
      </c>
    </row>
    <row r="2054" spans="1:22" ht="48" hidden="1" x14ac:dyDescent="0.2">
      <c r="A2054" s="9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7">
        <f t="shared" si="194"/>
        <v>42375.08394675926</v>
      </c>
      <c r="L2054" s="17">
        <f t="shared" si="195"/>
        <v>42420.08394675926</v>
      </c>
      <c r="M2054" s="9">
        <f t="shared" si="196"/>
        <v>1</v>
      </c>
      <c r="N2054" s="9">
        <f t="shared" si="197"/>
        <v>2016</v>
      </c>
      <c r="O2054" t="b">
        <v>0</v>
      </c>
      <c r="P2054">
        <v>541</v>
      </c>
      <c r="Q2054" t="b">
        <v>1</v>
      </c>
      <c r="R2054" t="s">
        <v>8293</v>
      </c>
      <c r="S2054" s="12">
        <f t="shared" si="192"/>
        <v>353</v>
      </c>
      <c r="T2054">
        <f t="shared" si="193"/>
        <v>326.29000000000002</v>
      </c>
      <c r="U2054" s="14" t="s">
        <v>8317</v>
      </c>
      <c r="V2054" t="s">
        <v>8347</v>
      </c>
    </row>
    <row r="2055" spans="1:22" ht="48" hidden="1" x14ac:dyDescent="0.2">
      <c r="A2055" s="9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7">
        <f t="shared" si="194"/>
        <v>42303.617488425924</v>
      </c>
      <c r="L2055" s="17">
        <f t="shared" si="195"/>
        <v>42333.659155092595</v>
      </c>
      <c r="M2055" s="9">
        <f t="shared" si="196"/>
        <v>10</v>
      </c>
      <c r="N2055" s="9">
        <f t="shared" si="197"/>
        <v>2015</v>
      </c>
      <c r="O2055" t="b">
        <v>0</v>
      </c>
      <c r="P2055">
        <v>121</v>
      </c>
      <c r="Q2055" t="b">
        <v>1</v>
      </c>
      <c r="R2055" t="s">
        <v>8293</v>
      </c>
      <c r="S2055" s="12">
        <f t="shared" si="192"/>
        <v>101</v>
      </c>
      <c r="T2055">
        <f t="shared" si="193"/>
        <v>41.74</v>
      </c>
      <c r="U2055" s="14" t="s">
        <v>8317</v>
      </c>
      <c r="V2055" t="s">
        <v>8347</v>
      </c>
    </row>
    <row r="2056" spans="1:22" ht="48" hidden="1" x14ac:dyDescent="0.2">
      <c r="A2056" s="9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7">
        <f t="shared" si="194"/>
        <v>41731.520949074074</v>
      </c>
      <c r="L2056" s="17">
        <f t="shared" si="195"/>
        <v>41761.520949074074</v>
      </c>
      <c r="M2056" s="9">
        <f t="shared" si="196"/>
        <v>4</v>
      </c>
      <c r="N2056" s="9">
        <f t="shared" si="197"/>
        <v>2014</v>
      </c>
      <c r="O2056" t="b">
        <v>0</v>
      </c>
      <c r="P2056">
        <v>621</v>
      </c>
      <c r="Q2056" t="b">
        <v>1</v>
      </c>
      <c r="R2056" t="s">
        <v>8293</v>
      </c>
      <c r="S2056" s="12">
        <f t="shared" si="192"/>
        <v>114</v>
      </c>
      <c r="T2056">
        <f t="shared" si="193"/>
        <v>64.02</v>
      </c>
      <c r="U2056" s="14" t="s">
        <v>8317</v>
      </c>
      <c r="V2056" t="s">
        <v>8347</v>
      </c>
    </row>
    <row r="2057" spans="1:22" ht="48" hidden="1" x14ac:dyDescent="0.2">
      <c r="A2057" s="9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7">
        <f t="shared" si="194"/>
        <v>41946.674108796295</v>
      </c>
      <c r="L2057" s="17">
        <f t="shared" si="195"/>
        <v>41976.166666666672</v>
      </c>
      <c r="M2057" s="9">
        <f t="shared" si="196"/>
        <v>11</v>
      </c>
      <c r="N2057" s="9">
        <f t="shared" si="197"/>
        <v>2014</v>
      </c>
      <c r="O2057" t="b">
        <v>0</v>
      </c>
      <c r="P2057">
        <v>101</v>
      </c>
      <c r="Q2057" t="b">
        <v>1</v>
      </c>
      <c r="R2057" t="s">
        <v>8293</v>
      </c>
      <c r="S2057" s="12">
        <f t="shared" si="192"/>
        <v>167</v>
      </c>
      <c r="T2057">
        <f t="shared" si="193"/>
        <v>99.46</v>
      </c>
      <c r="U2057" s="14" t="s">
        <v>8317</v>
      </c>
      <c r="V2057" t="s">
        <v>8347</v>
      </c>
    </row>
    <row r="2058" spans="1:22" ht="48" hidden="1" x14ac:dyDescent="0.2">
      <c r="A2058" s="9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7">
        <f t="shared" si="194"/>
        <v>41351.76090277778</v>
      </c>
      <c r="L2058" s="17">
        <f t="shared" si="195"/>
        <v>41381.76090277778</v>
      </c>
      <c r="M2058" s="9">
        <f t="shared" si="196"/>
        <v>3</v>
      </c>
      <c r="N2058" s="9">
        <f t="shared" si="197"/>
        <v>2013</v>
      </c>
      <c r="O2058" t="b">
        <v>0</v>
      </c>
      <c r="P2058">
        <v>554</v>
      </c>
      <c r="Q2058" t="b">
        <v>1</v>
      </c>
      <c r="R2058" t="s">
        <v>8293</v>
      </c>
      <c r="S2058" s="12">
        <f t="shared" si="192"/>
        <v>153</v>
      </c>
      <c r="T2058">
        <f t="shared" si="193"/>
        <v>138.49</v>
      </c>
      <c r="U2058" s="14" t="s">
        <v>8317</v>
      </c>
      <c r="V2058" t="s">
        <v>8347</v>
      </c>
    </row>
    <row r="2059" spans="1:22" ht="48" hidden="1" x14ac:dyDescent="0.2">
      <c r="A2059" s="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7">
        <f t="shared" si="194"/>
        <v>42396.494583333333</v>
      </c>
      <c r="L2059" s="17">
        <f t="shared" si="195"/>
        <v>42426.494583333333</v>
      </c>
      <c r="M2059" s="9">
        <f t="shared" si="196"/>
        <v>1</v>
      </c>
      <c r="N2059" s="9">
        <f t="shared" si="197"/>
        <v>2016</v>
      </c>
      <c r="O2059" t="b">
        <v>0</v>
      </c>
      <c r="P2059">
        <v>666</v>
      </c>
      <c r="Q2059" t="b">
        <v>1</v>
      </c>
      <c r="R2059" t="s">
        <v>8293</v>
      </c>
      <c r="S2059" s="12">
        <f t="shared" si="192"/>
        <v>202</v>
      </c>
      <c r="T2059">
        <f t="shared" si="193"/>
        <v>45.55</v>
      </c>
      <c r="U2059" s="14" t="s">
        <v>8317</v>
      </c>
      <c r="V2059" t="s">
        <v>8347</v>
      </c>
    </row>
    <row r="2060" spans="1:22" ht="32" hidden="1" x14ac:dyDescent="0.2">
      <c r="A2060" s="9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7">
        <f t="shared" si="194"/>
        <v>42026.370717592596</v>
      </c>
      <c r="L2060" s="17">
        <f t="shared" si="195"/>
        <v>42065.833333333328</v>
      </c>
      <c r="M2060" s="9">
        <f t="shared" si="196"/>
        <v>1</v>
      </c>
      <c r="N2060" s="9">
        <f t="shared" si="197"/>
        <v>2015</v>
      </c>
      <c r="O2060" t="b">
        <v>0</v>
      </c>
      <c r="P2060">
        <v>410</v>
      </c>
      <c r="Q2060" t="b">
        <v>1</v>
      </c>
      <c r="R2060" t="s">
        <v>8293</v>
      </c>
      <c r="S2060" s="12">
        <f t="shared" si="192"/>
        <v>168</v>
      </c>
      <c r="T2060">
        <f t="shared" si="193"/>
        <v>10.51</v>
      </c>
      <c r="U2060" s="14" t="s">
        <v>8317</v>
      </c>
      <c r="V2060" t="s">
        <v>8347</v>
      </c>
    </row>
    <row r="2061" spans="1:22" ht="48" hidden="1" x14ac:dyDescent="0.2">
      <c r="A2061" s="9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7">
        <f t="shared" si="194"/>
        <v>42361.602476851855</v>
      </c>
      <c r="L2061" s="17">
        <f t="shared" si="195"/>
        <v>42400.915972222225</v>
      </c>
      <c r="M2061" s="9">
        <f t="shared" si="196"/>
        <v>12</v>
      </c>
      <c r="N2061" s="9">
        <f t="shared" si="197"/>
        <v>2016</v>
      </c>
      <c r="O2061" t="b">
        <v>0</v>
      </c>
      <c r="P2061">
        <v>375</v>
      </c>
      <c r="Q2061" t="b">
        <v>1</v>
      </c>
      <c r="R2061" t="s">
        <v>8293</v>
      </c>
      <c r="S2061" s="12">
        <f t="shared" si="192"/>
        <v>143</v>
      </c>
      <c r="T2061">
        <f t="shared" si="193"/>
        <v>114.77</v>
      </c>
      <c r="U2061" s="14" t="s">
        <v>8317</v>
      </c>
      <c r="V2061" t="s">
        <v>8347</v>
      </c>
    </row>
    <row r="2062" spans="1:22" ht="48" hidden="1" x14ac:dyDescent="0.2">
      <c r="A2062" s="9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7">
        <f t="shared" si="194"/>
        <v>41783.642939814818</v>
      </c>
      <c r="L2062" s="17">
        <f t="shared" si="195"/>
        <v>41843.642939814818</v>
      </c>
      <c r="M2062" s="9">
        <f t="shared" si="196"/>
        <v>5</v>
      </c>
      <c r="N2062" s="9">
        <f t="shared" si="197"/>
        <v>2014</v>
      </c>
      <c r="O2062" t="b">
        <v>0</v>
      </c>
      <c r="P2062">
        <v>1364</v>
      </c>
      <c r="Q2062" t="b">
        <v>1</v>
      </c>
      <c r="R2062" t="s">
        <v>8293</v>
      </c>
      <c r="S2062" s="12">
        <f t="shared" si="192"/>
        <v>196</v>
      </c>
      <c r="T2062">
        <f t="shared" si="193"/>
        <v>36</v>
      </c>
      <c r="U2062" s="14" t="s">
        <v>8317</v>
      </c>
      <c r="V2062" t="s">
        <v>8347</v>
      </c>
    </row>
    <row r="2063" spans="1:22" ht="48" hidden="1" x14ac:dyDescent="0.2">
      <c r="A2063" s="9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7">
        <f t="shared" si="194"/>
        <v>42705.764513888891</v>
      </c>
      <c r="L2063" s="17">
        <f t="shared" si="195"/>
        <v>42735.764513888891</v>
      </c>
      <c r="M2063" s="9">
        <f t="shared" si="196"/>
        <v>12</v>
      </c>
      <c r="N2063" s="9">
        <f t="shared" si="197"/>
        <v>2016</v>
      </c>
      <c r="O2063" t="b">
        <v>0</v>
      </c>
      <c r="P2063">
        <v>35</v>
      </c>
      <c r="Q2063" t="b">
        <v>1</v>
      </c>
      <c r="R2063" t="s">
        <v>8293</v>
      </c>
      <c r="S2063" s="12">
        <f t="shared" si="192"/>
        <v>108</v>
      </c>
      <c r="T2063">
        <f t="shared" si="193"/>
        <v>154.16999999999999</v>
      </c>
      <c r="U2063" s="14" t="s">
        <v>8317</v>
      </c>
      <c r="V2063" t="s">
        <v>8347</v>
      </c>
    </row>
    <row r="2064" spans="1:22" ht="48" hidden="1" x14ac:dyDescent="0.2">
      <c r="A2064" s="9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7">
        <f t="shared" si="194"/>
        <v>42423.3830787037</v>
      </c>
      <c r="L2064" s="17">
        <f t="shared" si="195"/>
        <v>42453.341412037036</v>
      </c>
      <c r="M2064" s="9">
        <f t="shared" si="196"/>
        <v>2</v>
      </c>
      <c r="N2064" s="9">
        <f t="shared" si="197"/>
        <v>2016</v>
      </c>
      <c r="O2064" t="b">
        <v>0</v>
      </c>
      <c r="P2064">
        <v>203</v>
      </c>
      <c r="Q2064" t="b">
        <v>1</v>
      </c>
      <c r="R2064" t="s">
        <v>8293</v>
      </c>
      <c r="S2064" s="12">
        <f t="shared" si="192"/>
        <v>115</v>
      </c>
      <c r="T2064">
        <f t="shared" si="193"/>
        <v>566.39</v>
      </c>
      <c r="U2064" s="14" t="s">
        <v>8317</v>
      </c>
      <c r="V2064" t="s">
        <v>8347</v>
      </c>
    </row>
    <row r="2065" spans="1:22" ht="32" hidden="1" x14ac:dyDescent="0.2">
      <c r="A2065" s="9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7">
        <f t="shared" si="194"/>
        <v>42472.73265046296</v>
      </c>
      <c r="L2065" s="17">
        <f t="shared" si="195"/>
        <v>42505.73265046296</v>
      </c>
      <c r="M2065" s="9">
        <f t="shared" si="196"/>
        <v>4</v>
      </c>
      <c r="N2065" s="9">
        <f t="shared" si="197"/>
        <v>2016</v>
      </c>
      <c r="O2065" t="b">
        <v>0</v>
      </c>
      <c r="P2065">
        <v>49</v>
      </c>
      <c r="Q2065" t="b">
        <v>1</v>
      </c>
      <c r="R2065" t="s">
        <v>8293</v>
      </c>
      <c r="S2065" s="12">
        <f t="shared" si="192"/>
        <v>148</v>
      </c>
      <c r="T2065">
        <f t="shared" si="193"/>
        <v>120.86</v>
      </c>
      <c r="U2065" s="14" t="s">
        <v>8317</v>
      </c>
      <c r="V2065" t="s">
        <v>8347</v>
      </c>
    </row>
    <row r="2066" spans="1:22" ht="48" hidden="1" x14ac:dyDescent="0.2">
      <c r="A2066" s="9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7">
        <f t="shared" si="194"/>
        <v>41389.364849537036</v>
      </c>
      <c r="L2066" s="17">
        <f t="shared" si="195"/>
        <v>41425.5</v>
      </c>
      <c r="M2066" s="9">
        <f t="shared" si="196"/>
        <v>4</v>
      </c>
      <c r="N2066" s="9">
        <f t="shared" si="197"/>
        <v>2013</v>
      </c>
      <c r="O2066" t="b">
        <v>0</v>
      </c>
      <c r="P2066">
        <v>5812</v>
      </c>
      <c r="Q2066" t="b">
        <v>1</v>
      </c>
      <c r="R2066" t="s">
        <v>8293</v>
      </c>
      <c r="S2066" s="12">
        <f t="shared" si="192"/>
        <v>191</v>
      </c>
      <c r="T2066">
        <f t="shared" si="193"/>
        <v>86.16</v>
      </c>
      <c r="U2066" s="14" t="s">
        <v>8317</v>
      </c>
      <c r="V2066" t="s">
        <v>8347</v>
      </c>
    </row>
    <row r="2067" spans="1:22" ht="48" hidden="1" x14ac:dyDescent="0.2">
      <c r="A2067" s="9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7">
        <f t="shared" si="194"/>
        <v>41603.333668981482</v>
      </c>
      <c r="L2067" s="17">
        <f t="shared" si="195"/>
        <v>41633.333668981482</v>
      </c>
      <c r="M2067" s="9">
        <f t="shared" si="196"/>
        <v>11</v>
      </c>
      <c r="N2067" s="9">
        <f t="shared" si="197"/>
        <v>2013</v>
      </c>
      <c r="O2067" t="b">
        <v>0</v>
      </c>
      <c r="P2067">
        <v>1556</v>
      </c>
      <c r="Q2067" t="b">
        <v>1</v>
      </c>
      <c r="R2067" t="s">
        <v>8293</v>
      </c>
      <c r="S2067" s="12">
        <f t="shared" si="192"/>
        <v>199</v>
      </c>
      <c r="T2067">
        <f t="shared" si="193"/>
        <v>51.21</v>
      </c>
      <c r="U2067" s="14" t="s">
        <v>8317</v>
      </c>
      <c r="V2067" t="s">
        <v>8347</v>
      </c>
    </row>
    <row r="2068" spans="1:22" ht="48" hidden="1" x14ac:dyDescent="0.2">
      <c r="A2068" s="9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7">
        <f t="shared" si="194"/>
        <v>41844.771793981483</v>
      </c>
      <c r="L2068" s="17">
        <f t="shared" si="195"/>
        <v>41874.771793981483</v>
      </c>
      <c r="M2068" s="9">
        <f t="shared" si="196"/>
        <v>7</v>
      </c>
      <c r="N2068" s="9">
        <f t="shared" si="197"/>
        <v>2014</v>
      </c>
      <c r="O2068" t="b">
        <v>0</v>
      </c>
      <c r="P2068">
        <v>65</v>
      </c>
      <c r="Q2068" t="b">
        <v>1</v>
      </c>
      <c r="R2068" t="s">
        <v>8293</v>
      </c>
      <c r="S2068" s="12">
        <f t="shared" si="192"/>
        <v>219</v>
      </c>
      <c r="T2068">
        <f t="shared" si="193"/>
        <v>67.260000000000005</v>
      </c>
      <c r="U2068" s="14" t="s">
        <v>8317</v>
      </c>
      <c r="V2068" t="s">
        <v>8347</v>
      </c>
    </row>
    <row r="2069" spans="1:22" ht="48" hidden="1" x14ac:dyDescent="0.2">
      <c r="A2069" s="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7">
        <f t="shared" si="194"/>
        <v>42115.853888888887</v>
      </c>
      <c r="L2069" s="17">
        <f t="shared" si="195"/>
        <v>42148.853888888887</v>
      </c>
      <c r="M2069" s="9">
        <f t="shared" si="196"/>
        <v>4</v>
      </c>
      <c r="N2069" s="9">
        <f t="shared" si="197"/>
        <v>2015</v>
      </c>
      <c r="O2069" t="b">
        <v>0</v>
      </c>
      <c r="P2069">
        <v>10</v>
      </c>
      <c r="Q2069" t="b">
        <v>1</v>
      </c>
      <c r="R2069" t="s">
        <v>8293</v>
      </c>
      <c r="S2069" s="12">
        <f t="shared" si="192"/>
        <v>127</v>
      </c>
      <c r="T2069">
        <f t="shared" si="193"/>
        <v>62.8</v>
      </c>
      <c r="U2069" s="14" t="s">
        <v>8317</v>
      </c>
      <c r="V2069" t="s">
        <v>8347</v>
      </c>
    </row>
    <row r="2070" spans="1:22" ht="48" hidden="1" x14ac:dyDescent="0.2">
      <c r="A2070" s="9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7">
        <f t="shared" si="194"/>
        <v>42633.841608796298</v>
      </c>
      <c r="L2070" s="17">
        <f t="shared" si="195"/>
        <v>42663.841608796298</v>
      </c>
      <c r="M2070" s="9">
        <f t="shared" si="196"/>
        <v>9</v>
      </c>
      <c r="N2070" s="9">
        <f t="shared" si="197"/>
        <v>2016</v>
      </c>
      <c r="O2070" t="b">
        <v>0</v>
      </c>
      <c r="P2070">
        <v>76</v>
      </c>
      <c r="Q2070" t="b">
        <v>1</v>
      </c>
      <c r="R2070" t="s">
        <v>8293</v>
      </c>
      <c r="S2070" s="12">
        <f t="shared" si="192"/>
        <v>105</v>
      </c>
      <c r="T2070">
        <f t="shared" si="193"/>
        <v>346.13</v>
      </c>
      <c r="U2070" s="14" t="s">
        <v>8317</v>
      </c>
      <c r="V2070" t="s">
        <v>8347</v>
      </c>
    </row>
    <row r="2071" spans="1:22" ht="48" hidden="1" x14ac:dyDescent="0.2">
      <c r="A2071" s="9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7">
        <f t="shared" si="194"/>
        <v>42340.972118055557</v>
      </c>
      <c r="L2071" s="17">
        <f t="shared" si="195"/>
        <v>42371.972118055557</v>
      </c>
      <c r="M2071" s="9">
        <f t="shared" si="196"/>
        <v>12</v>
      </c>
      <c r="N2071" s="9">
        <f t="shared" si="197"/>
        <v>2016</v>
      </c>
      <c r="O2071" t="b">
        <v>0</v>
      </c>
      <c r="P2071">
        <v>263</v>
      </c>
      <c r="Q2071" t="b">
        <v>1</v>
      </c>
      <c r="R2071" t="s">
        <v>8293</v>
      </c>
      <c r="S2071" s="12">
        <f t="shared" si="192"/>
        <v>128</v>
      </c>
      <c r="T2071">
        <f t="shared" si="193"/>
        <v>244.12</v>
      </c>
      <c r="U2071" s="14" t="s">
        <v>8317</v>
      </c>
      <c r="V2071" t="s">
        <v>8347</v>
      </c>
    </row>
    <row r="2072" spans="1:22" ht="48" hidden="1" x14ac:dyDescent="0.2">
      <c r="A2072" s="9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7">
        <f t="shared" si="194"/>
        <v>42519.6565162037</v>
      </c>
      <c r="L2072" s="17">
        <f t="shared" si="195"/>
        <v>42549.6565162037</v>
      </c>
      <c r="M2072" s="9">
        <f t="shared" si="196"/>
        <v>5</v>
      </c>
      <c r="N2072" s="9">
        <f t="shared" si="197"/>
        <v>2016</v>
      </c>
      <c r="O2072" t="b">
        <v>0</v>
      </c>
      <c r="P2072">
        <v>1530</v>
      </c>
      <c r="Q2072" t="b">
        <v>1</v>
      </c>
      <c r="R2072" t="s">
        <v>8293</v>
      </c>
      <c r="S2072" s="12">
        <f t="shared" si="192"/>
        <v>317</v>
      </c>
      <c r="T2072">
        <f t="shared" si="193"/>
        <v>259.25</v>
      </c>
      <c r="U2072" s="14" t="s">
        <v>8317</v>
      </c>
      <c r="V2072" t="s">
        <v>8347</v>
      </c>
    </row>
    <row r="2073" spans="1:22" ht="48" hidden="1" x14ac:dyDescent="0.2">
      <c r="A2073" s="9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7">
        <f t="shared" si="194"/>
        <v>42600.278749999998</v>
      </c>
      <c r="L2073" s="17">
        <f t="shared" si="195"/>
        <v>42645.278749999998</v>
      </c>
      <c r="M2073" s="9">
        <f t="shared" si="196"/>
        <v>8</v>
      </c>
      <c r="N2073" s="9">
        <f t="shared" si="197"/>
        <v>2016</v>
      </c>
      <c r="O2073" t="b">
        <v>0</v>
      </c>
      <c r="P2073">
        <v>278</v>
      </c>
      <c r="Q2073" t="b">
        <v>1</v>
      </c>
      <c r="R2073" t="s">
        <v>8293</v>
      </c>
      <c r="S2073" s="12">
        <f t="shared" si="192"/>
        <v>281</v>
      </c>
      <c r="T2073">
        <f t="shared" si="193"/>
        <v>201.96</v>
      </c>
      <c r="U2073" s="14" t="s">
        <v>8317</v>
      </c>
      <c r="V2073" t="s">
        <v>8347</v>
      </c>
    </row>
    <row r="2074" spans="1:22" ht="48" hidden="1" x14ac:dyDescent="0.2">
      <c r="A2074" s="9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7">
        <f t="shared" si="194"/>
        <v>42467.581388888888</v>
      </c>
      <c r="L2074" s="17">
        <f t="shared" si="195"/>
        <v>42497.581388888888</v>
      </c>
      <c r="M2074" s="9">
        <f t="shared" si="196"/>
        <v>4</v>
      </c>
      <c r="N2074" s="9">
        <f t="shared" si="197"/>
        <v>2016</v>
      </c>
      <c r="O2074" t="b">
        <v>0</v>
      </c>
      <c r="P2074">
        <v>350</v>
      </c>
      <c r="Q2074" t="b">
        <v>1</v>
      </c>
      <c r="R2074" t="s">
        <v>8293</v>
      </c>
      <c r="S2074" s="12">
        <f t="shared" si="192"/>
        <v>111</v>
      </c>
      <c r="T2074">
        <f t="shared" si="193"/>
        <v>226.21</v>
      </c>
      <c r="U2074" s="14" t="s">
        <v>8317</v>
      </c>
      <c r="V2074" t="s">
        <v>8347</v>
      </c>
    </row>
    <row r="2075" spans="1:22" ht="48" hidden="1" x14ac:dyDescent="0.2">
      <c r="A2075" s="9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7">
        <f t="shared" si="194"/>
        <v>42087.668032407411</v>
      </c>
      <c r="L2075" s="17">
        <f t="shared" si="195"/>
        <v>42132.668032407411</v>
      </c>
      <c r="M2075" s="9">
        <f t="shared" si="196"/>
        <v>3</v>
      </c>
      <c r="N2075" s="9">
        <f t="shared" si="197"/>
        <v>2015</v>
      </c>
      <c r="O2075" t="b">
        <v>0</v>
      </c>
      <c r="P2075">
        <v>470</v>
      </c>
      <c r="Q2075" t="b">
        <v>1</v>
      </c>
      <c r="R2075" t="s">
        <v>8293</v>
      </c>
      <c r="S2075" s="12">
        <f t="shared" si="192"/>
        <v>153</v>
      </c>
      <c r="T2075">
        <f t="shared" si="193"/>
        <v>324.69</v>
      </c>
      <c r="U2075" s="14" t="s">
        <v>8317</v>
      </c>
      <c r="V2075" t="s">
        <v>8347</v>
      </c>
    </row>
    <row r="2076" spans="1:22" ht="32" hidden="1" x14ac:dyDescent="0.2">
      <c r="A2076" s="9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7">
        <f t="shared" si="194"/>
        <v>42466.826180555552</v>
      </c>
      <c r="L2076" s="17">
        <f t="shared" si="195"/>
        <v>42496.826180555552</v>
      </c>
      <c r="M2076" s="9">
        <f t="shared" si="196"/>
        <v>4</v>
      </c>
      <c r="N2076" s="9">
        <f t="shared" si="197"/>
        <v>2016</v>
      </c>
      <c r="O2076" t="b">
        <v>0</v>
      </c>
      <c r="P2076">
        <v>3</v>
      </c>
      <c r="Q2076" t="b">
        <v>1</v>
      </c>
      <c r="R2076" t="s">
        <v>8293</v>
      </c>
      <c r="S2076" s="12">
        <f t="shared" si="192"/>
        <v>103</v>
      </c>
      <c r="T2076">
        <f t="shared" si="193"/>
        <v>205</v>
      </c>
      <c r="U2076" s="14" t="s">
        <v>8317</v>
      </c>
      <c r="V2076" t="s">
        <v>8347</v>
      </c>
    </row>
    <row r="2077" spans="1:22" ht="48" hidden="1" x14ac:dyDescent="0.2">
      <c r="A2077" s="9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7">
        <f t="shared" si="194"/>
        <v>41450.681574074071</v>
      </c>
      <c r="L2077" s="17">
        <f t="shared" si="195"/>
        <v>41480.681574074071</v>
      </c>
      <c r="M2077" s="9">
        <f t="shared" si="196"/>
        <v>6</v>
      </c>
      <c r="N2077" s="9">
        <f t="shared" si="197"/>
        <v>2013</v>
      </c>
      <c r="O2077" t="b">
        <v>0</v>
      </c>
      <c r="P2077">
        <v>8200</v>
      </c>
      <c r="Q2077" t="b">
        <v>1</v>
      </c>
      <c r="R2077" t="s">
        <v>8293</v>
      </c>
      <c r="S2077" s="12">
        <f t="shared" si="192"/>
        <v>1678</v>
      </c>
      <c r="T2077">
        <f t="shared" si="193"/>
        <v>20.47</v>
      </c>
      <c r="U2077" s="14" t="s">
        <v>8317</v>
      </c>
      <c r="V2077" t="s">
        <v>8347</v>
      </c>
    </row>
    <row r="2078" spans="1:22" ht="32" hidden="1" x14ac:dyDescent="0.2">
      <c r="A2078" s="9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7">
        <f t="shared" si="194"/>
        <v>41803.880659722221</v>
      </c>
      <c r="L2078" s="17">
        <f t="shared" si="195"/>
        <v>41843.880659722221</v>
      </c>
      <c r="M2078" s="9">
        <f t="shared" si="196"/>
        <v>6</v>
      </c>
      <c r="N2078" s="9">
        <f t="shared" si="197"/>
        <v>2014</v>
      </c>
      <c r="O2078" t="b">
        <v>0</v>
      </c>
      <c r="P2078">
        <v>8359</v>
      </c>
      <c r="Q2078" t="b">
        <v>1</v>
      </c>
      <c r="R2078" t="s">
        <v>8293</v>
      </c>
      <c r="S2078" s="12">
        <f t="shared" si="192"/>
        <v>543</v>
      </c>
      <c r="T2078">
        <f t="shared" si="193"/>
        <v>116.35</v>
      </c>
      <c r="U2078" s="14" t="s">
        <v>8317</v>
      </c>
      <c r="V2078" t="s">
        <v>8347</v>
      </c>
    </row>
    <row r="2079" spans="1:22" ht="48" hidden="1" x14ac:dyDescent="0.2">
      <c r="A2079" s="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7">
        <f t="shared" si="194"/>
        <v>42103.042546296296</v>
      </c>
      <c r="L2079" s="17">
        <f t="shared" si="195"/>
        <v>42160.875</v>
      </c>
      <c r="M2079" s="9">
        <f t="shared" si="196"/>
        <v>4</v>
      </c>
      <c r="N2079" s="9">
        <f t="shared" si="197"/>
        <v>2015</v>
      </c>
      <c r="O2079" t="b">
        <v>0</v>
      </c>
      <c r="P2079">
        <v>188</v>
      </c>
      <c r="Q2079" t="b">
        <v>1</v>
      </c>
      <c r="R2079" t="s">
        <v>8293</v>
      </c>
      <c r="S2079" s="12">
        <f t="shared" si="192"/>
        <v>116</v>
      </c>
      <c r="T2079">
        <f t="shared" si="193"/>
        <v>307.2</v>
      </c>
      <c r="U2079" s="14" t="s">
        <v>8317</v>
      </c>
      <c r="V2079" t="s">
        <v>8347</v>
      </c>
    </row>
    <row r="2080" spans="1:22" ht="48" hidden="1" x14ac:dyDescent="0.2">
      <c r="A2080" s="9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7">
        <f t="shared" si="194"/>
        <v>42692.771493055552</v>
      </c>
      <c r="L2080" s="17">
        <f t="shared" si="195"/>
        <v>42722.771493055552</v>
      </c>
      <c r="M2080" s="9">
        <f t="shared" si="196"/>
        <v>11</v>
      </c>
      <c r="N2080" s="9">
        <f t="shared" si="197"/>
        <v>2016</v>
      </c>
      <c r="O2080" t="b">
        <v>0</v>
      </c>
      <c r="P2080">
        <v>48</v>
      </c>
      <c r="Q2080" t="b">
        <v>1</v>
      </c>
      <c r="R2080" t="s">
        <v>8293</v>
      </c>
      <c r="S2080" s="12">
        <f t="shared" si="192"/>
        <v>131</v>
      </c>
      <c r="T2080">
        <f t="shared" si="193"/>
        <v>546.69000000000005</v>
      </c>
      <c r="U2080" s="14" t="s">
        <v>8317</v>
      </c>
      <c r="V2080" t="s">
        <v>8347</v>
      </c>
    </row>
    <row r="2081" spans="1:22" ht="48" hidden="1" x14ac:dyDescent="0.2">
      <c r="A2081" s="9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7">
        <f t="shared" si="194"/>
        <v>42150.71056712963</v>
      </c>
      <c r="L2081" s="17">
        <f t="shared" si="195"/>
        <v>42180.791666666672</v>
      </c>
      <c r="M2081" s="9">
        <f t="shared" si="196"/>
        <v>5</v>
      </c>
      <c r="N2081" s="9">
        <f t="shared" si="197"/>
        <v>2015</v>
      </c>
      <c r="O2081" t="b">
        <v>0</v>
      </c>
      <c r="P2081">
        <v>607</v>
      </c>
      <c r="Q2081" t="b">
        <v>1</v>
      </c>
      <c r="R2081" t="s">
        <v>8293</v>
      </c>
      <c r="S2081" s="12">
        <f t="shared" si="192"/>
        <v>288</v>
      </c>
      <c r="T2081">
        <f t="shared" si="193"/>
        <v>47.47</v>
      </c>
      <c r="U2081" s="14" t="s">
        <v>8317</v>
      </c>
      <c r="V2081" t="s">
        <v>8347</v>
      </c>
    </row>
    <row r="2082" spans="1:22" ht="48" hidden="1" x14ac:dyDescent="0.2">
      <c r="A2082" s="9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7">
        <f t="shared" si="194"/>
        <v>42289.957175925927</v>
      </c>
      <c r="L2082" s="17">
        <f t="shared" si="195"/>
        <v>42319.998842592591</v>
      </c>
      <c r="M2082" s="9">
        <f t="shared" si="196"/>
        <v>10</v>
      </c>
      <c r="N2082" s="9">
        <f t="shared" si="197"/>
        <v>2015</v>
      </c>
      <c r="O2082" t="b">
        <v>0</v>
      </c>
      <c r="P2082">
        <v>50</v>
      </c>
      <c r="Q2082" t="b">
        <v>1</v>
      </c>
      <c r="R2082" t="s">
        <v>8293</v>
      </c>
      <c r="S2082" s="12">
        <f t="shared" si="192"/>
        <v>508</v>
      </c>
      <c r="T2082">
        <f t="shared" si="193"/>
        <v>101.56</v>
      </c>
      <c r="U2082" s="14" t="s">
        <v>8317</v>
      </c>
      <c r="V2082" t="s">
        <v>8347</v>
      </c>
    </row>
    <row r="2083" spans="1:22" ht="48" hidden="1" x14ac:dyDescent="0.2">
      <c r="A2083" s="9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7">
        <f t="shared" si="194"/>
        <v>41004.156886574077</v>
      </c>
      <c r="L2083" s="17">
        <f t="shared" si="195"/>
        <v>41045.207638888889</v>
      </c>
      <c r="M2083" s="9">
        <f t="shared" si="196"/>
        <v>4</v>
      </c>
      <c r="N2083" s="9">
        <f t="shared" si="197"/>
        <v>2012</v>
      </c>
      <c r="O2083" t="b">
        <v>0</v>
      </c>
      <c r="P2083">
        <v>55</v>
      </c>
      <c r="Q2083" t="b">
        <v>1</v>
      </c>
      <c r="R2083" t="s">
        <v>8277</v>
      </c>
      <c r="S2083" s="12">
        <f t="shared" si="192"/>
        <v>115</v>
      </c>
      <c r="T2083">
        <f t="shared" si="193"/>
        <v>72.91</v>
      </c>
      <c r="U2083" s="14" t="s">
        <v>8323</v>
      </c>
      <c r="V2083" t="s">
        <v>8327</v>
      </c>
    </row>
    <row r="2084" spans="1:22" ht="48" hidden="1" x14ac:dyDescent="0.2">
      <c r="A2084" s="9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7">
        <f t="shared" si="194"/>
        <v>40811.120324074072</v>
      </c>
      <c r="L2084" s="17">
        <f t="shared" si="195"/>
        <v>40871.161990740737</v>
      </c>
      <c r="M2084" s="9">
        <f t="shared" si="196"/>
        <v>9</v>
      </c>
      <c r="N2084" s="9">
        <f t="shared" si="197"/>
        <v>2011</v>
      </c>
      <c r="O2084" t="b">
        <v>0</v>
      </c>
      <c r="P2084">
        <v>38</v>
      </c>
      <c r="Q2084" t="b">
        <v>1</v>
      </c>
      <c r="R2084" t="s">
        <v>8277</v>
      </c>
      <c r="S2084" s="12">
        <f t="shared" si="192"/>
        <v>111</v>
      </c>
      <c r="T2084">
        <f t="shared" si="193"/>
        <v>43.71</v>
      </c>
      <c r="U2084" s="14" t="s">
        <v>8323</v>
      </c>
      <c r="V2084" t="s">
        <v>8327</v>
      </c>
    </row>
    <row r="2085" spans="1:22" ht="48" hidden="1" x14ac:dyDescent="0.2">
      <c r="A2085" s="9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7">
        <f t="shared" si="194"/>
        <v>41034.72216435185</v>
      </c>
      <c r="L2085" s="17">
        <f t="shared" si="195"/>
        <v>41064.72216435185</v>
      </c>
      <c r="M2085" s="9">
        <f t="shared" si="196"/>
        <v>5</v>
      </c>
      <c r="N2085" s="9">
        <f t="shared" si="197"/>
        <v>2012</v>
      </c>
      <c r="O2085" t="b">
        <v>0</v>
      </c>
      <c r="P2085">
        <v>25</v>
      </c>
      <c r="Q2085" t="b">
        <v>1</v>
      </c>
      <c r="R2085" t="s">
        <v>8277</v>
      </c>
      <c r="S2085" s="12">
        <f t="shared" si="192"/>
        <v>113</v>
      </c>
      <c r="T2085">
        <f t="shared" si="193"/>
        <v>34</v>
      </c>
      <c r="U2085" s="14" t="s">
        <v>8323</v>
      </c>
      <c r="V2085" t="s">
        <v>8327</v>
      </c>
    </row>
    <row r="2086" spans="1:22" ht="48" hidden="1" x14ac:dyDescent="0.2">
      <c r="A2086" s="9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7">
        <f t="shared" si="194"/>
        <v>41731.833124999997</v>
      </c>
      <c r="L2086" s="17">
        <f t="shared" si="195"/>
        <v>41763.290972222225</v>
      </c>
      <c r="M2086" s="9">
        <f t="shared" si="196"/>
        <v>4</v>
      </c>
      <c r="N2086" s="9">
        <f t="shared" si="197"/>
        <v>2014</v>
      </c>
      <c r="O2086" t="b">
        <v>0</v>
      </c>
      <c r="P2086">
        <v>46</v>
      </c>
      <c r="Q2086" t="b">
        <v>1</v>
      </c>
      <c r="R2086" t="s">
        <v>8277</v>
      </c>
      <c r="S2086" s="12">
        <f t="shared" si="192"/>
        <v>108</v>
      </c>
      <c r="T2086">
        <f t="shared" si="193"/>
        <v>70.650000000000006</v>
      </c>
      <c r="U2086" s="14" t="s">
        <v>8323</v>
      </c>
      <c r="V2086" t="s">
        <v>8327</v>
      </c>
    </row>
    <row r="2087" spans="1:22" ht="48" hidden="1" x14ac:dyDescent="0.2">
      <c r="A2087" s="9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7">
        <f t="shared" si="194"/>
        <v>41075.835497685184</v>
      </c>
      <c r="L2087" s="17">
        <f t="shared" si="195"/>
        <v>41105.835497685184</v>
      </c>
      <c r="M2087" s="9">
        <f t="shared" si="196"/>
        <v>6</v>
      </c>
      <c r="N2087" s="9">
        <f t="shared" si="197"/>
        <v>2012</v>
      </c>
      <c r="O2087" t="b">
        <v>0</v>
      </c>
      <c r="P2087">
        <v>83</v>
      </c>
      <c r="Q2087" t="b">
        <v>1</v>
      </c>
      <c r="R2087" t="s">
        <v>8277</v>
      </c>
      <c r="S2087" s="12">
        <f t="shared" si="192"/>
        <v>124</v>
      </c>
      <c r="T2087">
        <f t="shared" si="193"/>
        <v>89.3</v>
      </c>
      <c r="U2087" s="14" t="s">
        <v>8323</v>
      </c>
      <c r="V2087" t="s">
        <v>8327</v>
      </c>
    </row>
    <row r="2088" spans="1:22" ht="48" hidden="1" x14ac:dyDescent="0.2">
      <c r="A2088" s="9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7">
        <f t="shared" si="194"/>
        <v>40860.67050925926</v>
      </c>
      <c r="L2088" s="17">
        <f t="shared" si="195"/>
        <v>40891.207638888889</v>
      </c>
      <c r="M2088" s="9">
        <f t="shared" si="196"/>
        <v>11</v>
      </c>
      <c r="N2088" s="9">
        <f t="shared" si="197"/>
        <v>2011</v>
      </c>
      <c r="O2088" t="b">
        <v>0</v>
      </c>
      <c r="P2088">
        <v>35</v>
      </c>
      <c r="Q2088" t="b">
        <v>1</v>
      </c>
      <c r="R2088" t="s">
        <v>8277</v>
      </c>
      <c r="S2088" s="12">
        <f t="shared" si="192"/>
        <v>101</v>
      </c>
      <c r="T2088">
        <f t="shared" si="193"/>
        <v>115.09</v>
      </c>
      <c r="U2088" s="14" t="s">
        <v>8323</v>
      </c>
      <c r="V2088" t="s">
        <v>8327</v>
      </c>
    </row>
    <row r="2089" spans="1:22" ht="48" hidden="1" x14ac:dyDescent="0.2">
      <c r="A2089" s="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7">
        <f t="shared" si="194"/>
        <v>40764.204375000001</v>
      </c>
      <c r="L2089" s="17">
        <f t="shared" si="195"/>
        <v>40794.204375000001</v>
      </c>
      <c r="M2089" s="9">
        <f t="shared" si="196"/>
        <v>8</v>
      </c>
      <c r="N2089" s="9">
        <f t="shared" si="197"/>
        <v>2011</v>
      </c>
      <c r="O2089" t="b">
        <v>0</v>
      </c>
      <c r="P2089">
        <v>25</v>
      </c>
      <c r="Q2089" t="b">
        <v>1</v>
      </c>
      <c r="R2089" t="s">
        <v>8277</v>
      </c>
      <c r="S2089" s="12">
        <f t="shared" si="192"/>
        <v>104</v>
      </c>
      <c r="T2089">
        <f t="shared" si="193"/>
        <v>62.12</v>
      </c>
      <c r="U2089" s="14" t="s">
        <v>8323</v>
      </c>
      <c r="V2089" t="s">
        <v>8327</v>
      </c>
    </row>
    <row r="2090" spans="1:22" ht="48" hidden="1" x14ac:dyDescent="0.2">
      <c r="A2090" s="9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7">
        <f t="shared" si="194"/>
        <v>40395.714722222219</v>
      </c>
      <c r="L2090" s="17">
        <f t="shared" si="195"/>
        <v>40432.165972222225</v>
      </c>
      <c r="M2090" s="9">
        <f t="shared" si="196"/>
        <v>8</v>
      </c>
      <c r="N2090" s="9">
        <f t="shared" si="197"/>
        <v>2010</v>
      </c>
      <c r="O2090" t="b">
        <v>0</v>
      </c>
      <c r="P2090">
        <v>75</v>
      </c>
      <c r="Q2090" t="b">
        <v>1</v>
      </c>
      <c r="R2090" t="s">
        <v>8277</v>
      </c>
      <c r="S2090" s="12">
        <f t="shared" si="192"/>
        <v>116</v>
      </c>
      <c r="T2090">
        <f t="shared" si="193"/>
        <v>46.2</v>
      </c>
      <c r="U2090" s="14" t="s">
        <v>8323</v>
      </c>
      <c r="V2090" t="s">
        <v>8327</v>
      </c>
    </row>
    <row r="2091" spans="1:22" ht="32" hidden="1" x14ac:dyDescent="0.2">
      <c r="A2091" s="9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7">
        <f t="shared" si="194"/>
        <v>41453.076319444444</v>
      </c>
      <c r="L2091" s="17">
        <f t="shared" si="195"/>
        <v>41488.076319444444</v>
      </c>
      <c r="M2091" s="9">
        <f t="shared" si="196"/>
        <v>6</v>
      </c>
      <c r="N2091" s="9">
        <f t="shared" si="197"/>
        <v>2013</v>
      </c>
      <c r="O2091" t="b">
        <v>0</v>
      </c>
      <c r="P2091">
        <v>62</v>
      </c>
      <c r="Q2091" t="b">
        <v>1</v>
      </c>
      <c r="R2091" t="s">
        <v>8277</v>
      </c>
      <c r="S2091" s="12">
        <f t="shared" si="192"/>
        <v>120</v>
      </c>
      <c r="T2091">
        <f t="shared" si="193"/>
        <v>48.55</v>
      </c>
      <c r="U2091" s="14" t="s">
        <v>8323</v>
      </c>
      <c r="V2091" t="s">
        <v>8327</v>
      </c>
    </row>
    <row r="2092" spans="1:22" ht="48" hidden="1" x14ac:dyDescent="0.2">
      <c r="A2092" s="9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7">
        <f t="shared" si="194"/>
        <v>41299.381423611114</v>
      </c>
      <c r="L2092" s="17">
        <f t="shared" si="195"/>
        <v>41329.381423611114</v>
      </c>
      <c r="M2092" s="9">
        <f t="shared" si="196"/>
        <v>1</v>
      </c>
      <c r="N2092" s="9">
        <f t="shared" si="197"/>
        <v>2013</v>
      </c>
      <c r="O2092" t="b">
        <v>0</v>
      </c>
      <c r="P2092">
        <v>160</v>
      </c>
      <c r="Q2092" t="b">
        <v>1</v>
      </c>
      <c r="R2092" t="s">
        <v>8277</v>
      </c>
      <c r="S2092" s="12">
        <f t="shared" si="192"/>
        <v>115</v>
      </c>
      <c r="T2092">
        <f t="shared" si="193"/>
        <v>57.52</v>
      </c>
      <c r="U2092" s="14" t="s">
        <v>8323</v>
      </c>
      <c r="V2092" t="s">
        <v>8327</v>
      </c>
    </row>
    <row r="2093" spans="1:22" ht="48" hidden="1" x14ac:dyDescent="0.2">
      <c r="A2093" s="9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7">
        <f t="shared" si="194"/>
        <v>40555.322662037033</v>
      </c>
      <c r="L2093" s="17">
        <f t="shared" si="195"/>
        <v>40603.833333333336</v>
      </c>
      <c r="M2093" s="9">
        <f t="shared" si="196"/>
        <v>1</v>
      </c>
      <c r="N2093" s="9">
        <f t="shared" si="197"/>
        <v>2011</v>
      </c>
      <c r="O2093" t="b">
        <v>0</v>
      </c>
      <c r="P2093">
        <v>246</v>
      </c>
      <c r="Q2093" t="b">
        <v>1</v>
      </c>
      <c r="R2093" t="s">
        <v>8277</v>
      </c>
      <c r="S2093" s="12">
        <f t="shared" si="192"/>
        <v>120</v>
      </c>
      <c r="T2093">
        <f t="shared" si="193"/>
        <v>88.15</v>
      </c>
      <c r="U2093" s="14" t="s">
        <v>8323</v>
      </c>
      <c r="V2093" t="s">
        <v>8327</v>
      </c>
    </row>
    <row r="2094" spans="1:22" ht="48" hidden="1" x14ac:dyDescent="0.2">
      <c r="A2094" s="9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7">
        <f t="shared" si="194"/>
        <v>40763.707546296297</v>
      </c>
      <c r="L2094" s="17">
        <f t="shared" si="195"/>
        <v>40823.707546296297</v>
      </c>
      <c r="M2094" s="9">
        <f t="shared" si="196"/>
        <v>8</v>
      </c>
      <c r="N2094" s="9">
        <f t="shared" si="197"/>
        <v>2011</v>
      </c>
      <c r="O2094" t="b">
        <v>0</v>
      </c>
      <c r="P2094">
        <v>55</v>
      </c>
      <c r="Q2094" t="b">
        <v>1</v>
      </c>
      <c r="R2094" t="s">
        <v>8277</v>
      </c>
      <c r="S2094" s="12">
        <f t="shared" si="192"/>
        <v>101</v>
      </c>
      <c r="T2094">
        <f t="shared" si="193"/>
        <v>110.49</v>
      </c>
      <c r="U2094" s="14" t="s">
        <v>8323</v>
      </c>
      <c r="V2094" t="s">
        <v>8327</v>
      </c>
    </row>
    <row r="2095" spans="1:22" ht="48" hidden="1" x14ac:dyDescent="0.2">
      <c r="A2095" s="9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7">
        <f t="shared" si="194"/>
        <v>41205.854537037041</v>
      </c>
      <c r="L2095" s="17">
        <f t="shared" si="195"/>
        <v>41265.896203703705</v>
      </c>
      <c r="M2095" s="9">
        <f t="shared" si="196"/>
        <v>10</v>
      </c>
      <c r="N2095" s="9">
        <f t="shared" si="197"/>
        <v>2012</v>
      </c>
      <c r="O2095" t="b">
        <v>0</v>
      </c>
      <c r="P2095">
        <v>23</v>
      </c>
      <c r="Q2095" t="b">
        <v>1</v>
      </c>
      <c r="R2095" t="s">
        <v>8277</v>
      </c>
      <c r="S2095" s="12">
        <f t="shared" si="192"/>
        <v>102</v>
      </c>
      <c r="T2095">
        <f t="shared" si="193"/>
        <v>66.83</v>
      </c>
      <c r="U2095" s="14" t="s">
        <v>8323</v>
      </c>
      <c r="V2095" t="s">
        <v>8327</v>
      </c>
    </row>
    <row r="2096" spans="1:22" ht="48" hidden="1" x14ac:dyDescent="0.2">
      <c r="A2096" s="9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7">
        <f t="shared" si="194"/>
        <v>40939.02002314815</v>
      </c>
      <c r="L2096" s="17">
        <f t="shared" si="195"/>
        <v>40973.125</v>
      </c>
      <c r="M2096" s="9">
        <f t="shared" si="196"/>
        <v>1</v>
      </c>
      <c r="N2096" s="9">
        <f t="shared" si="197"/>
        <v>2012</v>
      </c>
      <c r="O2096" t="b">
        <v>0</v>
      </c>
      <c r="P2096">
        <v>72</v>
      </c>
      <c r="Q2096" t="b">
        <v>1</v>
      </c>
      <c r="R2096" t="s">
        <v>8277</v>
      </c>
      <c r="S2096" s="12">
        <f t="shared" si="192"/>
        <v>121</v>
      </c>
      <c r="T2096">
        <f t="shared" si="193"/>
        <v>58.6</v>
      </c>
      <c r="U2096" s="14" t="s">
        <v>8323</v>
      </c>
      <c r="V2096" t="s">
        <v>8327</v>
      </c>
    </row>
    <row r="2097" spans="1:22" ht="48" hidden="1" x14ac:dyDescent="0.2">
      <c r="A2097" s="9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7">
        <f t="shared" si="194"/>
        <v>40758.733483796292</v>
      </c>
      <c r="L2097" s="17">
        <f t="shared" si="195"/>
        <v>40818.733483796292</v>
      </c>
      <c r="M2097" s="9">
        <f t="shared" si="196"/>
        <v>8</v>
      </c>
      <c r="N2097" s="9">
        <f t="shared" si="197"/>
        <v>2011</v>
      </c>
      <c r="O2097" t="b">
        <v>0</v>
      </c>
      <c r="P2097">
        <v>22</v>
      </c>
      <c r="Q2097" t="b">
        <v>1</v>
      </c>
      <c r="R2097" t="s">
        <v>8277</v>
      </c>
      <c r="S2097" s="12">
        <f t="shared" si="192"/>
        <v>100</v>
      </c>
      <c r="T2097">
        <f t="shared" si="193"/>
        <v>113.64</v>
      </c>
      <c r="U2097" s="14" t="s">
        <v>8323</v>
      </c>
      <c r="V2097" t="s">
        <v>8327</v>
      </c>
    </row>
    <row r="2098" spans="1:22" ht="48" hidden="1" x14ac:dyDescent="0.2">
      <c r="A2098" s="9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7">
        <f t="shared" si="194"/>
        <v>41192.758506944447</v>
      </c>
      <c r="L2098" s="17">
        <f t="shared" si="195"/>
        <v>41208.165972222225</v>
      </c>
      <c r="M2098" s="9">
        <f t="shared" si="196"/>
        <v>10</v>
      </c>
      <c r="N2098" s="9">
        <f t="shared" si="197"/>
        <v>2012</v>
      </c>
      <c r="O2098" t="b">
        <v>0</v>
      </c>
      <c r="P2098">
        <v>14</v>
      </c>
      <c r="Q2098" t="b">
        <v>1</v>
      </c>
      <c r="R2098" t="s">
        <v>8277</v>
      </c>
      <c r="S2098" s="12">
        <f t="shared" si="192"/>
        <v>102</v>
      </c>
      <c r="T2098">
        <f t="shared" si="193"/>
        <v>43.57</v>
      </c>
      <c r="U2098" s="14" t="s">
        <v>8323</v>
      </c>
      <c r="V2098" t="s">
        <v>8327</v>
      </c>
    </row>
    <row r="2099" spans="1:22" ht="48" hidden="1" x14ac:dyDescent="0.2">
      <c r="A2099" s="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7">
        <f t="shared" si="194"/>
        <v>40818.58489583333</v>
      </c>
      <c r="L2099" s="17">
        <f t="shared" si="195"/>
        <v>40878.626562500001</v>
      </c>
      <c r="M2099" s="9">
        <f t="shared" si="196"/>
        <v>10</v>
      </c>
      <c r="N2099" s="9">
        <f t="shared" si="197"/>
        <v>2011</v>
      </c>
      <c r="O2099" t="b">
        <v>0</v>
      </c>
      <c r="P2099">
        <v>38</v>
      </c>
      <c r="Q2099" t="b">
        <v>1</v>
      </c>
      <c r="R2099" t="s">
        <v>8277</v>
      </c>
      <c r="S2099" s="12">
        <f t="shared" si="192"/>
        <v>100</v>
      </c>
      <c r="T2099">
        <f t="shared" si="193"/>
        <v>78.95</v>
      </c>
      <c r="U2099" s="14" t="s">
        <v>8323</v>
      </c>
      <c r="V2099" t="s">
        <v>8327</v>
      </c>
    </row>
    <row r="2100" spans="1:22" ht="48" hidden="1" x14ac:dyDescent="0.2">
      <c r="A2100" s="9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7">
        <f t="shared" si="194"/>
        <v>40946.11383101852</v>
      </c>
      <c r="L2100" s="17">
        <f t="shared" si="195"/>
        <v>40976.11383101852</v>
      </c>
      <c r="M2100" s="9">
        <f t="shared" si="196"/>
        <v>2</v>
      </c>
      <c r="N2100" s="9">
        <f t="shared" si="197"/>
        <v>2012</v>
      </c>
      <c r="O2100" t="b">
        <v>0</v>
      </c>
      <c r="P2100">
        <v>32</v>
      </c>
      <c r="Q2100" t="b">
        <v>1</v>
      </c>
      <c r="R2100" t="s">
        <v>8277</v>
      </c>
      <c r="S2100" s="12">
        <f t="shared" si="192"/>
        <v>100</v>
      </c>
      <c r="T2100">
        <f t="shared" si="193"/>
        <v>188.13</v>
      </c>
      <c r="U2100" s="14" t="s">
        <v>8323</v>
      </c>
      <c r="V2100" t="s">
        <v>8327</v>
      </c>
    </row>
    <row r="2101" spans="1:22" ht="16" hidden="1" x14ac:dyDescent="0.2">
      <c r="A2101" s="9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7">
        <f t="shared" si="194"/>
        <v>42173.746342592596</v>
      </c>
      <c r="L2101" s="17">
        <f t="shared" si="195"/>
        <v>42187.152777777781</v>
      </c>
      <c r="M2101" s="9">
        <f t="shared" si="196"/>
        <v>6</v>
      </c>
      <c r="N2101" s="9">
        <f t="shared" si="197"/>
        <v>2015</v>
      </c>
      <c r="O2101" t="b">
        <v>0</v>
      </c>
      <c r="P2101">
        <v>63</v>
      </c>
      <c r="Q2101" t="b">
        <v>1</v>
      </c>
      <c r="R2101" t="s">
        <v>8277</v>
      </c>
      <c r="S2101" s="12">
        <f t="shared" si="192"/>
        <v>132</v>
      </c>
      <c r="T2101">
        <f t="shared" si="193"/>
        <v>63.03</v>
      </c>
      <c r="U2101" s="14" t="s">
        <v>8323</v>
      </c>
      <c r="V2101" t="s">
        <v>8327</v>
      </c>
    </row>
    <row r="2102" spans="1:22" ht="48" hidden="1" x14ac:dyDescent="0.2">
      <c r="A2102" s="9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7">
        <f t="shared" si="194"/>
        <v>41074.834965277776</v>
      </c>
      <c r="L2102" s="17">
        <f t="shared" si="195"/>
        <v>41090.165972222225</v>
      </c>
      <c r="M2102" s="9">
        <f t="shared" si="196"/>
        <v>6</v>
      </c>
      <c r="N2102" s="9">
        <f t="shared" si="197"/>
        <v>2012</v>
      </c>
      <c r="O2102" t="b">
        <v>0</v>
      </c>
      <c r="P2102">
        <v>27</v>
      </c>
      <c r="Q2102" t="b">
        <v>1</v>
      </c>
      <c r="R2102" t="s">
        <v>8277</v>
      </c>
      <c r="S2102" s="12">
        <f t="shared" si="192"/>
        <v>137</v>
      </c>
      <c r="T2102">
        <f t="shared" si="193"/>
        <v>30.37</v>
      </c>
      <c r="U2102" s="14" t="s">
        <v>8323</v>
      </c>
      <c r="V2102" t="s">
        <v>8327</v>
      </c>
    </row>
    <row r="2103" spans="1:22" ht="48" hidden="1" x14ac:dyDescent="0.2">
      <c r="A2103" s="9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7">
        <f t="shared" si="194"/>
        <v>40892.149467592593</v>
      </c>
      <c r="L2103" s="17">
        <f t="shared" si="195"/>
        <v>40952.149467592593</v>
      </c>
      <c r="M2103" s="9">
        <f t="shared" si="196"/>
        <v>12</v>
      </c>
      <c r="N2103" s="9">
        <f t="shared" si="197"/>
        <v>2012</v>
      </c>
      <c r="O2103" t="b">
        <v>0</v>
      </c>
      <c r="P2103">
        <v>44</v>
      </c>
      <c r="Q2103" t="b">
        <v>1</v>
      </c>
      <c r="R2103" t="s">
        <v>8277</v>
      </c>
      <c r="S2103" s="12">
        <f t="shared" si="192"/>
        <v>113</v>
      </c>
      <c r="T2103">
        <f t="shared" si="193"/>
        <v>51.48</v>
      </c>
      <c r="U2103" s="14" t="s">
        <v>8323</v>
      </c>
      <c r="V2103" t="s">
        <v>8327</v>
      </c>
    </row>
    <row r="2104" spans="1:22" ht="48" hidden="1" x14ac:dyDescent="0.2">
      <c r="A2104" s="9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7">
        <f t="shared" si="194"/>
        <v>40638.868611111109</v>
      </c>
      <c r="L2104" s="17">
        <f t="shared" si="195"/>
        <v>40668.868611111109</v>
      </c>
      <c r="M2104" s="9">
        <f t="shared" si="196"/>
        <v>4</v>
      </c>
      <c r="N2104" s="9">
        <f t="shared" si="197"/>
        <v>2011</v>
      </c>
      <c r="O2104" t="b">
        <v>0</v>
      </c>
      <c r="P2104">
        <v>38</v>
      </c>
      <c r="Q2104" t="b">
        <v>1</v>
      </c>
      <c r="R2104" t="s">
        <v>8277</v>
      </c>
      <c r="S2104" s="12">
        <f t="shared" si="192"/>
        <v>136</v>
      </c>
      <c r="T2104">
        <f t="shared" si="193"/>
        <v>35.79</v>
      </c>
      <c r="U2104" s="14" t="s">
        <v>8323</v>
      </c>
      <c r="V2104" t="s">
        <v>8327</v>
      </c>
    </row>
    <row r="2105" spans="1:22" ht="32" hidden="1" x14ac:dyDescent="0.2">
      <c r="A2105" s="9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7">
        <f t="shared" si="194"/>
        <v>41192.754942129628</v>
      </c>
      <c r="L2105" s="17">
        <f t="shared" si="195"/>
        <v>41222.7966087963</v>
      </c>
      <c r="M2105" s="9">
        <f t="shared" si="196"/>
        <v>10</v>
      </c>
      <c r="N2105" s="9">
        <f t="shared" si="197"/>
        <v>2012</v>
      </c>
      <c r="O2105" t="b">
        <v>0</v>
      </c>
      <c r="P2105">
        <v>115</v>
      </c>
      <c r="Q2105" t="b">
        <v>1</v>
      </c>
      <c r="R2105" t="s">
        <v>8277</v>
      </c>
      <c r="S2105" s="12">
        <f t="shared" si="192"/>
        <v>146</v>
      </c>
      <c r="T2105">
        <f t="shared" si="193"/>
        <v>98.82</v>
      </c>
      <c r="U2105" s="14" t="s">
        <v>8323</v>
      </c>
      <c r="V2105" t="s">
        <v>8327</v>
      </c>
    </row>
    <row r="2106" spans="1:22" ht="48" hidden="1" x14ac:dyDescent="0.2">
      <c r="A2106" s="9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7">
        <f t="shared" si="194"/>
        <v>41394.074467592596</v>
      </c>
      <c r="L2106" s="17">
        <f t="shared" si="195"/>
        <v>41425</v>
      </c>
      <c r="M2106" s="9">
        <f t="shared" si="196"/>
        <v>4</v>
      </c>
      <c r="N2106" s="9">
        <f t="shared" si="197"/>
        <v>2013</v>
      </c>
      <c r="O2106" t="b">
        <v>0</v>
      </c>
      <c r="P2106">
        <v>37</v>
      </c>
      <c r="Q2106" t="b">
        <v>1</v>
      </c>
      <c r="R2106" t="s">
        <v>8277</v>
      </c>
      <c r="S2106" s="12">
        <f t="shared" si="192"/>
        <v>130</v>
      </c>
      <c r="T2106">
        <f t="shared" si="193"/>
        <v>28</v>
      </c>
      <c r="U2106" s="14" t="s">
        <v>8323</v>
      </c>
      <c r="V2106" t="s">
        <v>8327</v>
      </c>
    </row>
    <row r="2107" spans="1:22" ht="32" hidden="1" x14ac:dyDescent="0.2">
      <c r="A2107" s="9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7">
        <f t="shared" si="194"/>
        <v>41951.788807870369</v>
      </c>
      <c r="L2107" s="17">
        <f t="shared" si="195"/>
        <v>41964.166666666672</v>
      </c>
      <c r="M2107" s="9">
        <f t="shared" si="196"/>
        <v>11</v>
      </c>
      <c r="N2107" s="9">
        <f t="shared" si="197"/>
        <v>2014</v>
      </c>
      <c r="O2107" t="b">
        <v>0</v>
      </c>
      <c r="P2107">
        <v>99</v>
      </c>
      <c r="Q2107" t="b">
        <v>1</v>
      </c>
      <c r="R2107" t="s">
        <v>8277</v>
      </c>
      <c r="S2107" s="12">
        <f t="shared" si="192"/>
        <v>254</v>
      </c>
      <c r="T2107">
        <f t="shared" si="193"/>
        <v>51.31</v>
      </c>
      <c r="U2107" s="14" t="s">
        <v>8323</v>
      </c>
      <c r="V2107" t="s">
        <v>8327</v>
      </c>
    </row>
    <row r="2108" spans="1:22" ht="48" hidden="1" x14ac:dyDescent="0.2">
      <c r="A2108" s="9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7">
        <f t="shared" si="194"/>
        <v>41270.21497685185</v>
      </c>
      <c r="L2108" s="17">
        <f t="shared" si="195"/>
        <v>41300.21497685185</v>
      </c>
      <c r="M2108" s="9">
        <f t="shared" si="196"/>
        <v>12</v>
      </c>
      <c r="N2108" s="9">
        <f t="shared" si="197"/>
        <v>2013</v>
      </c>
      <c r="O2108" t="b">
        <v>0</v>
      </c>
      <c r="P2108">
        <v>44</v>
      </c>
      <c r="Q2108" t="b">
        <v>1</v>
      </c>
      <c r="R2108" t="s">
        <v>8277</v>
      </c>
      <c r="S2108" s="12">
        <f t="shared" si="192"/>
        <v>107</v>
      </c>
      <c r="T2108">
        <f t="shared" si="193"/>
        <v>53.52</v>
      </c>
      <c r="U2108" s="14" t="s">
        <v>8323</v>
      </c>
      <c r="V2108" t="s">
        <v>8327</v>
      </c>
    </row>
    <row r="2109" spans="1:22" ht="48" hidden="1" x14ac:dyDescent="0.2">
      <c r="A2109" s="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7">
        <f t="shared" si="194"/>
        <v>41934.71056712963</v>
      </c>
      <c r="L2109" s="17">
        <f t="shared" si="195"/>
        <v>41955.752233796295</v>
      </c>
      <c r="M2109" s="9">
        <f t="shared" si="196"/>
        <v>10</v>
      </c>
      <c r="N2109" s="9">
        <f t="shared" si="197"/>
        <v>2014</v>
      </c>
      <c r="O2109" t="b">
        <v>0</v>
      </c>
      <c r="P2109">
        <v>58</v>
      </c>
      <c r="Q2109" t="b">
        <v>1</v>
      </c>
      <c r="R2109" t="s">
        <v>8277</v>
      </c>
      <c r="S2109" s="12">
        <f t="shared" si="192"/>
        <v>108</v>
      </c>
      <c r="T2109">
        <f t="shared" si="193"/>
        <v>37.15</v>
      </c>
      <c r="U2109" s="14" t="s">
        <v>8323</v>
      </c>
      <c r="V2109" t="s">
        <v>8327</v>
      </c>
    </row>
    <row r="2110" spans="1:22" ht="48" hidden="1" x14ac:dyDescent="0.2">
      <c r="A2110" s="9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7">
        <f t="shared" si="194"/>
        <v>41135.175694444442</v>
      </c>
      <c r="L2110" s="17">
        <f t="shared" si="195"/>
        <v>41162.163194444445</v>
      </c>
      <c r="M2110" s="9">
        <f t="shared" si="196"/>
        <v>8</v>
      </c>
      <c r="N2110" s="9">
        <f t="shared" si="197"/>
        <v>2012</v>
      </c>
      <c r="O2110" t="b">
        <v>0</v>
      </c>
      <c r="P2110">
        <v>191</v>
      </c>
      <c r="Q2110" t="b">
        <v>1</v>
      </c>
      <c r="R2110" t="s">
        <v>8277</v>
      </c>
      <c r="S2110" s="12">
        <f t="shared" si="192"/>
        <v>107</v>
      </c>
      <c r="T2110">
        <f t="shared" si="193"/>
        <v>89.9</v>
      </c>
      <c r="U2110" s="14" t="s">
        <v>8323</v>
      </c>
      <c r="V2110" t="s">
        <v>8327</v>
      </c>
    </row>
    <row r="2111" spans="1:22" ht="32" hidden="1" x14ac:dyDescent="0.2">
      <c r="A2111" s="9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7">
        <f t="shared" si="194"/>
        <v>42160.708530092597</v>
      </c>
      <c r="L2111" s="17">
        <f t="shared" si="195"/>
        <v>42190.708530092597</v>
      </c>
      <c r="M2111" s="9">
        <f t="shared" si="196"/>
        <v>6</v>
      </c>
      <c r="N2111" s="9">
        <f t="shared" si="197"/>
        <v>2015</v>
      </c>
      <c r="O2111" t="b">
        <v>0</v>
      </c>
      <c r="P2111">
        <v>40</v>
      </c>
      <c r="Q2111" t="b">
        <v>1</v>
      </c>
      <c r="R2111" t="s">
        <v>8277</v>
      </c>
      <c r="S2111" s="12">
        <f t="shared" si="192"/>
        <v>107</v>
      </c>
      <c r="T2111">
        <f t="shared" si="193"/>
        <v>106.53</v>
      </c>
      <c r="U2111" s="14" t="s">
        <v>8323</v>
      </c>
      <c r="V2111" t="s">
        <v>8327</v>
      </c>
    </row>
    <row r="2112" spans="1:22" ht="32" hidden="1" x14ac:dyDescent="0.2">
      <c r="A2112" s="9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7">
        <f t="shared" si="194"/>
        <v>41759.670937499999</v>
      </c>
      <c r="L2112" s="17">
        <f t="shared" si="195"/>
        <v>41787.207638888889</v>
      </c>
      <c r="M2112" s="9">
        <f t="shared" si="196"/>
        <v>4</v>
      </c>
      <c r="N2112" s="9">
        <f t="shared" si="197"/>
        <v>2014</v>
      </c>
      <c r="O2112" t="b">
        <v>0</v>
      </c>
      <c r="P2112">
        <v>38</v>
      </c>
      <c r="Q2112" t="b">
        <v>1</v>
      </c>
      <c r="R2112" t="s">
        <v>8277</v>
      </c>
      <c r="S2112" s="12">
        <f t="shared" si="192"/>
        <v>100</v>
      </c>
      <c r="T2112">
        <f t="shared" si="193"/>
        <v>52.82</v>
      </c>
      <c r="U2112" s="14" t="s">
        <v>8323</v>
      </c>
      <c r="V2112" t="s">
        <v>8327</v>
      </c>
    </row>
    <row r="2113" spans="1:22" ht="48" hidden="1" x14ac:dyDescent="0.2">
      <c r="A2113" s="9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7">
        <f t="shared" si="194"/>
        <v>40703.197048611109</v>
      </c>
      <c r="L2113" s="17">
        <f t="shared" si="195"/>
        <v>40770.041666666664</v>
      </c>
      <c r="M2113" s="9">
        <f t="shared" si="196"/>
        <v>6</v>
      </c>
      <c r="N2113" s="9">
        <f t="shared" si="197"/>
        <v>2011</v>
      </c>
      <c r="O2113" t="b">
        <v>0</v>
      </c>
      <c r="P2113">
        <v>39</v>
      </c>
      <c r="Q2113" t="b">
        <v>1</v>
      </c>
      <c r="R2113" t="s">
        <v>8277</v>
      </c>
      <c r="S2113" s="12">
        <f t="shared" si="192"/>
        <v>107</v>
      </c>
      <c r="T2113">
        <f t="shared" si="193"/>
        <v>54.62</v>
      </c>
      <c r="U2113" s="14" t="s">
        <v>8323</v>
      </c>
      <c r="V2113" t="s">
        <v>8327</v>
      </c>
    </row>
    <row r="2114" spans="1:22" ht="48" hidden="1" x14ac:dyDescent="0.2">
      <c r="A2114" s="9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7">
        <f t="shared" si="194"/>
        <v>41365.928159722222</v>
      </c>
      <c r="L2114" s="17">
        <f t="shared" si="195"/>
        <v>41379.928159722222</v>
      </c>
      <c r="M2114" s="9">
        <f t="shared" si="196"/>
        <v>4</v>
      </c>
      <c r="N2114" s="9">
        <f t="shared" si="197"/>
        <v>2013</v>
      </c>
      <c r="O2114" t="b">
        <v>0</v>
      </c>
      <c r="P2114">
        <v>11</v>
      </c>
      <c r="Q2114" t="b">
        <v>1</v>
      </c>
      <c r="R2114" t="s">
        <v>8277</v>
      </c>
      <c r="S2114" s="12">
        <f t="shared" ref="S2114:S2177" si="198">ROUND(E2114/D2114*100,0)</f>
        <v>100</v>
      </c>
      <c r="T2114">
        <f t="shared" ref="T2114:T2177" si="199">IFERROR(ROUND(E2114/P2114,2),0)</f>
        <v>27.27</v>
      </c>
      <c r="U2114" s="14" t="s">
        <v>8323</v>
      </c>
      <c r="V2114" t="s">
        <v>8327</v>
      </c>
    </row>
    <row r="2115" spans="1:22" ht="32" hidden="1" x14ac:dyDescent="0.2">
      <c r="A2115" s="9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7">
        <f t="shared" ref="K2115:K2178" si="200">+(((J2115/60)/60)/24)+DATE(1970,1,1)</f>
        <v>41870.86546296296</v>
      </c>
      <c r="L2115" s="17">
        <f t="shared" ref="L2115:L2178" si="201">+(((I2115/60)/60)/24)+DATE(1970,1,1)</f>
        <v>41905.86546296296</v>
      </c>
      <c r="M2115" s="9">
        <f t="shared" ref="M2115:M2178" si="202">+MONTH(K2115)</f>
        <v>8</v>
      </c>
      <c r="N2115" s="9">
        <f t="shared" ref="N2115:N2178" si="203">+YEAR(L2115)</f>
        <v>2014</v>
      </c>
      <c r="O2115" t="b">
        <v>0</v>
      </c>
      <c r="P2115">
        <v>107</v>
      </c>
      <c r="Q2115" t="b">
        <v>1</v>
      </c>
      <c r="R2115" t="s">
        <v>8277</v>
      </c>
      <c r="S2115" s="12">
        <f t="shared" si="198"/>
        <v>105</v>
      </c>
      <c r="T2115">
        <f t="shared" si="199"/>
        <v>68.599999999999994</v>
      </c>
      <c r="U2115" s="14" t="s">
        <v>8323</v>
      </c>
      <c r="V2115" t="s">
        <v>8327</v>
      </c>
    </row>
    <row r="2116" spans="1:22" ht="48" hidden="1" x14ac:dyDescent="0.2">
      <c r="A2116" s="9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7">
        <f t="shared" si="200"/>
        <v>40458.815625000003</v>
      </c>
      <c r="L2116" s="17">
        <f t="shared" si="201"/>
        <v>40521.207638888889</v>
      </c>
      <c r="M2116" s="9">
        <f t="shared" si="202"/>
        <v>10</v>
      </c>
      <c r="N2116" s="9">
        <f t="shared" si="203"/>
        <v>2010</v>
      </c>
      <c r="O2116" t="b">
        <v>0</v>
      </c>
      <c r="P2116">
        <v>147</v>
      </c>
      <c r="Q2116" t="b">
        <v>1</v>
      </c>
      <c r="R2116" t="s">
        <v>8277</v>
      </c>
      <c r="S2116" s="12">
        <f t="shared" si="198"/>
        <v>105</v>
      </c>
      <c r="T2116">
        <f t="shared" si="199"/>
        <v>35.61</v>
      </c>
      <c r="U2116" s="14" t="s">
        <v>8323</v>
      </c>
      <c r="V2116" t="s">
        <v>8327</v>
      </c>
    </row>
    <row r="2117" spans="1:22" ht="48" hidden="1" x14ac:dyDescent="0.2">
      <c r="A2117" s="9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7">
        <f t="shared" si="200"/>
        <v>40564.081030092595</v>
      </c>
      <c r="L2117" s="17">
        <f t="shared" si="201"/>
        <v>40594.081030092595</v>
      </c>
      <c r="M2117" s="9">
        <f t="shared" si="202"/>
        <v>1</v>
      </c>
      <c r="N2117" s="9">
        <f t="shared" si="203"/>
        <v>2011</v>
      </c>
      <c r="O2117" t="b">
        <v>0</v>
      </c>
      <c r="P2117">
        <v>36</v>
      </c>
      <c r="Q2117" t="b">
        <v>1</v>
      </c>
      <c r="R2117" t="s">
        <v>8277</v>
      </c>
      <c r="S2117" s="12">
        <f t="shared" si="198"/>
        <v>226</v>
      </c>
      <c r="T2117">
        <f t="shared" si="199"/>
        <v>94.03</v>
      </c>
      <c r="U2117" s="14" t="s">
        <v>8323</v>
      </c>
      <c r="V2117" t="s">
        <v>8327</v>
      </c>
    </row>
    <row r="2118" spans="1:22" ht="48" hidden="1" x14ac:dyDescent="0.2">
      <c r="A2118" s="9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7">
        <f t="shared" si="200"/>
        <v>41136.777812500004</v>
      </c>
      <c r="L2118" s="17">
        <f t="shared" si="201"/>
        <v>41184.777812500004</v>
      </c>
      <c r="M2118" s="9">
        <f t="shared" si="202"/>
        <v>8</v>
      </c>
      <c r="N2118" s="9">
        <f t="shared" si="203"/>
        <v>2012</v>
      </c>
      <c r="O2118" t="b">
        <v>0</v>
      </c>
      <c r="P2118">
        <v>92</v>
      </c>
      <c r="Q2118" t="b">
        <v>1</v>
      </c>
      <c r="R2118" t="s">
        <v>8277</v>
      </c>
      <c r="S2118" s="12">
        <f t="shared" si="198"/>
        <v>101</v>
      </c>
      <c r="T2118">
        <f t="shared" si="199"/>
        <v>526.46</v>
      </c>
      <c r="U2118" s="14" t="s">
        <v>8323</v>
      </c>
      <c r="V2118" t="s">
        <v>8327</v>
      </c>
    </row>
    <row r="2119" spans="1:22" ht="48" hidden="1" x14ac:dyDescent="0.2">
      <c r="A2119" s="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7">
        <f t="shared" si="200"/>
        <v>42290.059594907405</v>
      </c>
      <c r="L2119" s="17">
        <f t="shared" si="201"/>
        <v>42304.207638888889</v>
      </c>
      <c r="M2119" s="9">
        <f t="shared" si="202"/>
        <v>10</v>
      </c>
      <c r="N2119" s="9">
        <f t="shared" si="203"/>
        <v>2015</v>
      </c>
      <c r="O2119" t="b">
        <v>0</v>
      </c>
      <c r="P2119">
        <v>35</v>
      </c>
      <c r="Q2119" t="b">
        <v>1</v>
      </c>
      <c r="R2119" t="s">
        <v>8277</v>
      </c>
      <c r="S2119" s="12">
        <f t="shared" si="198"/>
        <v>148</v>
      </c>
      <c r="T2119">
        <f t="shared" si="199"/>
        <v>50.66</v>
      </c>
      <c r="U2119" s="14" t="s">
        <v>8323</v>
      </c>
      <c r="V2119" t="s">
        <v>8327</v>
      </c>
    </row>
    <row r="2120" spans="1:22" ht="32" hidden="1" x14ac:dyDescent="0.2">
      <c r="A2120" s="9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7">
        <f t="shared" si="200"/>
        <v>40718.839537037034</v>
      </c>
      <c r="L2120" s="17">
        <f t="shared" si="201"/>
        <v>40748.839537037034</v>
      </c>
      <c r="M2120" s="9">
        <f t="shared" si="202"/>
        <v>6</v>
      </c>
      <c r="N2120" s="9">
        <f t="shared" si="203"/>
        <v>2011</v>
      </c>
      <c r="O2120" t="b">
        <v>0</v>
      </c>
      <c r="P2120">
        <v>17</v>
      </c>
      <c r="Q2120" t="b">
        <v>1</v>
      </c>
      <c r="R2120" t="s">
        <v>8277</v>
      </c>
      <c r="S2120" s="12">
        <f t="shared" si="198"/>
        <v>135</v>
      </c>
      <c r="T2120">
        <f t="shared" si="199"/>
        <v>79.180000000000007</v>
      </c>
      <c r="U2120" s="14" t="s">
        <v>8323</v>
      </c>
      <c r="V2120" t="s">
        <v>8327</v>
      </c>
    </row>
    <row r="2121" spans="1:22" ht="48" hidden="1" x14ac:dyDescent="0.2">
      <c r="A2121" s="9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7">
        <f t="shared" si="200"/>
        <v>41107.130150462966</v>
      </c>
      <c r="L2121" s="17">
        <f t="shared" si="201"/>
        <v>41137.130150462966</v>
      </c>
      <c r="M2121" s="9">
        <f t="shared" si="202"/>
        <v>7</v>
      </c>
      <c r="N2121" s="9">
        <f t="shared" si="203"/>
        <v>2012</v>
      </c>
      <c r="O2121" t="b">
        <v>0</v>
      </c>
      <c r="P2121">
        <v>22</v>
      </c>
      <c r="Q2121" t="b">
        <v>1</v>
      </c>
      <c r="R2121" t="s">
        <v>8277</v>
      </c>
      <c r="S2121" s="12">
        <f t="shared" si="198"/>
        <v>101</v>
      </c>
      <c r="T2121">
        <f t="shared" si="199"/>
        <v>91.59</v>
      </c>
      <c r="U2121" s="14" t="s">
        <v>8323</v>
      </c>
      <c r="V2121" t="s">
        <v>8327</v>
      </c>
    </row>
    <row r="2122" spans="1:22" ht="48" hidden="1" x14ac:dyDescent="0.2">
      <c r="A2122" s="9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7">
        <f t="shared" si="200"/>
        <v>41591.964537037034</v>
      </c>
      <c r="L2122" s="17">
        <f t="shared" si="201"/>
        <v>41640.964537037034</v>
      </c>
      <c r="M2122" s="9">
        <f t="shared" si="202"/>
        <v>11</v>
      </c>
      <c r="N2122" s="9">
        <f t="shared" si="203"/>
        <v>2014</v>
      </c>
      <c r="O2122" t="b">
        <v>0</v>
      </c>
      <c r="P2122">
        <v>69</v>
      </c>
      <c r="Q2122" t="b">
        <v>1</v>
      </c>
      <c r="R2122" t="s">
        <v>8277</v>
      </c>
      <c r="S2122" s="12">
        <f t="shared" si="198"/>
        <v>101</v>
      </c>
      <c r="T2122">
        <f t="shared" si="199"/>
        <v>116.96</v>
      </c>
      <c r="U2122" s="14" t="s">
        <v>8323</v>
      </c>
      <c r="V2122" t="s">
        <v>8327</v>
      </c>
    </row>
    <row r="2123" spans="1:22" ht="32" hidden="1" x14ac:dyDescent="0.2">
      <c r="A2123" s="9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7">
        <f t="shared" si="200"/>
        <v>42716.7424537037</v>
      </c>
      <c r="L2123" s="17">
        <f t="shared" si="201"/>
        <v>42746.7424537037</v>
      </c>
      <c r="M2123" s="9">
        <f t="shared" si="202"/>
        <v>12</v>
      </c>
      <c r="N2123" s="9">
        <f t="shared" si="203"/>
        <v>2017</v>
      </c>
      <c r="O2123" t="b">
        <v>0</v>
      </c>
      <c r="P2123">
        <v>10</v>
      </c>
      <c r="Q2123" t="b">
        <v>0</v>
      </c>
      <c r="R2123" t="s">
        <v>8280</v>
      </c>
      <c r="S2123" s="12">
        <f t="shared" si="198"/>
        <v>1</v>
      </c>
      <c r="T2123">
        <f t="shared" si="199"/>
        <v>28.4</v>
      </c>
      <c r="U2123" s="14" t="s">
        <v>8331</v>
      </c>
      <c r="V2123" t="s">
        <v>8332</v>
      </c>
    </row>
    <row r="2124" spans="1:22" ht="32" hidden="1" x14ac:dyDescent="0.2">
      <c r="A2124" s="9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7">
        <f t="shared" si="200"/>
        <v>42712.300567129627</v>
      </c>
      <c r="L2124" s="17">
        <f t="shared" si="201"/>
        <v>42742.300567129627</v>
      </c>
      <c r="M2124" s="9">
        <f t="shared" si="202"/>
        <v>12</v>
      </c>
      <c r="N2124" s="9">
        <f t="shared" si="203"/>
        <v>2017</v>
      </c>
      <c r="O2124" t="b">
        <v>0</v>
      </c>
      <c r="P2124">
        <v>3</v>
      </c>
      <c r="Q2124" t="b">
        <v>0</v>
      </c>
      <c r="R2124" t="s">
        <v>8280</v>
      </c>
      <c r="S2124" s="12">
        <f t="shared" si="198"/>
        <v>0</v>
      </c>
      <c r="T2124">
        <f t="shared" si="199"/>
        <v>103.33</v>
      </c>
      <c r="U2124" s="14" t="s">
        <v>8331</v>
      </c>
      <c r="V2124" t="s">
        <v>8332</v>
      </c>
    </row>
    <row r="2125" spans="1:22" ht="64" hidden="1" x14ac:dyDescent="0.2">
      <c r="A2125" s="9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7">
        <f t="shared" si="200"/>
        <v>40198.424849537041</v>
      </c>
      <c r="L2125" s="17">
        <f t="shared" si="201"/>
        <v>40252.290972222225</v>
      </c>
      <c r="M2125" s="9">
        <f t="shared" si="202"/>
        <v>1</v>
      </c>
      <c r="N2125" s="9">
        <f t="shared" si="203"/>
        <v>2010</v>
      </c>
      <c r="O2125" t="b">
        <v>0</v>
      </c>
      <c r="P2125">
        <v>5</v>
      </c>
      <c r="Q2125" t="b">
        <v>0</v>
      </c>
      <c r="R2125" t="s">
        <v>8280</v>
      </c>
      <c r="S2125" s="12">
        <f t="shared" si="198"/>
        <v>10</v>
      </c>
      <c r="T2125">
        <f t="shared" si="199"/>
        <v>10</v>
      </c>
      <c r="U2125" s="14" t="s">
        <v>8331</v>
      </c>
      <c r="V2125" t="s">
        <v>8332</v>
      </c>
    </row>
    <row r="2126" spans="1:22" ht="48" hidden="1" x14ac:dyDescent="0.2">
      <c r="A2126" s="9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7">
        <f t="shared" si="200"/>
        <v>40464.028182870366</v>
      </c>
      <c r="L2126" s="17">
        <f t="shared" si="201"/>
        <v>40512.208333333336</v>
      </c>
      <c r="M2126" s="9">
        <f t="shared" si="202"/>
        <v>10</v>
      </c>
      <c r="N2126" s="9">
        <f t="shared" si="203"/>
        <v>2010</v>
      </c>
      <c r="O2126" t="b">
        <v>0</v>
      </c>
      <c r="P2126">
        <v>5</v>
      </c>
      <c r="Q2126" t="b">
        <v>0</v>
      </c>
      <c r="R2126" t="s">
        <v>8280</v>
      </c>
      <c r="S2126" s="12">
        <f t="shared" si="198"/>
        <v>10</v>
      </c>
      <c r="T2126">
        <f t="shared" si="199"/>
        <v>23</v>
      </c>
      <c r="U2126" s="14" t="s">
        <v>8331</v>
      </c>
      <c r="V2126" t="s">
        <v>8332</v>
      </c>
    </row>
    <row r="2127" spans="1:22" ht="48" hidden="1" x14ac:dyDescent="0.2">
      <c r="A2127" s="9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7">
        <f t="shared" si="200"/>
        <v>42191.023530092592</v>
      </c>
      <c r="L2127" s="17">
        <f t="shared" si="201"/>
        <v>42221.023530092592</v>
      </c>
      <c r="M2127" s="9">
        <f t="shared" si="202"/>
        <v>7</v>
      </c>
      <c r="N2127" s="9">
        <f t="shared" si="203"/>
        <v>2015</v>
      </c>
      <c r="O2127" t="b">
        <v>0</v>
      </c>
      <c r="P2127">
        <v>27</v>
      </c>
      <c r="Q2127" t="b">
        <v>0</v>
      </c>
      <c r="R2127" t="s">
        <v>8280</v>
      </c>
      <c r="S2127" s="12">
        <f t="shared" si="198"/>
        <v>1</v>
      </c>
      <c r="T2127">
        <f t="shared" si="199"/>
        <v>31.56</v>
      </c>
      <c r="U2127" s="14" t="s">
        <v>8331</v>
      </c>
      <c r="V2127" t="s">
        <v>8332</v>
      </c>
    </row>
    <row r="2128" spans="1:22" ht="48" hidden="1" x14ac:dyDescent="0.2">
      <c r="A2128" s="9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7">
        <f t="shared" si="200"/>
        <v>41951.973229166666</v>
      </c>
      <c r="L2128" s="17">
        <f t="shared" si="201"/>
        <v>41981.973229166666</v>
      </c>
      <c r="M2128" s="9">
        <f t="shared" si="202"/>
        <v>11</v>
      </c>
      <c r="N2128" s="9">
        <f t="shared" si="203"/>
        <v>2014</v>
      </c>
      <c r="O2128" t="b">
        <v>0</v>
      </c>
      <c r="P2128">
        <v>2</v>
      </c>
      <c r="Q2128" t="b">
        <v>0</v>
      </c>
      <c r="R2128" t="s">
        <v>8280</v>
      </c>
      <c r="S2128" s="12">
        <f t="shared" si="198"/>
        <v>0</v>
      </c>
      <c r="T2128">
        <f t="shared" si="199"/>
        <v>5</v>
      </c>
      <c r="U2128" s="14" t="s">
        <v>8331</v>
      </c>
      <c r="V2128" t="s">
        <v>8332</v>
      </c>
    </row>
    <row r="2129" spans="1:22" ht="16" hidden="1" x14ac:dyDescent="0.2">
      <c r="A2129" s="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7">
        <f t="shared" si="200"/>
        <v>42045.50535879629</v>
      </c>
      <c r="L2129" s="17">
        <f t="shared" si="201"/>
        <v>42075.463692129633</v>
      </c>
      <c r="M2129" s="9">
        <f t="shared" si="202"/>
        <v>2</v>
      </c>
      <c r="N2129" s="9">
        <f t="shared" si="203"/>
        <v>2015</v>
      </c>
      <c r="O2129" t="b">
        <v>0</v>
      </c>
      <c r="P2129">
        <v>236</v>
      </c>
      <c r="Q2129" t="b">
        <v>0</v>
      </c>
      <c r="R2129" t="s">
        <v>8280</v>
      </c>
      <c r="S2129" s="12">
        <f t="shared" si="198"/>
        <v>29</v>
      </c>
      <c r="T2129">
        <f t="shared" si="199"/>
        <v>34.22</v>
      </c>
      <c r="U2129" s="14" t="s">
        <v>8331</v>
      </c>
      <c r="V2129" t="s">
        <v>8332</v>
      </c>
    </row>
    <row r="2130" spans="1:22" ht="48" hidden="1" x14ac:dyDescent="0.2">
      <c r="A2130" s="9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7">
        <f t="shared" si="200"/>
        <v>41843.772789351853</v>
      </c>
      <c r="L2130" s="17">
        <f t="shared" si="201"/>
        <v>41903.772789351853</v>
      </c>
      <c r="M2130" s="9">
        <f t="shared" si="202"/>
        <v>7</v>
      </c>
      <c r="N2130" s="9">
        <f t="shared" si="203"/>
        <v>2014</v>
      </c>
      <c r="O2130" t="b">
        <v>0</v>
      </c>
      <c r="P2130">
        <v>1</v>
      </c>
      <c r="Q2130" t="b">
        <v>0</v>
      </c>
      <c r="R2130" t="s">
        <v>8280</v>
      </c>
      <c r="S2130" s="12">
        <f t="shared" si="198"/>
        <v>0</v>
      </c>
      <c r="T2130">
        <f t="shared" si="199"/>
        <v>25</v>
      </c>
      <c r="U2130" s="14" t="s">
        <v>8331</v>
      </c>
      <c r="V2130" t="s">
        <v>8332</v>
      </c>
    </row>
    <row r="2131" spans="1:22" ht="48" hidden="1" x14ac:dyDescent="0.2">
      <c r="A2131" s="9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7">
        <f t="shared" si="200"/>
        <v>42409.024305555555</v>
      </c>
      <c r="L2131" s="17">
        <f t="shared" si="201"/>
        <v>42439.024305555555</v>
      </c>
      <c r="M2131" s="9">
        <f t="shared" si="202"/>
        <v>2</v>
      </c>
      <c r="N2131" s="9">
        <f t="shared" si="203"/>
        <v>2016</v>
      </c>
      <c r="O2131" t="b">
        <v>0</v>
      </c>
      <c r="P2131">
        <v>12</v>
      </c>
      <c r="Q2131" t="b">
        <v>0</v>
      </c>
      <c r="R2131" t="s">
        <v>8280</v>
      </c>
      <c r="S2131" s="12">
        <f t="shared" si="198"/>
        <v>12</v>
      </c>
      <c r="T2131">
        <f t="shared" si="199"/>
        <v>19.670000000000002</v>
      </c>
      <c r="U2131" s="14" t="s">
        <v>8331</v>
      </c>
      <c r="V2131" t="s">
        <v>8332</v>
      </c>
    </row>
    <row r="2132" spans="1:22" ht="32" hidden="1" x14ac:dyDescent="0.2">
      <c r="A2132" s="9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7">
        <f t="shared" si="200"/>
        <v>41832.086377314816</v>
      </c>
      <c r="L2132" s="17">
        <f t="shared" si="201"/>
        <v>41867.086377314816</v>
      </c>
      <c r="M2132" s="9">
        <f t="shared" si="202"/>
        <v>7</v>
      </c>
      <c r="N2132" s="9">
        <f t="shared" si="203"/>
        <v>2014</v>
      </c>
      <c r="O2132" t="b">
        <v>0</v>
      </c>
      <c r="P2132">
        <v>4</v>
      </c>
      <c r="Q2132" t="b">
        <v>0</v>
      </c>
      <c r="R2132" t="s">
        <v>8280</v>
      </c>
      <c r="S2132" s="12">
        <f t="shared" si="198"/>
        <v>0</v>
      </c>
      <c r="T2132">
        <f t="shared" si="199"/>
        <v>21.25</v>
      </c>
      <c r="U2132" s="14" t="s">
        <v>8331</v>
      </c>
      <c r="V2132" t="s">
        <v>8332</v>
      </c>
    </row>
    <row r="2133" spans="1:22" ht="48" hidden="1" x14ac:dyDescent="0.2">
      <c r="A2133" s="9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7">
        <f t="shared" si="200"/>
        <v>42167.207071759258</v>
      </c>
      <c r="L2133" s="17">
        <f t="shared" si="201"/>
        <v>42197.207071759258</v>
      </c>
      <c r="M2133" s="9">
        <f t="shared" si="202"/>
        <v>6</v>
      </c>
      <c r="N2133" s="9">
        <f t="shared" si="203"/>
        <v>2015</v>
      </c>
      <c r="O2133" t="b">
        <v>0</v>
      </c>
      <c r="P2133">
        <v>3</v>
      </c>
      <c r="Q2133" t="b">
        <v>0</v>
      </c>
      <c r="R2133" t="s">
        <v>8280</v>
      </c>
      <c r="S2133" s="12">
        <f t="shared" si="198"/>
        <v>5</v>
      </c>
      <c r="T2133">
        <f t="shared" si="199"/>
        <v>8.33</v>
      </c>
      <c r="U2133" s="14" t="s">
        <v>8331</v>
      </c>
      <c r="V2133" t="s">
        <v>8332</v>
      </c>
    </row>
    <row r="2134" spans="1:22" ht="48" hidden="1" x14ac:dyDescent="0.2">
      <c r="A2134" s="9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7">
        <f t="shared" si="200"/>
        <v>41643.487175925926</v>
      </c>
      <c r="L2134" s="17">
        <f t="shared" si="201"/>
        <v>41673.487175925926</v>
      </c>
      <c r="M2134" s="9">
        <f t="shared" si="202"/>
        <v>1</v>
      </c>
      <c r="N2134" s="9">
        <f t="shared" si="203"/>
        <v>2014</v>
      </c>
      <c r="O2134" t="b">
        <v>0</v>
      </c>
      <c r="P2134">
        <v>99</v>
      </c>
      <c r="Q2134" t="b">
        <v>0</v>
      </c>
      <c r="R2134" t="s">
        <v>8280</v>
      </c>
      <c r="S2134" s="12">
        <f t="shared" si="198"/>
        <v>2</v>
      </c>
      <c r="T2134">
        <f t="shared" si="199"/>
        <v>21.34</v>
      </c>
      <c r="U2134" s="14" t="s">
        <v>8331</v>
      </c>
      <c r="V2134" t="s">
        <v>8332</v>
      </c>
    </row>
    <row r="2135" spans="1:22" ht="48" hidden="1" x14ac:dyDescent="0.2">
      <c r="A2135" s="9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7">
        <f t="shared" si="200"/>
        <v>40619.097210648149</v>
      </c>
      <c r="L2135" s="17">
        <f t="shared" si="201"/>
        <v>40657.290972222225</v>
      </c>
      <c r="M2135" s="9">
        <f t="shared" si="202"/>
        <v>3</v>
      </c>
      <c r="N2135" s="9">
        <f t="shared" si="203"/>
        <v>2011</v>
      </c>
      <c r="O2135" t="b">
        <v>0</v>
      </c>
      <c r="P2135">
        <v>3</v>
      </c>
      <c r="Q2135" t="b">
        <v>0</v>
      </c>
      <c r="R2135" t="s">
        <v>8280</v>
      </c>
      <c r="S2135" s="12">
        <f t="shared" si="198"/>
        <v>2</v>
      </c>
      <c r="T2135">
        <f t="shared" si="199"/>
        <v>5.33</v>
      </c>
      <c r="U2135" s="14" t="s">
        <v>8331</v>
      </c>
      <c r="V2135" t="s">
        <v>8332</v>
      </c>
    </row>
    <row r="2136" spans="1:22" ht="48" hidden="1" x14ac:dyDescent="0.2">
      <c r="A2136" s="9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7">
        <f t="shared" si="200"/>
        <v>41361.886469907404</v>
      </c>
      <c r="L2136" s="17">
        <f t="shared" si="201"/>
        <v>41391.886469907404</v>
      </c>
      <c r="M2136" s="9">
        <f t="shared" si="202"/>
        <v>3</v>
      </c>
      <c r="N2136" s="9">
        <f t="shared" si="203"/>
        <v>2013</v>
      </c>
      <c r="O2136" t="b">
        <v>0</v>
      </c>
      <c r="P2136">
        <v>3</v>
      </c>
      <c r="Q2136" t="b">
        <v>0</v>
      </c>
      <c r="R2136" t="s">
        <v>8280</v>
      </c>
      <c r="S2136" s="12">
        <f t="shared" si="198"/>
        <v>2</v>
      </c>
      <c r="T2136">
        <f t="shared" si="199"/>
        <v>34.67</v>
      </c>
      <c r="U2136" s="14" t="s">
        <v>8331</v>
      </c>
      <c r="V2136" t="s">
        <v>8332</v>
      </c>
    </row>
    <row r="2137" spans="1:22" ht="48" hidden="1" x14ac:dyDescent="0.2">
      <c r="A2137" s="9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7">
        <f t="shared" si="200"/>
        <v>41156.963344907403</v>
      </c>
      <c r="L2137" s="17">
        <f t="shared" si="201"/>
        <v>41186.963344907403</v>
      </c>
      <c r="M2137" s="9">
        <f t="shared" si="202"/>
        <v>9</v>
      </c>
      <c r="N2137" s="9">
        <f t="shared" si="203"/>
        <v>2012</v>
      </c>
      <c r="O2137" t="b">
        <v>0</v>
      </c>
      <c r="P2137">
        <v>22</v>
      </c>
      <c r="Q2137" t="b">
        <v>0</v>
      </c>
      <c r="R2137" t="s">
        <v>8280</v>
      </c>
      <c r="S2137" s="12">
        <f t="shared" si="198"/>
        <v>10</v>
      </c>
      <c r="T2137">
        <f t="shared" si="199"/>
        <v>21.73</v>
      </c>
      <c r="U2137" s="14" t="s">
        <v>8331</v>
      </c>
      <c r="V2137" t="s">
        <v>8332</v>
      </c>
    </row>
    <row r="2138" spans="1:22" ht="48" hidden="1" x14ac:dyDescent="0.2">
      <c r="A2138" s="9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7">
        <f t="shared" si="200"/>
        <v>41536.509097222224</v>
      </c>
      <c r="L2138" s="17">
        <f t="shared" si="201"/>
        <v>41566.509097222224</v>
      </c>
      <c r="M2138" s="9">
        <f t="shared" si="202"/>
        <v>9</v>
      </c>
      <c r="N2138" s="9">
        <f t="shared" si="203"/>
        <v>2013</v>
      </c>
      <c r="O2138" t="b">
        <v>0</v>
      </c>
      <c r="P2138">
        <v>4</v>
      </c>
      <c r="Q2138" t="b">
        <v>0</v>
      </c>
      <c r="R2138" t="s">
        <v>8280</v>
      </c>
      <c r="S2138" s="12">
        <f t="shared" si="198"/>
        <v>0</v>
      </c>
      <c r="T2138">
        <f t="shared" si="199"/>
        <v>11.92</v>
      </c>
      <c r="U2138" s="14" t="s">
        <v>8331</v>
      </c>
      <c r="V2138" t="s">
        <v>8332</v>
      </c>
    </row>
    <row r="2139" spans="1:22" ht="48" hidden="1" x14ac:dyDescent="0.2">
      <c r="A2139" s="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7">
        <f t="shared" si="200"/>
        <v>41948.771168981482</v>
      </c>
      <c r="L2139" s="17">
        <f t="shared" si="201"/>
        <v>41978.771168981482</v>
      </c>
      <c r="M2139" s="9">
        <f t="shared" si="202"/>
        <v>11</v>
      </c>
      <c r="N2139" s="9">
        <f t="shared" si="203"/>
        <v>2014</v>
      </c>
      <c r="O2139" t="b">
        <v>0</v>
      </c>
      <c r="P2139">
        <v>534</v>
      </c>
      <c r="Q2139" t="b">
        <v>0</v>
      </c>
      <c r="R2139" t="s">
        <v>8280</v>
      </c>
      <c r="S2139" s="12">
        <f t="shared" si="198"/>
        <v>28</v>
      </c>
      <c r="T2139">
        <f t="shared" si="199"/>
        <v>26.6</v>
      </c>
      <c r="U2139" s="14" t="s">
        <v>8331</v>
      </c>
      <c r="V2139" t="s">
        <v>8332</v>
      </c>
    </row>
    <row r="2140" spans="1:22" ht="32" hidden="1" x14ac:dyDescent="0.2">
      <c r="A2140" s="9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7">
        <f t="shared" si="200"/>
        <v>41557.013182870374</v>
      </c>
      <c r="L2140" s="17">
        <f t="shared" si="201"/>
        <v>41587.054849537039</v>
      </c>
      <c r="M2140" s="9">
        <f t="shared" si="202"/>
        <v>10</v>
      </c>
      <c r="N2140" s="9">
        <f t="shared" si="203"/>
        <v>2013</v>
      </c>
      <c r="O2140" t="b">
        <v>0</v>
      </c>
      <c r="P2140">
        <v>12</v>
      </c>
      <c r="Q2140" t="b">
        <v>0</v>
      </c>
      <c r="R2140" t="s">
        <v>8280</v>
      </c>
      <c r="S2140" s="12">
        <f t="shared" si="198"/>
        <v>13</v>
      </c>
      <c r="T2140">
        <f t="shared" si="199"/>
        <v>10.67</v>
      </c>
      <c r="U2140" s="14" t="s">
        <v>8331</v>
      </c>
      <c r="V2140" t="s">
        <v>8332</v>
      </c>
    </row>
    <row r="2141" spans="1:22" ht="48" hidden="1" x14ac:dyDescent="0.2">
      <c r="A2141" s="9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7">
        <f t="shared" si="200"/>
        <v>42647.750092592592</v>
      </c>
      <c r="L2141" s="17">
        <f t="shared" si="201"/>
        <v>42677.750092592592</v>
      </c>
      <c r="M2141" s="9">
        <f t="shared" si="202"/>
        <v>10</v>
      </c>
      <c r="N2141" s="9">
        <f t="shared" si="203"/>
        <v>2016</v>
      </c>
      <c r="O2141" t="b">
        <v>0</v>
      </c>
      <c r="P2141">
        <v>56</v>
      </c>
      <c r="Q2141" t="b">
        <v>0</v>
      </c>
      <c r="R2141" t="s">
        <v>8280</v>
      </c>
      <c r="S2141" s="12">
        <f t="shared" si="198"/>
        <v>5</v>
      </c>
      <c r="T2141">
        <f t="shared" si="199"/>
        <v>29.04</v>
      </c>
      <c r="U2141" s="14" t="s">
        <v>8331</v>
      </c>
      <c r="V2141" t="s">
        <v>8332</v>
      </c>
    </row>
    <row r="2142" spans="1:22" ht="48" hidden="1" x14ac:dyDescent="0.2">
      <c r="A2142" s="9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7">
        <f t="shared" si="200"/>
        <v>41255.833611111113</v>
      </c>
      <c r="L2142" s="17">
        <f t="shared" si="201"/>
        <v>41285.833611111113</v>
      </c>
      <c r="M2142" s="9">
        <f t="shared" si="202"/>
        <v>12</v>
      </c>
      <c r="N2142" s="9">
        <f t="shared" si="203"/>
        <v>2013</v>
      </c>
      <c r="O2142" t="b">
        <v>0</v>
      </c>
      <c r="P2142">
        <v>11</v>
      </c>
      <c r="Q2142" t="b">
        <v>0</v>
      </c>
      <c r="R2142" t="s">
        <v>8280</v>
      </c>
      <c r="S2142" s="12">
        <f t="shared" si="198"/>
        <v>0</v>
      </c>
      <c r="T2142">
        <f t="shared" si="199"/>
        <v>50.91</v>
      </c>
      <c r="U2142" s="14" t="s">
        <v>8331</v>
      </c>
      <c r="V2142" t="s">
        <v>8332</v>
      </c>
    </row>
    <row r="2143" spans="1:22" ht="48" hidden="1" x14ac:dyDescent="0.2">
      <c r="A2143" s="9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7">
        <f t="shared" si="200"/>
        <v>41927.235636574071</v>
      </c>
      <c r="L2143" s="17">
        <f t="shared" si="201"/>
        <v>41957.277303240742</v>
      </c>
      <c r="M2143" s="9">
        <f t="shared" si="202"/>
        <v>10</v>
      </c>
      <c r="N2143" s="9">
        <f t="shared" si="203"/>
        <v>2014</v>
      </c>
      <c r="O2143" t="b">
        <v>0</v>
      </c>
      <c r="P2143">
        <v>0</v>
      </c>
      <c r="Q2143" t="b">
        <v>0</v>
      </c>
      <c r="R2143" t="s">
        <v>8280</v>
      </c>
      <c r="S2143" s="12">
        <f t="shared" si="198"/>
        <v>0</v>
      </c>
      <c r="T2143">
        <f t="shared" si="199"/>
        <v>0</v>
      </c>
      <c r="U2143" s="14" t="s">
        <v>8331</v>
      </c>
      <c r="V2143" t="s">
        <v>8332</v>
      </c>
    </row>
    <row r="2144" spans="1:22" ht="48" hidden="1" x14ac:dyDescent="0.2">
      <c r="A2144" s="9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7">
        <f t="shared" si="200"/>
        <v>42340.701504629629</v>
      </c>
      <c r="L2144" s="17">
        <f t="shared" si="201"/>
        <v>42368.701504629629</v>
      </c>
      <c r="M2144" s="9">
        <f t="shared" si="202"/>
        <v>12</v>
      </c>
      <c r="N2144" s="9">
        <f t="shared" si="203"/>
        <v>2015</v>
      </c>
      <c r="O2144" t="b">
        <v>0</v>
      </c>
      <c r="P2144">
        <v>12</v>
      </c>
      <c r="Q2144" t="b">
        <v>0</v>
      </c>
      <c r="R2144" t="s">
        <v>8280</v>
      </c>
      <c r="S2144" s="12">
        <f t="shared" si="198"/>
        <v>6</v>
      </c>
      <c r="T2144">
        <f t="shared" si="199"/>
        <v>50.08</v>
      </c>
      <c r="U2144" s="14" t="s">
        <v>8331</v>
      </c>
      <c r="V2144" t="s">
        <v>8332</v>
      </c>
    </row>
    <row r="2145" spans="1:22" ht="48" hidden="1" x14ac:dyDescent="0.2">
      <c r="A2145" s="9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7">
        <f t="shared" si="200"/>
        <v>40332.886712962965</v>
      </c>
      <c r="L2145" s="17">
        <f t="shared" si="201"/>
        <v>40380.791666666664</v>
      </c>
      <c r="M2145" s="9">
        <f t="shared" si="202"/>
        <v>6</v>
      </c>
      <c r="N2145" s="9">
        <f t="shared" si="203"/>
        <v>2010</v>
      </c>
      <c r="O2145" t="b">
        <v>0</v>
      </c>
      <c r="P2145">
        <v>5</v>
      </c>
      <c r="Q2145" t="b">
        <v>0</v>
      </c>
      <c r="R2145" t="s">
        <v>8280</v>
      </c>
      <c r="S2145" s="12">
        <f t="shared" si="198"/>
        <v>11</v>
      </c>
      <c r="T2145">
        <f t="shared" si="199"/>
        <v>45</v>
      </c>
      <c r="U2145" s="14" t="s">
        <v>8331</v>
      </c>
      <c r="V2145" t="s">
        <v>8332</v>
      </c>
    </row>
    <row r="2146" spans="1:22" ht="32" hidden="1" x14ac:dyDescent="0.2">
      <c r="A2146" s="9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7">
        <f t="shared" si="200"/>
        <v>41499.546759259261</v>
      </c>
      <c r="L2146" s="17">
        <f t="shared" si="201"/>
        <v>41531.546759259261</v>
      </c>
      <c r="M2146" s="9">
        <f t="shared" si="202"/>
        <v>8</v>
      </c>
      <c r="N2146" s="9">
        <f t="shared" si="203"/>
        <v>2013</v>
      </c>
      <c r="O2146" t="b">
        <v>0</v>
      </c>
      <c r="P2146">
        <v>24</v>
      </c>
      <c r="Q2146" t="b">
        <v>0</v>
      </c>
      <c r="R2146" t="s">
        <v>8280</v>
      </c>
      <c r="S2146" s="12">
        <f t="shared" si="198"/>
        <v>2</v>
      </c>
      <c r="T2146">
        <f t="shared" si="199"/>
        <v>25.29</v>
      </c>
      <c r="U2146" s="14" t="s">
        <v>8331</v>
      </c>
      <c r="V2146" t="s">
        <v>8332</v>
      </c>
    </row>
    <row r="2147" spans="1:22" ht="48" hidden="1" x14ac:dyDescent="0.2">
      <c r="A2147" s="9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7">
        <f t="shared" si="200"/>
        <v>41575.237430555557</v>
      </c>
      <c r="L2147" s="17">
        <f t="shared" si="201"/>
        <v>41605.279097222221</v>
      </c>
      <c r="M2147" s="9">
        <f t="shared" si="202"/>
        <v>10</v>
      </c>
      <c r="N2147" s="9">
        <f t="shared" si="203"/>
        <v>2013</v>
      </c>
      <c r="O2147" t="b">
        <v>0</v>
      </c>
      <c r="P2147">
        <v>89</v>
      </c>
      <c r="Q2147" t="b">
        <v>0</v>
      </c>
      <c r="R2147" t="s">
        <v>8280</v>
      </c>
      <c r="S2147" s="12">
        <f t="shared" si="198"/>
        <v>30</v>
      </c>
      <c r="T2147">
        <f t="shared" si="199"/>
        <v>51.29</v>
      </c>
      <c r="U2147" s="14" t="s">
        <v>8331</v>
      </c>
      <c r="V2147" t="s">
        <v>8332</v>
      </c>
    </row>
    <row r="2148" spans="1:22" ht="48" hidden="1" x14ac:dyDescent="0.2">
      <c r="A2148" s="9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7">
        <f t="shared" si="200"/>
        <v>42397.679513888885</v>
      </c>
      <c r="L2148" s="17">
        <f t="shared" si="201"/>
        <v>42411.679513888885</v>
      </c>
      <c r="M2148" s="9">
        <f t="shared" si="202"/>
        <v>1</v>
      </c>
      <c r="N2148" s="9">
        <f t="shared" si="203"/>
        <v>2016</v>
      </c>
      <c r="O2148" t="b">
        <v>0</v>
      </c>
      <c r="P2148">
        <v>1</v>
      </c>
      <c r="Q2148" t="b">
        <v>0</v>
      </c>
      <c r="R2148" t="s">
        <v>8280</v>
      </c>
      <c r="S2148" s="12">
        <f t="shared" si="198"/>
        <v>0</v>
      </c>
      <c r="T2148">
        <f t="shared" si="199"/>
        <v>1</v>
      </c>
      <c r="U2148" s="14" t="s">
        <v>8331</v>
      </c>
      <c r="V2148" t="s">
        <v>8332</v>
      </c>
    </row>
    <row r="2149" spans="1:22" ht="16" hidden="1" x14ac:dyDescent="0.2">
      <c r="A2149" s="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7">
        <f t="shared" si="200"/>
        <v>41927.295694444445</v>
      </c>
      <c r="L2149" s="17">
        <f t="shared" si="201"/>
        <v>41959.337361111116</v>
      </c>
      <c r="M2149" s="9">
        <f t="shared" si="202"/>
        <v>10</v>
      </c>
      <c r="N2149" s="9">
        <f t="shared" si="203"/>
        <v>2014</v>
      </c>
      <c r="O2149" t="b">
        <v>0</v>
      </c>
      <c r="P2149">
        <v>55</v>
      </c>
      <c r="Q2149" t="b">
        <v>0</v>
      </c>
      <c r="R2149" t="s">
        <v>8280</v>
      </c>
      <c r="S2149" s="12">
        <f t="shared" si="198"/>
        <v>1</v>
      </c>
      <c r="T2149">
        <f t="shared" si="199"/>
        <v>49.38</v>
      </c>
      <c r="U2149" s="14" t="s">
        <v>8331</v>
      </c>
      <c r="V2149" t="s">
        <v>8332</v>
      </c>
    </row>
    <row r="2150" spans="1:22" ht="48" hidden="1" x14ac:dyDescent="0.2">
      <c r="A2150" s="9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7">
        <f t="shared" si="200"/>
        <v>42066.733587962968</v>
      </c>
      <c r="L2150" s="17">
        <f t="shared" si="201"/>
        <v>42096.691921296297</v>
      </c>
      <c r="M2150" s="9">
        <f t="shared" si="202"/>
        <v>3</v>
      </c>
      <c r="N2150" s="9">
        <f t="shared" si="203"/>
        <v>2015</v>
      </c>
      <c r="O2150" t="b">
        <v>0</v>
      </c>
      <c r="P2150">
        <v>2</v>
      </c>
      <c r="Q2150" t="b">
        <v>0</v>
      </c>
      <c r="R2150" t="s">
        <v>8280</v>
      </c>
      <c r="S2150" s="12">
        <f t="shared" si="198"/>
        <v>2</v>
      </c>
      <c r="T2150">
        <f t="shared" si="199"/>
        <v>1</v>
      </c>
      <c r="U2150" s="14" t="s">
        <v>8331</v>
      </c>
      <c r="V2150" t="s">
        <v>8332</v>
      </c>
    </row>
    <row r="2151" spans="1:22" ht="48" hidden="1" x14ac:dyDescent="0.2">
      <c r="A2151" s="9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7">
        <f t="shared" si="200"/>
        <v>40355.024953703702</v>
      </c>
      <c r="L2151" s="17">
        <f t="shared" si="201"/>
        <v>40390</v>
      </c>
      <c r="M2151" s="9">
        <f t="shared" si="202"/>
        <v>6</v>
      </c>
      <c r="N2151" s="9">
        <f t="shared" si="203"/>
        <v>2010</v>
      </c>
      <c r="O2151" t="b">
        <v>0</v>
      </c>
      <c r="P2151">
        <v>0</v>
      </c>
      <c r="Q2151" t="b">
        <v>0</v>
      </c>
      <c r="R2151" t="s">
        <v>8280</v>
      </c>
      <c r="S2151" s="12">
        <f t="shared" si="198"/>
        <v>0</v>
      </c>
      <c r="T2151">
        <f t="shared" si="199"/>
        <v>0</v>
      </c>
      <c r="U2151" s="14" t="s">
        <v>8331</v>
      </c>
      <c r="V2151" t="s">
        <v>8332</v>
      </c>
    </row>
    <row r="2152" spans="1:22" ht="16" hidden="1" x14ac:dyDescent="0.2">
      <c r="A2152" s="9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7">
        <f t="shared" si="200"/>
        <v>42534.284710648149</v>
      </c>
      <c r="L2152" s="17">
        <f t="shared" si="201"/>
        <v>42564.284710648149</v>
      </c>
      <c r="M2152" s="9">
        <f t="shared" si="202"/>
        <v>6</v>
      </c>
      <c r="N2152" s="9">
        <f t="shared" si="203"/>
        <v>2016</v>
      </c>
      <c r="O2152" t="b">
        <v>0</v>
      </c>
      <c r="P2152">
        <v>4</v>
      </c>
      <c r="Q2152" t="b">
        <v>0</v>
      </c>
      <c r="R2152" t="s">
        <v>8280</v>
      </c>
      <c r="S2152" s="12">
        <f t="shared" si="198"/>
        <v>1</v>
      </c>
      <c r="T2152">
        <f t="shared" si="199"/>
        <v>101.25</v>
      </c>
      <c r="U2152" s="14" t="s">
        <v>8331</v>
      </c>
      <c r="V2152" t="s">
        <v>8332</v>
      </c>
    </row>
    <row r="2153" spans="1:22" ht="48" hidden="1" x14ac:dyDescent="0.2">
      <c r="A2153" s="9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7">
        <f t="shared" si="200"/>
        <v>42520.847384259265</v>
      </c>
      <c r="L2153" s="17">
        <f t="shared" si="201"/>
        <v>42550.847384259265</v>
      </c>
      <c r="M2153" s="9">
        <f t="shared" si="202"/>
        <v>5</v>
      </c>
      <c r="N2153" s="9">
        <f t="shared" si="203"/>
        <v>2016</v>
      </c>
      <c r="O2153" t="b">
        <v>0</v>
      </c>
      <c r="P2153">
        <v>6</v>
      </c>
      <c r="Q2153" t="b">
        <v>0</v>
      </c>
      <c r="R2153" t="s">
        <v>8280</v>
      </c>
      <c r="S2153" s="12">
        <f t="shared" si="198"/>
        <v>0</v>
      </c>
      <c r="T2153">
        <f t="shared" si="199"/>
        <v>19.670000000000002</v>
      </c>
      <c r="U2153" s="14" t="s">
        <v>8331</v>
      </c>
      <c r="V2153" t="s">
        <v>8332</v>
      </c>
    </row>
    <row r="2154" spans="1:22" ht="48" hidden="1" x14ac:dyDescent="0.2">
      <c r="A2154" s="9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7">
        <f t="shared" si="200"/>
        <v>41683.832280092596</v>
      </c>
      <c r="L2154" s="17">
        <f t="shared" si="201"/>
        <v>41713.790613425925</v>
      </c>
      <c r="M2154" s="9">
        <f t="shared" si="202"/>
        <v>2</v>
      </c>
      <c r="N2154" s="9">
        <f t="shared" si="203"/>
        <v>2014</v>
      </c>
      <c r="O2154" t="b">
        <v>0</v>
      </c>
      <c r="P2154">
        <v>4</v>
      </c>
      <c r="Q2154" t="b">
        <v>0</v>
      </c>
      <c r="R2154" t="s">
        <v>8280</v>
      </c>
      <c r="S2154" s="12">
        <f t="shared" si="198"/>
        <v>0</v>
      </c>
      <c r="T2154">
        <f t="shared" si="199"/>
        <v>12.5</v>
      </c>
      <c r="U2154" s="14" t="s">
        <v>8331</v>
      </c>
      <c r="V2154" t="s">
        <v>8332</v>
      </c>
    </row>
    <row r="2155" spans="1:22" ht="48" hidden="1" x14ac:dyDescent="0.2">
      <c r="A2155" s="9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7">
        <f t="shared" si="200"/>
        <v>41974.911087962959</v>
      </c>
      <c r="L2155" s="17">
        <f t="shared" si="201"/>
        <v>42014.332638888889</v>
      </c>
      <c r="M2155" s="9">
        <f t="shared" si="202"/>
        <v>12</v>
      </c>
      <c r="N2155" s="9">
        <f t="shared" si="203"/>
        <v>2015</v>
      </c>
      <c r="O2155" t="b">
        <v>0</v>
      </c>
      <c r="P2155">
        <v>4</v>
      </c>
      <c r="Q2155" t="b">
        <v>0</v>
      </c>
      <c r="R2155" t="s">
        <v>8280</v>
      </c>
      <c r="S2155" s="12">
        <f t="shared" si="198"/>
        <v>0</v>
      </c>
      <c r="T2155">
        <f t="shared" si="199"/>
        <v>8.5</v>
      </c>
      <c r="U2155" s="14" t="s">
        <v>8331</v>
      </c>
      <c r="V2155" t="s">
        <v>8332</v>
      </c>
    </row>
    <row r="2156" spans="1:22" ht="32" hidden="1" x14ac:dyDescent="0.2">
      <c r="A2156" s="9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7">
        <f t="shared" si="200"/>
        <v>41647.632256944446</v>
      </c>
      <c r="L2156" s="17">
        <f t="shared" si="201"/>
        <v>41667.632256944446</v>
      </c>
      <c r="M2156" s="9">
        <f t="shared" si="202"/>
        <v>1</v>
      </c>
      <c r="N2156" s="9">
        <f t="shared" si="203"/>
        <v>2014</v>
      </c>
      <c r="O2156" t="b">
        <v>0</v>
      </c>
      <c r="P2156">
        <v>2</v>
      </c>
      <c r="Q2156" t="b">
        <v>0</v>
      </c>
      <c r="R2156" t="s">
        <v>8280</v>
      </c>
      <c r="S2156" s="12">
        <f t="shared" si="198"/>
        <v>1</v>
      </c>
      <c r="T2156">
        <f t="shared" si="199"/>
        <v>1</v>
      </c>
      <c r="U2156" s="14" t="s">
        <v>8331</v>
      </c>
      <c r="V2156" t="s">
        <v>8332</v>
      </c>
    </row>
    <row r="2157" spans="1:22" ht="48" hidden="1" x14ac:dyDescent="0.2">
      <c r="A2157" s="9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7">
        <f t="shared" si="200"/>
        <v>42430.747511574074</v>
      </c>
      <c r="L2157" s="17">
        <f t="shared" si="201"/>
        <v>42460.70584490741</v>
      </c>
      <c r="M2157" s="9">
        <f t="shared" si="202"/>
        <v>3</v>
      </c>
      <c r="N2157" s="9">
        <f t="shared" si="203"/>
        <v>2016</v>
      </c>
      <c r="O2157" t="b">
        <v>0</v>
      </c>
      <c r="P2157">
        <v>5</v>
      </c>
      <c r="Q2157" t="b">
        <v>0</v>
      </c>
      <c r="R2157" t="s">
        <v>8280</v>
      </c>
      <c r="S2157" s="12">
        <f t="shared" si="198"/>
        <v>2</v>
      </c>
      <c r="T2157">
        <f t="shared" si="199"/>
        <v>23</v>
      </c>
      <c r="U2157" s="14" t="s">
        <v>8331</v>
      </c>
      <c r="V2157" t="s">
        <v>8332</v>
      </c>
    </row>
    <row r="2158" spans="1:22" ht="32" hidden="1" x14ac:dyDescent="0.2">
      <c r="A2158" s="9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7">
        <f t="shared" si="200"/>
        <v>41488.85423611111</v>
      </c>
      <c r="L2158" s="17">
        <f t="shared" si="201"/>
        <v>41533.85423611111</v>
      </c>
      <c r="M2158" s="9">
        <f t="shared" si="202"/>
        <v>8</v>
      </c>
      <c r="N2158" s="9">
        <f t="shared" si="203"/>
        <v>2013</v>
      </c>
      <c r="O2158" t="b">
        <v>0</v>
      </c>
      <c r="P2158">
        <v>83</v>
      </c>
      <c r="Q2158" t="b">
        <v>0</v>
      </c>
      <c r="R2158" t="s">
        <v>8280</v>
      </c>
      <c r="S2158" s="12">
        <f t="shared" si="198"/>
        <v>3</v>
      </c>
      <c r="T2158">
        <f t="shared" si="199"/>
        <v>17.989999999999998</v>
      </c>
      <c r="U2158" s="14" t="s">
        <v>8331</v>
      </c>
      <c r="V2158" t="s">
        <v>8332</v>
      </c>
    </row>
    <row r="2159" spans="1:22" ht="32" hidden="1" x14ac:dyDescent="0.2">
      <c r="A2159" s="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7">
        <f t="shared" si="200"/>
        <v>42694.98128472222</v>
      </c>
      <c r="L2159" s="17">
        <f t="shared" si="201"/>
        <v>42727.332638888889</v>
      </c>
      <c r="M2159" s="9">
        <f t="shared" si="202"/>
        <v>11</v>
      </c>
      <c r="N2159" s="9">
        <f t="shared" si="203"/>
        <v>2016</v>
      </c>
      <c r="O2159" t="b">
        <v>0</v>
      </c>
      <c r="P2159">
        <v>57</v>
      </c>
      <c r="Q2159" t="b">
        <v>0</v>
      </c>
      <c r="R2159" t="s">
        <v>8280</v>
      </c>
      <c r="S2159" s="12">
        <f t="shared" si="198"/>
        <v>28</v>
      </c>
      <c r="T2159">
        <f t="shared" si="199"/>
        <v>370.95</v>
      </c>
      <c r="U2159" s="14" t="s">
        <v>8331</v>
      </c>
      <c r="V2159" t="s">
        <v>8332</v>
      </c>
    </row>
    <row r="2160" spans="1:22" ht="48" hidden="1" x14ac:dyDescent="0.2">
      <c r="A2160" s="9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7">
        <f t="shared" si="200"/>
        <v>41264.853865740741</v>
      </c>
      <c r="L2160" s="17">
        <f t="shared" si="201"/>
        <v>41309.853865740741</v>
      </c>
      <c r="M2160" s="9">
        <f t="shared" si="202"/>
        <v>12</v>
      </c>
      <c r="N2160" s="9">
        <f t="shared" si="203"/>
        <v>2013</v>
      </c>
      <c r="O2160" t="b">
        <v>0</v>
      </c>
      <c r="P2160">
        <v>311</v>
      </c>
      <c r="Q2160" t="b">
        <v>0</v>
      </c>
      <c r="R2160" t="s">
        <v>8280</v>
      </c>
      <c r="S2160" s="12">
        <f t="shared" si="198"/>
        <v>7</v>
      </c>
      <c r="T2160">
        <f t="shared" si="199"/>
        <v>63.57</v>
      </c>
      <c r="U2160" s="14" t="s">
        <v>8331</v>
      </c>
      <c r="V2160" t="s">
        <v>8332</v>
      </c>
    </row>
    <row r="2161" spans="1:22" ht="64" hidden="1" x14ac:dyDescent="0.2">
      <c r="A2161" s="9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7">
        <f t="shared" si="200"/>
        <v>40710.731180555551</v>
      </c>
      <c r="L2161" s="17">
        <f t="shared" si="201"/>
        <v>40740.731180555551</v>
      </c>
      <c r="M2161" s="9">
        <f t="shared" si="202"/>
        <v>6</v>
      </c>
      <c r="N2161" s="9">
        <f t="shared" si="203"/>
        <v>2011</v>
      </c>
      <c r="O2161" t="b">
        <v>0</v>
      </c>
      <c r="P2161">
        <v>2</v>
      </c>
      <c r="Q2161" t="b">
        <v>0</v>
      </c>
      <c r="R2161" t="s">
        <v>8280</v>
      </c>
      <c r="S2161" s="12">
        <f t="shared" si="198"/>
        <v>1</v>
      </c>
      <c r="T2161">
        <f t="shared" si="199"/>
        <v>13</v>
      </c>
      <c r="U2161" s="14" t="s">
        <v>8331</v>
      </c>
      <c r="V2161" t="s">
        <v>8332</v>
      </c>
    </row>
    <row r="2162" spans="1:22" ht="48" hidden="1" x14ac:dyDescent="0.2">
      <c r="A2162" s="9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7">
        <f t="shared" si="200"/>
        <v>41018.711863425924</v>
      </c>
      <c r="L2162" s="17">
        <f t="shared" si="201"/>
        <v>41048.711863425924</v>
      </c>
      <c r="M2162" s="9">
        <f t="shared" si="202"/>
        <v>4</v>
      </c>
      <c r="N2162" s="9">
        <f t="shared" si="203"/>
        <v>2012</v>
      </c>
      <c r="O2162" t="b">
        <v>0</v>
      </c>
      <c r="P2162">
        <v>16</v>
      </c>
      <c r="Q2162" t="b">
        <v>0</v>
      </c>
      <c r="R2162" t="s">
        <v>8280</v>
      </c>
      <c r="S2162" s="12">
        <f t="shared" si="198"/>
        <v>1</v>
      </c>
      <c r="T2162">
        <f t="shared" si="199"/>
        <v>5.31</v>
      </c>
      <c r="U2162" s="14" t="s">
        <v>8331</v>
      </c>
      <c r="V2162" t="s">
        <v>8332</v>
      </c>
    </row>
    <row r="2163" spans="1:22" ht="32" hidden="1" x14ac:dyDescent="0.2">
      <c r="A2163" s="9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7">
        <f t="shared" si="200"/>
        <v>42240.852534722217</v>
      </c>
      <c r="L2163" s="17">
        <f t="shared" si="201"/>
        <v>42270.852534722217</v>
      </c>
      <c r="M2163" s="9">
        <f t="shared" si="202"/>
        <v>8</v>
      </c>
      <c r="N2163" s="9">
        <f t="shared" si="203"/>
        <v>2015</v>
      </c>
      <c r="O2163" t="b">
        <v>0</v>
      </c>
      <c r="P2163">
        <v>13</v>
      </c>
      <c r="Q2163" t="b">
        <v>1</v>
      </c>
      <c r="R2163" t="s">
        <v>8274</v>
      </c>
      <c r="S2163" s="12">
        <f t="shared" si="198"/>
        <v>116</v>
      </c>
      <c r="T2163">
        <f t="shared" si="199"/>
        <v>35.619999999999997</v>
      </c>
      <c r="U2163" s="14" t="s">
        <v>8323</v>
      </c>
      <c r="V2163" t="s">
        <v>8324</v>
      </c>
    </row>
    <row r="2164" spans="1:22" ht="48" hidden="1" x14ac:dyDescent="0.2">
      <c r="A2164" s="9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7">
        <f t="shared" si="200"/>
        <v>41813.766099537039</v>
      </c>
      <c r="L2164" s="17">
        <f t="shared" si="201"/>
        <v>41844.766099537039</v>
      </c>
      <c r="M2164" s="9">
        <f t="shared" si="202"/>
        <v>6</v>
      </c>
      <c r="N2164" s="9">
        <f t="shared" si="203"/>
        <v>2014</v>
      </c>
      <c r="O2164" t="b">
        <v>0</v>
      </c>
      <c r="P2164">
        <v>58</v>
      </c>
      <c r="Q2164" t="b">
        <v>1</v>
      </c>
      <c r="R2164" t="s">
        <v>8274</v>
      </c>
      <c r="S2164" s="12">
        <f t="shared" si="198"/>
        <v>112</v>
      </c>
      <c r="T2164">
        <f t="shared" si="199"/>
        <v>87.1</v>
      </c>
      <c r="U2164" s="14" t="s">
        <v>8323</v>
      </c>
      <c r="V2164" t="s">
        <v>8324</v>
      </c>
    </row>
    <row r="2165" spans="1:22" ht="48" hidden="1" x14ac:dyDescent="0.2">
      <c r="A2165" s="9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7">
        <f t="shared" si="200"/>
        <v>42111.899537037039</v>
      </c>
      <c r="L2165" s="17">
        <f t="shared" si="201"/>
        <v>42163.159722222219</v>
      </c>
      <c r="M2165" s="9">
        <f t="shared" si="202"/>
        <v>4</v>
      </c>
      <c r="N2165" s="9">
        <f t="shared" si="203"/>
        <v>2015</v>
      </c>
      <c r="O2165" t="b">
        <v>0</v>
      </c>
      <c r="P2165">
        <v>44</v>
      </c>
      <c r="Q2165" t="b">
        <v>1</v>
      </c>
      <c r="R2165" t="s">
        <v>8274</v>
      </c>
      <c r="S2165" s="12">
        <f t="shared" si="198"/>
        <v>132</v>
      </c>
      <c r="T2165">
        <f t="shared" si="199"/>
        <v>75.11</v>
      </c>
      <c r="U2165" s="14" t="s">
        <v>8323</v>
      </c>
      <c r="V2165" t="s">
        <v>8324</v>
      </c>
    </row>
    <row r="2166" spans="1:22" ht="32" hidden="1" x14ac:dyDescent="0.2">
      <c r="A2166" s="9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7">
        <f t="shared" si="200"/>
        <v>42515.71775462963</v>
      </c>
      <c r="L2166" s="17">
        <f t="shared" si="201"/>
        <v>42546.165972222225</v>
      </c>
      <c r="M2166" s="9">
        <f t="shared" si="202"/>
        <v>5</v>
      </c>
      <c r="N2166" s="9">
        <f t="shared" si="203"/>
        <v>2016</v>
      </c>
      <c r="O2166" t="b">
        <v>0</v>
      </c>
      <c r="P2166">
        <v>83</v>
      </c>
      <c r="Q2166" t="b">
        <v>1</v>
      </c>
      <c r="R2166" t="s">
        <v>8274</v>
      </c>
      <c r="S2166" s="12">
        <f t="shared" si="198"/>
        <v>103</v>
      </c>
      <c r="T2166">
        <f t="shared" si="199"/>
        <v>68.010000000000005</v>
      </c>
      <c r="U2166" s="14" t="s">
        <v>8323</v>
      </c>
      <c r="V2166" t="s">
        <v>8324</v>
      </c>
    </row>
    <row r="2167" spans="1:22" ht="48" hidden="1" x14ac:dyDescent="0.2">
      <c r="A2167" s="9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7">
        <f t="shared" si="200"/>
        <v>42438.667071759264</v>
      </c>
      <c r="L2167" s="17">
        <f t="shared" si="201"/>
        <v>42468.625405092593</v>
      </c>
      <c r="M2167" s="9">
        <f t="shared" si="202"/>
        <v>3</v>
      </c>
      <c r="N2167" s="9">
        <f t="shared" si="203"/>
        <v>2016</v>
      </c>
      <c r="O2167" t="b">
        <v>0</v>
      </c>
      <c r="P2167">
        <v>117</v>
      </c>
      <c r="Q2167" t="b">
        <v>1</v>
      </c>
      <c r="R2167" t="s">
        <v>8274</v>
      </c>
      <c r="S2167" s="12">
        <f t="shared" si="198"/>
        <v>139</v>
      </c>
      <c r="T2167">
        <f t="shared" si="199"/>
        <v>29.62</v>
      </c>
      <c r="U2167" s="14" t="s">
        <v>8323</v>
      </c>
      <c r="V2167" t="s">
        <v>8324</v>
      </c>
    </row>
    <row r="2168" spans="1:22" ht="48" hidden="1" x14ac:dyDescent="0.2">
      <c r="A2168" s="9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7">
        <f t="shared" si="200"/>
        <v>41933.838171296295</v>
      </c>
      <c r="L2168" s="17">
        <f t="shared" si="201"/>
        <v>41978.879837962959</v>
      </c>
      <c r="M2168" s="9">
        <f t="shared" si="202"/>
        <v>10</v>
      </c>
      <c r="N2168" s="9">
        <f t="shared" si="203"/>
        <v>2014</v>
      </c>
      <c r="O2168" t="b">
        <v>0</v>
      </c>
      <c r="P2168">
        <v>32</v>
      </c>
      <c r="Q2168" t="b">
        <v>1</v>
      </c>
      <c r="R2168" t="s">
        <v>8274</v>
      </c>
      <c r="S2168" s="12">
        <f t="shared" si="198"/>
        <v>147</v>
      </c>
      <c r="T2168">
        <f t="shared" si="199"/>
        <v>91.63</v>
      </c>
      <c r="U2168" s="14" t="s">
        <v>8323</v>
      </c>
      <c r="V2168" t="s">
        <v>8324</v>
      </c>
    </row>
    <row r="2169" spans="1:22" ht="32" hidden="1" x14ac:dyDescent="0.2">
      <c r="A2169" s="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7">
        <f t="shared" si="200"/>
        <v>41153.066400462965</v>
      </c>
      <c r="L2169" s="17">
        <f t="shared" si="201"/>
        <v>41167.066400462965</v>
      </c>
      <c r="M2169" s="9">
        <f t="shared" si="202"/>
        <v>9</v>
      </c>
      <c r="N2169" s="9">
        <f t="shared" si="203"/>
        <v>2012</v>
      </c>
      <c r="O2169" t="b">
        <v>0</v>
      </c>
      <c r="P2169">
        <v>8</v>
      </c>
      <c r="Q2169" t="b">
        <v>1</v>
      </c>
      <c r="R2169" t="s">
        <v>8274</v>
      </c>
      <c r="S2169" s="12">
        <f t="shared" si="198"/>
        <v>120</v>
      </c>
      <c r="T2169">
        <f t="shared" si="199"/>
        <v>22.5</v>
      </c>
      <c r="U2169" s="14" t="s">
        <v>8323</v>
      </c>
      <c r="V2169" t="s">
        <v>8324</v>
      </c>
    </row>
    <row r="2170" spans="1:22" ht="32" hidden="1" x14ac:dyDescent="0.2">
      <c r="A2170" s="9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7">
        <f t="shared" si="200"/>
        <v>42745.600243055553</v>
      </c>
      <c r="L2170" s="17">
        <f t="shared" si="201"/>
        <v>42776.208333333328</v>
      </c>
      <c r="M2170" s="9">
        <f t="shared" si="202"/>
        <v>1</v>
      </c>
      <c r="N2170" s="9">
        <f t="shared" si="203"/>
        <v>2017</v>
      </c>
      <c r="O2170" t="b">
        <v>0</v>
      </c>
      <c r="P2170">
        <v>340</v>
      </c>
      <c r="Q2170" t="b">
        <v>1</v>
      </c>
      <c r="R2170" t="s">
        <v>8274</v>
      </c>
      <c r="S2170" s="12">
        <f t="shared" si="198"/>
        <v>122</v>
      </c>
      <c r="T2170">
        <f t="shared" si="199"/>
        <v>64.37</v>
      </c>
      <c r="U2170" s="14" t="s">
        <v>8323</v>
      </c>
      <c r="V2170" t="s">
        <v>8324</v>
      </c>
    </row>
    <row r="2171" spans="1:22" ht="48" hidden="1" x14ac:dyDescent="0.2">
      <c r="A2171" s="9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7">
        <f t="shared" si="200"/>
        <v>42793.700821759259</v>
      </c>
      <c r="L2171" s="17">
        <f t="shared" si="201"/>
        <v>42796.700821759259</v>
      </c>
      <c r="M2171" s="9">
        <f t="shared" si="202"/>
        <v>2</v>
      </c>
      <c r="N2171" s="9">
        <f t="shared" si="203"/>
        <v>2017</v>
      </c>
      <c r="O2171" t="b">
        <v>0</v>
      </c>
      <c r="P2171">
        <v>7</v>
      </c>
      <c r="Q2171" t="b">
        <v>1</v>
      </c>
      <c r="R2171" t="s">
        <v>8274</v>
      </c>
      <c r="S2171" s="12">
        <f t="shared" si="198"/>
        <v>100</v>
      </c>
      <c r="T2171">
        <f t="shared" si="199"/>
        <v>21.86</v>
      </c>
      <c r="U2171" s="14" t="s">
        <v>8323</v>
      </c>
      <c r="V2171" t="s">
        <v>8324</v>
      </c>
    </row>
    <row r="2172" spans="1:22" ht="48" hidden="1" x14ac:dyDescent="0.2">
      <c r="A2172" s="9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7">
        <f t="shared" si="200"/>
        <v>42198.750254629631</v>
      </c>
      <c r="L2172" s="17">
        <f t="shared" si="201"/>
        <v>42238.750254629631</v>
      </c>
      <c r="M2172" s="9">
        <f t="shared" si="202"/>
        <v>7</v>
      </c>
      <c r="N2172" s="9">
        <f t="shared" si="203"/>
        <v>2015</v>
      </c>
      <c r="O2172" t="b">
        <v>0</v>
      </c>
      <c r="P2172">
        <v>19</v>
      </c>
      <c r="Q2172" t="b">
        <v>1</v>
      </c>
      <c r="R2172" t="s">
        <v>8274</v>
      </c>
      <c r="S2172" s="12">
        <f t="shared" si="198"/>
        <v>181</v>
      </c>
      <c r="T2172">
        <f t="shared" si="199"/>
        <v>33.32</v>
      </c>
      <c r="U2172" s="14" t="s">
        <v>8323</v>
      </c>
      <c r="V2172" t="s">
        <v>8324</v>
      </c>
    </row>
    <row r="2173" spans="1:22" ht="48" hidden="1" x14ac:dyDescent="0.2">
      <c r="A2173" s="9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7">
        <f t="shared" si="200"/>
        <v>42141.95711805555</v>
      </c>
      <c r="L2173" s="17">
        <f t="shared" si="201"/>
        <v>42177.208333333328</v>
      </c>
      <c r="M2173" s="9">
        <f t="shared" si="202"/>
        <v>5</v>
      </c>
      <c r="N2173" s="9">
        <f t="shared" si="203"/>
        <v>2015</v>
      </c>
      <c r="O2173" t="b">
        <v>0</v>
      </c>
      <c r="P2173">
        <v>47</v>
      </c>
      <c r="Q2173" t="b">
        <v>1</v>
      </c>
      <c r="R2173" t="s">
        <v>8274</v>
      </c>
      <c r="S2173" s="12">
        <f t="shared" si="198"/>
        <v>106</v>
      </c>
      <c r="T2173">
        <f t="shared" si="199"/>
        <v>90.28</v>
      </c>
      <c r="U2173" s="14" t="s">
        <v>8323</v>
      </c>
      <c r="V2173" t="s">
        <v>8324</v>
      </c>
    </row>
    <row r="2174" spans="1:22" ht="48" hidden="1" x14ac:dyDescent="0.2">
      <c r="A2174" s="9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7">
        <f t="shared" si="200"/>
        <v>42082.580092592587</v>
      </c>
      <c r="L2174" s="17">
        <f t="shared" si="201"/>
        <v>42112.580092592587</v>
      </c>
      <c r="M2174" s="9">
        <f t="shared" si="202"/>
        <v>3</v>
      </c>
      <c r="N2174" s="9">
        <f t="shared" si="203"/>
        <v>2015</v>
      </c>
      <c r="O2174" t="b">
        <v>0</v>
      </c>
      <c r="P2174">
        <v>13</v>
      </c>
      <c r="Q2174" t="b">
        <v>1</v>
      </c>
      <c r="R2174" t="s">
        <v>8274</v>
      </c>
      <c r="S2174" s="12">
        <f t="shared" si="198"/>
        <v>100</v>
      </c>
      <c r="T2174">
        <f t="shared" si="199"/>
        <v>76.92</v>
      </c>
      <c r="U2174" s="14" t="s">
        <v>8323</v>
      </c>
      <c r="V2174" t="s">
        <v>8324</v>
      </c>
    </row>
    <row r="2175" spans="1:22" ht="48" hidden="1" x14ac:dyDescent="0.2">
      <c r="A2175" s="9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7">
        <f t="shared" si="200"/>
        <v>41495.692627314813</v>
      </c>
      <c r="L2175" s="17">
        <f t="shared" si="201"/>
        <v>41527.165972222225</v>
      </c>
      <c r="M2175" s="9">
        <f t="shared" si="202"/>
        <v>8</v>
      </c>
      <c r="N2175" s="9">
        <f t="shared" si="203"/>
        <v>2013</v>
      </c>
      <c r="O2175" t="b">
        <v>0</v>
      </c>
      <c r="P2175">
        <v>90</v>
      </c>
      <c r="Q2175" t="b">
        <v>1</v>
      </c>
      <c r="R2175" t="s">
        <v>8274</v>
      </c>
      <c r="S2175" s="12">
        <f t="shared" si="198"/>
        <v>127</v>
      </c>
      <c r="T2175">
        <f t="shared" si="199"/>
        <v>59.23</v>
      </c>
      <c r="U2175" s="14" t="s">
        <v>8323</v>
      </c>
      <c r="V2175" t="s">
        <v>8324</v>
      </c>
    </row>
    <row r="2176" spans="1:22" ht="48" hidden="1" x14ac:dyDescent="0.2">
      <c r="A2176" s="9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7">
        <f t="shared" si="200"/>
        <v>42465.542905092589</v>
      </c>
      <c r="L2176" s="17">
        <f t="shared" si="201"/>
        <v>42495.542905092589</v>
      </c>
      <c r="M2176" s="9">
        <f t="shared" si="202"/>
        <v>4</v>
      </c>
      <c r="N2176" s="9">
        <f t="shared" si="203"/>
        <v>2016</v>
      </c>
      <c r="O2176" t="b">
        <v>0</v>
      </c>
      <c r="P2176">
        <v>63</v>
      </c>
      <c r="Q2176" t="b">
        <v>1</v>
      </c>
      <c r="R2176" t="s">
        <v>8274</v>
      </c>
      <c r="S2176" s="12">
        <f t="shared" si="198"/>
        <v>103</v>
      </c>
      <c r="T2176">
        <f t="shared" si="199"/>
        <v>65.38</v>
      </c>
      <c r="U2176" s="14" t="s">
        <v>8323</v>
      </c>
      <c r="V2176" t="s">
        <v>8324</v>
      </c>
    </row>
    <row r="2177" spans="1:22" ht="48" hidden="1" x14ac:dyDescent="0.2">
      <c r="A2177" s="9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7">
        <f t="shared" si="200"/>
        <v>42565.009097222224</v>
      </c>
      <c r="L2177" s="17">
        <f t="shared" si="201"/>
        <v>42572.009097222224</v>
      </c>
      <c r="M2177" s="9">
        <f t="shared" si="202"/>
        <v>7</v>
      </c>
      <c r="N2177" s="9">
        <f t="shared" si="203"/>
        <v>2016</v>
      </c>
      <c r="O2177" t="b">
        <v>0</v>
      </c>
      <c r="P2177">
        <v>26</v>
      </c>
      <c r="Q2177" t="b">
        <v>1</v>
      </c>
      <c r="R2177" t="s">
        <v>8274</v>
      </c>
      <c r="S2177" s="12">
        <f t="shared" si="198"/>
        <v>250</v>
      </c>
      <c r="T2177">
        <f t="shared" si="199"/>
        <v>67.31</v>
      </c>
      <c r="U2177" s="14" t="s">
        <v>8323</v>
      </c>
      <c r="V2177" t="s">
        <v>8324</v>
      </c>
    </row>
    <row r="2178" spans="1:22" ht="48" hidden="1" x14ac:dyDescent="0.2">
      <c r="A2178" s="9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7">
        <f t="shared" si="200"/>
        <v>42096.633206018523</v>
      </c>
      <c r="L2178" s="17">
        <f t="shared" si="201"/>
        <v>42126.633206018523</v>
      </c>
      <c r="M2178" s="9">
        <f t="shared" si="202"/>
        <v>4</v>
      </c>
      <c r="N2178" s="9">
        <f t="shared" si="203"/>
        <v>2015</v>
      </c>
      <c r="O2178" t="b">
        <v>0</v>
      </c>
      <c r="P2178">
        <v>71</v>
      </c>
      <c r="Q2178" t="b">
        <v>1</v>
      </c>
      <c r="R2178" t="s">
        <v>8274</v>
      </c>
      <c r="S2178" s="12">
        <f t="shared" ref="S2178:S2241" si="204">ROUND(E2178/D2178*100,0)</f>
        <v>126</v>
      </c>
      <c r="T2178">
        <f t="shared" ref="T2178:T2241" si="205">IFERROR(ROUND(E2178/P2178,2),0)</f>
        <v>88.75</v>
      </c>
      <c r="U2178" s="14" t="s">
        <v>8323</v>
      </c>
      <c r="V2178" t="s">
        <v>8324</v>
      </c>
    </row>
    <row r="2179" spans="1:22" ht="64" hidden="1" x14ac:dyDescent="0.2">
      <c r="A2179" s="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7">
        <f t="shared" ref="K2179:K2242" si="206">+(((J2179/60)/60)/24)+DATE(1970,1,1)</f>
        <v>42502.250775462962</v>
      </c>
      <c r="L2179" s="17">
        <f t="shared" ref="L2179:L2242" si="207">+(((I2179/60)/60)/24)+DATE(1970,1,1)</f>
        <v>42527.250775462962</v>
      </c>
      <c r="M2179" s="9">
        <f t="shared" ref="M2179:M2242" si="208">+MONTH(K2179)</f>
        <v>5</v>
      </c>
      <c r="N2179" s="9">
        <f t="shared" ref="N2179:N2242" si="209">+YEAR(L2179)</f>
        <v>2016</v>
      </c>
      <c r="O2179" t="b">
        <v>0</v>
      </c>
      <c r="P2179">
        <v>38</v>
      </c>
      <c r="Q2179" t="b">
        <v>1</v>
      </c>
      <c r="R2179" t="s">
        <v>8274</v>
      </c>
      <c r="S2179" s="12">
        <f t="shared" si="204"/>
        <v>100</v>
      </c>
      <c r="T2179">
        <f t="shared" si="205"/>
        <v>65.87</v>
      </c>
      <c r="U2179" s="14" t="s">
        <v>8323</v>
      </c>
      <c r="V2179" t="s">
        <v>8324</v>
      </c>
    </row>
    <row r="2180" spans="1:22" ht="48" hidden="1" x14ac:dyDescent="0.2">
      <c r="A2180" s="9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7">
        <f t="shared" si="206"/>
        <v>42723.63653935185</v>
      </c>
      <c r="L2180" s="17">
        <f t="shared" si="207"/>
        <v>42753.63653935185</v>
      </c>
      <c r="M2180" s="9">
        <f t="shared" si="208"/>
        <v>12</v>
      </c>
      <c r="N2180" s="9">
        <f t="shared" si="209"/>
        <v>2017</v>
      </c>
      <c r="O2180" t="b">
        <v>0</v>
      </c>
      <c r="P2180">
        <v>859</v>
      </c>
      <c r="Q2180" t="b">
        <v>1</v>
      </c>
      <c r="R2180" t="s">
        <v>8274</v>
      </c>
      <c r="S2180" s="12">
        <f t="shared" si="204"/>
        <v>139</v>
      </c>
      <c r="T2180">
        <f t="shared" si="205"/>
        <v>40.35</v>
      </c>
      <c r="U2180" s="14" t="s">
        <v>8323</v>
      </c>
      <c r="V2180" t="s">
        <v>8324</v>
      </c>
    </row>
    <row r="2181" spans="1:22" ht="32" hidden="1" x14ac:dyDescent="0.2">
      <c r="A2181" s="9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7">
        <f t="shared" si="206"/>
        <v>42075.171203703707</v>
      </c>
      <c r="L2181" s="17">
        <f t="shared" si="207"/>
        <v>42105.171203703707</v>
      </c>
      <c r="M2181" s="9">
        <f t="shared" si="208"/>
        <v>3</v>
      </c>
      <c r="N2181" s="9">
        <f t="shared" si="209"/>
        <v>2015</v>
      </c>
      <c r="O2181" t="b">
        <v>0</v>
      </c>
      <c r="P2181">
        <v>21</v>
      </c>
      <c r="Q2181" t="b">
        <v>1</v>
      </c>
      <c r="R2181" t="s">
        <v>8274</v>
      </c>
      <c r="S2181" s="12">
        <f t="shared" si="204"/>
        <v>161</v>
      </c>
      <c r="T2181">
        <f t="shared" si="205"/>
        <v>76.86</v>
      </c>
      <c r="U2181" s="14" t="s">
        <v>8323</v>
      </c>
      <c r="V2181" t="s">
        <v>8324</v>
      </c>
    </row>
    <row r="2182" spans="1:22" ht="32" hidden="1" x14ac:dyDescent="0.2">
      <c r="A2182" s="9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7">
        <f t="shared" si="206"/>
        <v>42279.669768518521</v>
      </c>
      <c r="L2182" s="17">
        <f t="shared" si="207"/>
        <v>42321.711435185185</v>
      </c>
      <c r="M2182" s="9">
        <f t="shared" si="208"/>
        <v>10</v>
      </c>
      <c r="N2182" s="9">
        <f t="shared" si="209"/>
        <v>2015</v>
      </c>
      <c r="O2182" t="b">
        <v>0</v>
      </c>
      <c r="P2182">
        <v>78</v>
      </c>
      <c r="Q2182" t="b">
        <v>1</v>
      </c>
      <c r="R2182" t="s">
        <v>8274</v>
      </c>
      <c r="S2182" s="12">
        <f t="shared" si="204"/>
        <v>107</v>
      </c>
      <c r="T2182">
        <f t="shared" si="205"/>
        <v>68.709999999999994</v>
      </c>
      <c r="U2182" s="14" t="s">
        <v>8323</v>
      </c>
      <c r="V2182" t="s">
        <v>8324</v>
      </c>
    </row>
    <row r="2183" spans="1:22" ht="48" hidden="1" x14ac:dyDescent="0.2">
      <c r="A2183" s="9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7">
        <f t="shared" si="206"/>
        <v>42773.005243055552</v>
      </c>
      <c r="L2183" s="17">
        <f t="shared" si="207"/>
        <v>42787.005243055552</v>
      </c>
      <c r="M2183" s="9">
        <f t="shared" si="208"/>
        <v>2</v>
      </c>
      <c r="N2183" s="9">
        <f t="shared" si="209"/>
        <v>2017</v>
      </c>
      <c r="O2183" t="b">
        <v>0</v>
      </c>
      <c r="P2183">
        <v>53</v>
      </c>
      <c r="Q2183" t="b">
        <v>1</v>
      </c>
      <c r="R2183" t="s">
        <v>8295</v>
      </c>
      <c r="S2183" s="12">
        <f t="shared" si="204"/>
        <v>153</v>
      </c>
      <c r="T2183">
        <f t="shared" si="205"/>
        <v>57.77</v>
      </c>
      <c r="U2183" s="14" t="s">
        <v>8331</v>
      </c>
      <c r="V2183" t="s">
        <v>8349</v>
      </c>
    </row>
    <row r="2184" spans="1:22" ht="32" hidden="1" x14ac:dyDescent="0.2">
      <c r="A2184" s="9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7">
        <f t="shared" si="206"/>
        <v>41879.900752314818</v>
      </c>
      <c r="L2184" s="17">
        <f t="shared" si="207"/>
        <v>41914.900752314818</v>
      </c>
      <c r="M2184" s="9">
        <f t="shared" si="208"/>
        <v>8</v>
      </c>
      <c r="N2184" s="9">
        <f t="shared" si="209"/>
        <v>2014</v>
      </c>
      <c r="O2184" t="b">
        <v>0</v>
      </c>
      <c r="P2184">
        <v>356</v>
      </c>
      <c r="Q2184" t="b">
        <v>1</v>
      </c>
      <c r="R2184" t="s">
        <v>8295</v>
      </c>
      <c r="S2184" s="12">
        <f t="shared" si="204"/>
        <v>524</v>
      </c>
      <c r="T2184">
        <f t="shared" si="205"/>
        <v>44.17</v>
      </c>
      <c r="U2184" s="14" t="s">
        <v>8331</v>
      </c>
      <c r="V2184" t="s">
        <v>8349</v>
      </c>
    </row>
    <row r="2185" spans="1:22" ht="48" hidden="1" x14ac:dyDescent="0.2">
      <c r="A2185" s="9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7">
        <f t="shared" si="206"/>
        <v>42745.365474537044</v>
      </c>
      <c r="L2185" s="17">
        <f t="shared" si="207"/>
        <v>42775.208333333328</v>
      </c>
      <c r="M2185" s="9">
        <f t="shared" si="208"/>
        <v>1</v>
      </c>
      <c r="N2185" s="9">
        <f t="shared" si="209"/>
        <v>2017</v>
      </c>
      <c r="O2185" t="b">
        <v>0</v>
      </c>
      <c r="P2185">
        <v>279</v>
      </c>
      <c r="Q2185" t="b">
        <v>1</v>
      </c>
      <c r="R2185" t="s">
        <v>8295</v>
      </c>
      <c r="S2185" s="12">
        <f t="shared" si="204"/>
        <v>489</v>
      </c>
      <c r="T2185">
        <f t="shared" si="205"/>
        <v>31.57</v>
      </c>
      <c r="U2185" s="14" t="s">
        <v>8331</v>
      </c>
      <c r="V2185" t="s">
        <v>8349</v>
      </c>
    </row>
    <row r="2186" spans="1:22" ht="48" hidden="1" x14ac:dyDescent="0.2">
      <c r="A2186" s="9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7">
        <f t="shared" si="206"/>
        <v>42380.690289351856</v>
      </c>
      <c r="L2186" s="17">
        <f t="shared" si="207"/>
        <v>42394.666666666672</v>
      </c>
      <c r="M2186" s="9">
        <f t="shared" si="208"/>
        <v>1</v>
      </c>
      <c r="N2186" s="9">
        <f t="shared" si="209"/>
        <v>2016</v>
      </c>
      <c r="O2186" t="b">
        <v>1</v>
      </c>
      <c r="P2186">
        <v>266</v>
      </c>
      <c r="Q2186" t="b">
        <v>1</v>
      </c>
      <c r="R2186" t="s">
        <v>8295</v>
      </c>
      <c r="S2186" s="12">
        <f t="shared" si="204"/>
        <v>285</v>
      </c>
      <c r="T2186">
        <f t="shared" si="205"/>
        <v>107.05</v>
      </c>
      <c r="U2186" s="14" t="s">
        <v>8331</v>
      </c>
      <c r="V2186" t="s">
        <v>8349</v>
      </c>
    </row>
    <row r="2187" spans="1:22" ht="48" hidden="1" x14ac:dyDescent="0.2">
      <c r="A2187" s="9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7">
        <f t="shared" si="206"/>
        <v>41319.349988425929</v>
      </c>
      <c r="L2187" s="17">
        <f t="shared" si="207"/>
        <v>41359.349988425929</v>
      </c>
      <c r="M2187" s="9">
        <f t="shared" si="208"/>
        <v>2</v>
      </c>
      <c r="N2187" s="9">
        <f t="shared" si="209"/>
        <v>2013</v>
      </c>
      <c r="O2187" t="b">
        <v>0</v>
      </c>
      <c r="P2187">
        <v>623</v>
      </c>
      <c r="Q2187" t="b">
        <v>1</v>
      </c>
      <c r="R2187" t="s">
        <v>8295</v>
      </c>
      <c r="S2187" s="12">
        <f t="shared" si="204"/>
        <v>1857</v>
      </c>
      <c r="T2187">
        <f t="shared" si="205"/>
        <v>149.03</v>
      </c>
      <c r="U2187" s="14" t="s">
        <v>8331</v>
      </c>
      <c r="V2187" t="s">
        <v>8349</v>
      </c>
    </row>
    <row r="2188" spans="1:22" ht="32" hidden="1" x14ac:dyDescent="0.2">
      <c r="A2188" s="9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7">
        <f t="shared" si="206"/>
        <v>42583.615081018521</v>
      </c>
      <c r="L2188" s="17">
        <f t="shared" si="207"/>
        <v>42620.083333333328</v>
      </c>
      <c r="M2188" s="9">
        <f t="shared" si="208"/>
        <v>8</v>
      </c>
      <c r="N2188" s="9">
        <f t="shared" si="209"/>
        <v>2016</v>
      </c>
      <c r="O2188" t="b">
        <v>0</v>
      </c>
      <c r="P2188">
        <v>392</v>
      </c>
      <c r="Q2188" t="b">
        <v>1</v>
      </c>
      <c r="R2188" t="s">
        <v>8295</v>
      </c>
      <c r="S2188" s="12">
        <f t="shared" si="204"/>
        <v>110</v>
      </c>
      <c r="T2188">
        <f t="shared" si="205"/>
        <v>55.96</v>
      </c>
      <c r="U2188" s="14" t="s">
        <v>8331</v>
      </c>
      <c r="V2188" t="s">
        <v>8349</v>
      </c>
    </row>
    <row r="2189" spans="1:22" ht="48" hidden="1" x14ac:dyDescent="0.2">
      <c r="A2189" s="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7">
        <f t="shared" si="206"/>
        <v>42068.209097222221</v>
      </c>
      <c r="L2189" s="17">
        <f t="shared" si="207"/>
        <v>42097.165972222225</v>
      </c>
      <c r="M2189" s="9">
        <f t="shared" si="208"/>
        <v>3</v>
      </c>
      <c r="N2189" s="9">
        <f t="shared" si="209"/>
        <v>2015</v>
      </c>
      <c r="O2189" t="b">
        <v>1</v>
      </c>
      <c r="P2189">
        <v>3562</v>
      </c>
      <c r="Q2189" t="b">
        <v>1</v>
      </c>
      <c r="R2189" t="s">
        <v>8295</v>
      </c>
      <c r="S2189" s="12">
        <f t="shared" si="204"/>
        <v>1015</v>
      </c>
      <c r="T2189">
        <f t="shared" si="205"/>
        <v>56.97</v>
      </c>
      <c r="U2189" s="14" t="s">
        <v>8331</v>
      </c>
      <c r="V2189" t="s">
        <v>8349</v>
      </c>
    </row>
    <row r="2190" spans="1:22" ht="48" hidden="1" x14ac:dyDescent="0.2">
      <c r="A2190" s="9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7">
        <f t="shared" si="206"/>
        <v>42633.586122685185</v>
      </c>
      <c r="L2190" s="17">
        <f t="shared" si="207"/>
        <v>42668.708333333328</v>
      </c>
      <c r="M2190" s="9">
        <f t="shared" si="208"/>
        <v>9</v>
      </c>
      <c r="N2190" s="9">
        <f t="shared" si="209"/>
        <v>2016</v>
      </c>
      <c r="O2190" t="b">
        <v>0</v>
      </c>
      <c r="P2190">
        <v>514</v>
      </c>
      <c r="Q2190" t="b">
        <v>1</v>
      </c>
      <c r="R2190" t="s">
        <v>8295</v>
      </c>
      <c r="S2190" s="12">
        <f t="shared" si="204"/>
        <v>412</v>
      </c>
      <c r="T2190">
        <f t="shared" si="205"/>
        <v>44.06</v>
      </c>
      <c r="U2190" s="14" t="s">
        <v>8331</v>
      </c>
      <c r="V2190" t="s">
        <v>8349</v>
      </c>
    </row>
    <row r="2191" spans="1:22" ht="48" hidden="1" x14ac:dyDescent="0.2">
      <c r="A2191" s="9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7">
        <f t="shared" si="206"/>
        <v>42467.788194444445</v>
      </c>
      <c r="L2191" s="17">
        <f t="shared" si="207"/>
        <v>42481.916666666672</v>
      </c>
      <c r="M2191" s="9">
        <f t="shared" si="208"/>
        <v>4</v>
      </c>
      <c r="N2191" s="9">
        <f t="shared" si="209"/>
        <v>2016</v>
      </c>
      <c r="O2191" t="b">
        <v>0</v>
      </c>
      <c r="P2191">
        <v>88</v>
      </c>
      <c r="Q2191" t="b">
        <v>1</v>
      </c>
      <c r="R2191" t="s">
        <v>8295</v>
      </c>
      <c r="S2191" s="12">
        <f t="shared" si="204"/>
        <v>503</v>
      </c>
      <c r="T2191">
        <f t="shared" si="205"/>
        <v>68.63</v>
      </c>
      <c r="U2191" s="14" t="s">
        <v>8331</v>
      </c>
      <c r="V2191" t="s">
        <v>8349</v>
      </c>
    </row>
    <row r="2192" spans="1:22" ht="48" hidden="1" x14ac:dyDescent="0.2">
      <c r="A2192" s="9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7">
        <f t="shared" si="206"/>
        <v>42417.625046296293</v>
      </c>
      <c r="L2192" s="17">
        <f t="shared" si="207"/>
        <v>42452.290972222225</v>
      </c>
      <c r="M2192" s="9">
        <f t="shared" si="208"/>
        <v>2</v>
      </c>
      <c r="N2192" s="9">
        <f t="shared" si="209"/>
        <v>2016</v>
      </c>
      <c r="O2192" t="b">
        <v>0</v>
      </c>
      <c r="P2192">
        <v>537</v>
      </c>
      <c r="Q2192" t="b">
        <v>1</v>
      </c>
      <c r="R2192" t="s">
        <v>8295</v>
      </c>
      <c r="S2192" s="12">
        <f t="shared" si="204"/>
        <v>185</v>
      </c>
      <c r="T2192">
        <f t="shared" si="205"/>
        <v>65.319999999999993</v>
      </c>
      <c r="U2192" s="14" t="s">
        <v>8331</v>
      </c>
      <c r="V2192" t="s">
        <v>8349</v>
      </c>
    </row>
    <row r="2193" spans="1:22" ht="48" hidden="1" x14ac:dyDescent="0.2">
      <c r="A2193" s="9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7">
        <f t="shared" si="206"/>
        <v>42768.833645833336</v>
      </c>
      <c r="L2193" s="17">
        <f t="shared" si="207"/>
        <v>42780.833645833336</v>
      </c>
      <c r="M2193" s="9">
        <f t="shared" si="208"/>
        <v>2</v>
      </c>
      <c r="N2193" s="9">
        <f t="shared" si="209"/>
        <v>2017</v>
      </c>
      <c r="O2193" t="b">
        <v>0</v>
      </c>
      <c r="P2193">
        <v>25</v>
      </c>
      <c r="Q2193" t="b">
        <v>1</v>
      </c>
      <c r="R2193" t="s">
        <v>8295</v>
      </c>
      <c r="S2193" s="12">
        <f t="shared" si="204"/>
        <v>120</v>
      </c>
      <c r="T2193">
        <f t="shared" si="205"/>
        <v>35.92</v>
      </c>
      <c r="U2193" s="14" t="s">
        <v>8331</v>
      </c>
      <c r="V2193" t="s">
        <v>8349</v>
      </c>
    </row>
    <row r="2194" spans="1:22" ht="48" hidden="1" x14ac:dyDescent="0.2">
      <c r="A2194" s="9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7">
        <f t="shared" si="206"/>
        <v>42691.8512037037</v>
      </c>
      <c r="L2194" s="17">
        <f t="shared" si="207"/>
        <v>42719.958333333328</v>
      </c>
      <c r="M2194" s="9">
        <f t="shared" si="208"/>
        <v>11</v>
      </c>
      <c r="N2194" s="9">
        <f t="shared" si="209"/>
        <v>2016</v>
      </c>
      <c r="O2194" t="b">
        <v>0</v>
      </c>
      <c r="P2194">
        <v>3238</v>
      </c>
      <c r="Q2194" t="b">
        <v>1</v>
      </c>
      <c r="R2194" t="s">
        <v>8295</v>
      </c>
      <c r="S2194" s="12">
        <f t="shared" si="204"/>
        <v>1081</v>
      </c>
      <c r="T2194">
        <f t="shared" si="205"/>
        <v>40.07</v>
      </c>
      <c r="U2194" s="14" t="s">
        <v>8331</v>
      </c>
      <c r="V2194" t="s">
        <v>8349</v>
      </c>
    </row>
    <row r="2195" spans="1:22" ht="48" hidden="1" x14ac:dyDescent="0.2">
      <c r="A2195" s="9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7">
        <f t="shared" si="206"/>
        <v>42664.405925925923</v>
      </c>
      <c r="L2195" s="17">
        <f t="shared" si="207"/>
        <v>42695.207638888889</v>
      </c>
      <c r="M2195" s="9">
        <f t="shared" si="208"/>
        <v>10</v>
      </c>
      <c r="N2195" s="9">
        <f t="shared" si="209"/>
        <v>2016</v>
      </c>
      <c r="O2195" t="b">
        <v>0</v>
      </c>
      <c r="P2195">
        <v>897</v>
      </c>
      <c r="Q2195" t="b">
        <v>1</v>
      </c>
      <c r="R2195" t="s">
        <v>8295</v>
      </c>
      <c r="S2195" s="12">
        <f t="shared" si="204"/>
        <v>452</v>
      </c>
      <c r="T2195">
        <f t="shared" si="205"/>
        <v>75.650000000000006</v>
      </c>
      <c r="U2195" s="14" t="s">
        <v>8331</v>
      </c>
      <c r="V2195" t="s">
        <v>8349</v>
      </c>
    </row>
    <row r="2196" spans="1:22" ht="48" hidden="1" x14ac:dyDescent="0.2">
      <c r="A2196" s="9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7">
        <f t="shared" si="206"/>
        <v>42425.757986111115</v>
      </c>
      <c r="L2196" s="17">
        <f t="shared" si="207"/>
        <v>42455.716319444444</v>
      </c>
      <c r="M2196" s="9">
        <f t="shared" si="208"/>
        <v>2</v>
      </c>
      <c r="N2196" s="9">
        <f t="shared" si="209"/>
        <v>2016</v>
      </c>
      <c r="O2196" t="b">
        <v>0</v>
      </c>
      <c r="P2196">
        <v>878</v>
      </c>
      <c r="Q2196" t="b">
        <v>1</v>
      </c>
      <c r="R2196" t="s">
        <v>8295</v>
      </c>
      <c r="S2196" s="12">
        <f t="shared" si="204"/>
        <v>537</v>
      </c>
      <c r="T2196">
        <f t="shared" si="205"/>
        <v>61.2</v>
      </c>
      <c r="U2196" s="14" t="s">
        <v>8331</v>
      </c>
      <c r="V2196" t="s">
        <v>8349</v>
      </c>
    </row>
    <row r="2197" spans="1:22" ht="32" hidden="1" x14ac:dyDescent="0.2">
      <c r="A2197" s="9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7">
        <f t="shared" si="206"/>
        <v>42197.771990740745</v>
      </c>
      <c r="L2197" s="17">
        <f t="shared" si="207"/>
        <v>42227.771990740745</v>
      </c>
      <c r="M2197" s="9">
        <f t="shared" si="208"/>
        <v>7</v>
      </c>
      <c r="N2197" s="9">
        <f t="shared" si="209"/>
        <v>2015</v>
      </c>
      <c r="O2197" t="b">
        <v>0</v>
      </c>
      <c r="P2197">
        <v>115</v>
      </c>
      <c r="Q2197" t="b">
        <v>1</v>
      </c>
      <c r="R2197" t="s">
        <v>8295</v>
      </c>
      <c r="S2197" s="12">
        <f t="shared" si="204"/>
        <v>120</v>
      </c>
      <c r="T2197">
        <f t="shared" si="205"/>
        <v>48.13</v>
      </c>
      <c r="U2197" s="14" t="s">
        <v>8331</v>
      </c>
      <c r="V2197" t="s">
        <v>8349</v>
      </c>
    </row>
    <row r="2198" spans="1:22" ht="32" hidden="1" x14ac:dyDescent="0.2">
      <c r="A2198" s="9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7">
        <f t="shared" si="206"/>
        <v>42675.487291666665</v>
      </c>
      <c r="L2198" s="17">
        <f t="shared" si="207"/>
        <v>42706.291666666672</v>
      </c>
      <c r="M2198" s="9">
        <f t="shared" si="208"/>
        <v>11</v>
      </c>
      <c r="N2198" s="9">
        <f t="shared" si="209"/>
        <v>2016</v>
      </c>
      <c r="O2198" t="b">
        <v>0</v>
      </c>
      <c r="P2198">
        <v>234</v>
      </c>
      <c r="Q2198" t="b">
        <v>1</v>
      </c>
      <c r="R2198" t="s">
        <v>8295</v>
      </c>
      <c r="S2198" s="12">
        <f t="shared" si="204"/>
        <v>114</v>
      </c>
      <c r="T2198">
        <f t="shared" si="205"/>
        <v>68.11</v>
      </c>
      <c r="U2198" s="14" t="s">
        <v>8331</v>
      </c>
      <c r="V2198" t="s">
        <v>8349</v>
      </c>
    </row>
    <row r="2199" spans="1:22" ht="48" hidden="1" x14ac:dyDescent="0.2">
      <c r="A2199" s="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7">
        <f t="shared" si="206"/>
        <v>42033.584016203706</v>
      </c>
      <c r="L2199" s="17">
        <f t="shared" si="207"/>
        <v>42063.584016203706</v>
      </c>
      <c r="M2199" s="9">
        <f t="shared" si="208"/>
        <v>1</v>
      </c>
      <c r="N2199" s="9">
        <f t="shared" si="209"/>
        <v>2015</v>
      </c>
      <c r="O2199" t="b">
        <v>0</v>
      </c>
      <c r="P2199">
        <v>4330</v>
      </c>
      <c r="Q2199" t="b">
        <v>1</v>
      </c>
      <c r="R2199" t="s">
        <v>8295</v>
      </c>
      <c r="S2199" s="12">
        <f t="shared" si="204"/>
        <v>951</v>
      </c>
      <c r="T2199">
        <f t="shared" si="205"/>
        <v>65.89</v>
      </c>
      <c r="U2199" s="14" t="s">
        <v>8331</v>
      </c>
      <c r="V2199" t="s">
        <v>8349</v>
      </c>
    </row>
    <row r="2200" spans="1:22" ht="48" hidden="1" x14ac:dyDescent="0.2">
      <c r="A2200" s="9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7">
        <f t="shared" si="206"/>
        <v>42292.513888888891</v>
      </c>
      <c r="L2200" s="17">
        <f t="shared" si="207"/>
        <v>42322.555555555555</v>
      </c>
      <c r="M2200" s="9">
        <f t="shared" si="208"/>
        <v>10</v>
      </c>
      <c r="N2200" s="9">
        <f t="shared" si="209"/>
        <v>2015</v>
      </c>
      <c r="O2200" t="b">
        <v>0</v>
      </c>
      <c r="P2200">
        <v>651</v>
      </c>
      <c r="Q2200" t="b">
        <v>1</v>
      </c>
      <c r="R2200" t="s">
        <v>8295</v>
      </c>
      <c r="S2200" s="12">
        <f t="shared" si="204"/>
        <v>133</v>
      </c>
      <c r="T2200">
        <f t="shared" si="205"/>
        <v>81.650000000000006</v>
      </c>
      <c r="U2200" s="14" t="s">
        <v>8331</v>
      </c>
      <c r="V2200" t="s">
        <v>8349</v>
      </c>
    </row>
    <row r="2201" spans="1:22" ht="32" hidden="1" x14ac:dyDescent="0.2">
      <c r="A2201" s="9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7">
        <f t="shared" si="206"/>
        <v>42262.416643518518</v>
      </c>
      <c r="L2201" s="17">
        <f t="shared" si="207"/>
        <v>42292.416643518518</v>
      </c>
      <c r="M2201" s="9">
        <f t="shared" si="208"/>
        <v>9</v>
      </c>
      <c r="N2201" s="9">
        <f t="shared" si="209"/>
        <v>2015</v>
      </c>
      <c r="O2201" t="b">
        <v>1</v>
      </c>
      <c r="P2201">
        <v>251</v>
      </c>
      <c r="Q2201" t="b">
        <v>1</v>
      </c>
      <c r="R2201" t="s">
        <v>8295</v>
      </c>
      <c r="S2201" s="12">
        <f t="shared" si="204"/>
        <v>147</v>
      </c>
      <c r="T2201">
        <f t="shared" si="205"/>
        <v>52.7</v>
      </c>
      <c r="U2201" s="14" t="s">
        <v>8331</v>
      </c>
      <c r="V2201" t="s">
        <v>8349</v>
      </c>
    </row>
    <row r="2202" spans="1:22" ht="48" hidden="1" x14ac:dyDescent="0.2">
      <c r="A2202" s="9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7">
        <f t="shared" si="206"/>
        <v>42163.625787037032</v>
      </c>
      <c r="L2202" s="17">
        <f t="shared" si="207"/>
        <v>42191.125</v>
      </c>
      <c r="M2202" s="9">
        <f t="shared" si="208"/>
        <v>6</v>
      </c>
      <c r="N2202" s="9">
        <f t="shared" si="209"/>
        <v>2015</v>
      </c>
      <c r="O2202" t="b">
        <v>0</v>
      </c>
      <c r="P2202">
        <v>263</v>
      </c>
      <c r="Q2202" t="b">
        <v>1</v>
      </c>
      <c r="R2202" t="s">
        <v>8295</v>
      </c>
      <c r="S2202" s="12">
        <f t="shared" si="204"/>
        <v>542</v>
      </c>
      <c r="T2202">
        <f t="shared" si="205"/>
        <v>41.23</v>
      </c>
      <c r="U2202" s="14" t="s">
        <v>8331</v>
      </c>
      <c r="V2202" t="s">
        <v>8349</v>
      </c>
    </row>
    <row r="2203" spans="1:22" ht="48" hidden="1" x14ac:dyDescent="0.2">
      <c r="A2203" s="9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7">
        <f t="shared" si="206"/>
        <v>41276.846817129634</v>
      </c>
      <c r="L2203" s="17">
        <f t="shared" si="207"/>
        <v>41290.846817129634</v>
      </c>
      <c r="M2203" s="9">
        <f t="shared" si="208"/>
        <v>1</v>
      </c>
      <c r="N2203" s="9">
        <f t="shared" si="209"/>
        <v>2013</v>
      </c>
      <c r="O2203" t="b">
        <v>0</v>
      </c>
      <c r="P2203">
        <v>28</v>
      </c>
      <c r="Q2203" t="b">
        <v>1</v>
      </c>
      <c r="R2203" t="s">
        <v>8278</v>
      </c>
      <c r="S2203" s="12">
        <f t="shared" si="204"/>
        <v>383</v>
      </c>
      <c r="T2203">
        <f t="shared" si="205"/>
        <v>15.04</v>
      </c>
      <c r="U2203" s="14" t="s">
        <v>8323</v>
      </c>
      <c r="V2203" t="s">
        <v>8328</v>
      </c>
    </row>
    <row r="2204" spans="1:22" ht="32" hidden="1" x14ac:dyDescent="0.2">
      <c r="A2204" s="9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7">
        <f t="shared" si="206"/>
        <v>41184.849166666667</v>
      </c>
      <c r="L2204" s="17">
        <f t="shared" si="207"/>
        <v>41214.849166666667</v>
      </c>
      <c r="M2204" s="9">
        <f t="shared" si="208"/>
        <v>10</v>
      </c>
      <c r="N2204" s="9">
        <f t="shared" si="209"/>
        <v>2012</v>
      </c>
      <c r="O2204" t="b">
        <v>0</v>
      </c>
      <c r="P2204">
        <v>721</v>
      </c>
      <c r="Q2204" t="b">
        <v>1</v>
      </c>
      <c r="R2204" t="s">
        <v>8278</v>
      </c>
      <c r="S2204" s="12">
        <f t="shared" si="204"/>
        <v>704</v>
      </c>
      <c r="T2204">
        <f t="shared" si="205"/>
        <v>39.07</v>
      </c>
      <c r="U2204" s="14" t="s">
        <v>8323</v>
      </c>
      <c r="V2204" t="s">
        <v>8328</v>
      </c>
    </row>
    <row r="2205" spans="1:22" ht="48" hidden="1" x14ac:dyDescent="0.2">
      <c r="A2205" s="9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7">
        <f t="shared" si="206"/>
        <v>42241.85974537037</v>
      </c>
      <c r="L2205" s="17">
        <f t="shared" si="207"/>
        <v>42271.85974537037</v>
      </c>
      <c r="M2205" s="9">
        <f t="shared" si="208"/>
        <v>8</v>
      </c>
      <c r="N2205" s="9">
        <f t="shared" si="209"/>
        <v>2015</v>
      </c>
      <c r="O2205" t="b">
        <v>0</v>
      </c>
      <c r="P2205">
        <v>50</v>
      </c>
      <c r="Q2205" t="b">
        <v>1</v>
      </c>
      <c r="R2205" t="s">
        <v>8278</v>
      </c>
      <c r="S2205" s="12">
        <f t="shared" si="204"/>
        <v>110</v>
      </c>
      <c r="T2205">
        <f t="shared" si="205"/>
        <v>43.82</v>
      </c>
      <c r="U2205" s="14" t="s">
        <v>8323</v>
      </c>
      <c r="V2205" t="s">
        <v>8328</v>
      </c>
    </row>
    <row r="2206" spans="1:22" ht="48" hidden="1" x14ac:dyDescent="0.2">
      <c r="A2206" s="9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7">
        <f t="shared" si="206"/>
        <v>41312.311562499999</v>
      </c>
      <c r="L2206" s="17">
        <f t="shared" si="207"/>
        <v>41342.311562499999</v>
      </c>
      <c r="M2206" s="9">
        <f t="shared" si="208"/>
        <v>2</v>
      </c>
      <c r="N2206" s="9">
        <f t="shared" si="209"/>
        <v>2013</v>
      </c>
      <c r="O2206" t="b">
        <v>0</v>
      </c>
      <c r="P2206">
        <v>73</v>
      </c>
      <c r="Q2206" t="b">
        <v>1</v>
      </c>
      <c r="R2206" t="s">
        <v>8278</v>
      </c>
      <c r="S2206" s="12">
        <f t="shared" si="204"/>
        <v>133</v>
      </c>
      <c r="T2206">
        <f t="shared" si="205"/>
        <v>27.3</v>
      </c>
      <c r="U2206" s="14" t="s">
        <v>8323</v>
      </c>
      <c r="V2206" t="s">
        <v>8328</v>
      </c>
    </row>
    <row r="2207" spans="1:22" ht="48" hidden="1" x14ac:dyDescent="0.2">
      <c r="A2207" s="9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7">
        <f t="shared" si="206"/>
        <v>41031.82163194444</v>
      </c>
      <c r="L2207" s="17">
        <f t="shared" si="207"/>
        <v>41061.82163194444</v>
      </c>
      <c r="M2207" s="9">
        <f t="shared" si="208"/>
        <v>5</v>
      </c>
      <c r="N2207" s="9">
        <f t="shared" si="209"/>
        <v>2012</v>
      </c>
      <c r="O2207" t="b">
        <v>0</v>
      </c>
      <c r="P2207">
        <v>27</v>
      </c>
      <c r="Q2207" t="b">
        <v>1</v>
      </c>
      <c r="R2207" t="s">
        <v>8278</v>
      </c>
      <c r="S2207" s="12">
        <f t="shared" si="204"/>
        <v>152</v>
      </c>
      <c r="T2207">
        <f t="shared" si="205"/>
        <v>42.22</v>
      </c>
      <c r="U2207" s="14" t="s">
        <v>8323</v>
      </c>
      <c r="V2207" t="s">
        <v>8328</v>
      </c>
    </row>
    <row r="2208" spans="1:22" ht="48" hidden="1" x14ac:dyDescent="0.2">
      <c r="A2208" s="9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7">
        <f t="shared" si="206"/>
        <v>40997.257222222222</v>
      </c>
      <c r="L2208" s="17">
        <f t="shared" si="207"/>
        <v>41015.257222222222</v>
      </c>
      <c r="M2208" s="9">
        <f t="shared" si="208"/>
        <v>3</v>
      </c>
      <c r="N2208" s="9">
        <f t="shared" si="209"/>
        <v>2012</v>
      </c>
      <c r="O2208" t="b">
        <v>0</v>
      </c>
      <c r="P2208">
        <v>34</v>
      </c>
      <c r="Q2208" t="b">
        <v>1</v>
      </c>
      <c r="R2208" t="s">
        <v>8278</v>
      </c>
      <c r="S2208" s="12">
        <f t="shared" si="204"/>
        <v>103</v>
      </c>
      <c r="T2208">
        <f t="shared" si="205"/>
        <v>33.24</v>
      </c>
      <c r="U2208" s="14" t="s">
        <v>8323</v>
      </c>
      <c r="V2208" t="s">
        <v>8328</v>
      </c>
    </row>
    <row r="2209" spans="1:22" ht="48" hidden="1" x14ac:dyDescent="0.2">
      <c r="A2209" s="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7">
        <f t="shared" si="206"/>
        <v>41564.194131944445</v>
      </c>
      <c r="L2209" s="17">
        <f t="shared" si="207"/>
        <v>41594.235798611109</v>
      </c>
      <c r="M2209" s="9">
        <f t="shared" si="208"/>
        <v>10</v>
      </c>
      <c r="N2209" s="9">
        <f t="shared" si="209"/>
        <v>2013</v>
      </c>
      <c r="O2209" t="b">
        <v>0</v>
      </c>
      <c r="P2209">
        <v>7</v>
      </c>
      <c r="Q2209" t="b">
        <v>1</v>
      </c>
      <c r="R2209" t="s">
        <v>8278</v>
      </c>
      <c r="S2209" s="12">
        <f t="shared" si="204"/>
        <v>100</v>
      </c>
      <c r="T2209">
        <f t="shared" si="205"/>
        <v>285.70999999999998</v>
      </c>
      <c r="U2209" s="14" t="s">
        <v>8323</v>
      </c>
      <c r="V2209" t="s">
        <v>8328</v>
      </c>
    </row>
    <row r="2210" spans="1:22" ht="48" hidden="1" x14ac:dyDescent="0.2">
      <c r="A2210" s="9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7">
        <f t="shared" si="206"/>
        <v>40946.882245370369</v>
      </c>
      <c r="L2210" s="17">
        <f t="shared" si="207"/>
        <v>41006.166666666664</v>
      </c>
      <c r="M2210" s="9">
        <f t="shared" si="208"/>
        <v>2</v>
      </c>
      <c r="N2210" s="9">
        <f t="shared" si="209"/>
        <v>2012</v>
      </c>
      <c r="O2210" t="b">
        <v>0</v>
      </c>
      <c r="P2210">
        <v>24</v>
      </c>
      <c r="Q2210" t="b">
        <v>1</v>
      </c>
      <c r="R2210" t="s">
        <v>8278</v>
      </c>
      <c r="S2210" s="12">
        <f t="shared" si="204"/>
        <v>102</v>
      </c>
      <c r="T2210">
        <f t="shared" si="205"/>
        <v>42.33</v>
      </c>
      <c r="U2210" s="14" t="s">
        <v>8323</v>
      </c>
      <c r="V2210" t="s">
        <v>8328</v>
      </c>
    </row>
    <row r="2211" spans="1:22" ht="32" hidden="1" x14ac:dyDescent="0.2">
      <c r="A2211" s="9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7">
        <f t="shared" si="206"/>
        <v>41732.479675925926</v>
      </c>
      <c r="L2211" s="17">
        <f t="shared" si="207"/>
        <v>41743.958333333336</v>
      </c>
      <c r="M2211" s="9">
        <f t="shared" si="208"/>
        <v>4</v>
      </c>
      <c r="N2211" s="9">
        <f t="shared" si="209"/>
        <v>2014</v>
      </c>
      <c r="O2211" t="b">
        <v>0</v>
      </c>
      <c r="P2211">
        <v>15</v>
      </c>
      <c r="Q2211" t="b">
        <v>1</v>
      </c>
      <c r="R2211" t="s">
        <v>8278</v>
      </c>
      <c r="S2211" s="12">
        <f t="shared" si="204"/>
        <v>151</v>
      </c>
      <c r="T2211">
        <f t="shared" si="205"/>
        <v>50.27</v>
      </c>
      <c r="U2211" s="14" t="s">
        <v>8323</v>
      </c>
      <c r="V2211" t="s">
        <v>8328</v>
      </c>
    </row>
    <row r="2212" spans="1:22" ht="48" hidden="1" x14ac:dyDescent="0.2">
      <c r="A2212" s="9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7">
        <f t="shared" si="206"/>
        <v>40956.066087962965</v>
      </c>
      <c r="L2212" s="17">
        <f t="shared" si="207"/>
        <v>41013.73333333333</v>
      </c>
      <c r="M2212" s="9">
        <f t="shared" si="208"/>
        <v>2</v>
      </c>
      <c r="N2212" s="9">
        <f t="shared" si="209"/>
        <v>2012</v>
      </c>
      <c r="O2212" t="b">
        <v>0</v>
      </c>
      <c r="P2212">
        <v>72</v>
      </c>
      <c r="Q2212" t="b">
        <v>1</v>
      </c>
      <c r="R2212" t="s">
        <v>8278</v>
      </c>
      <c r="S2212" s="12">
        <f t="shared" si="204"/>
        <v>111</v>
      </c>
      <c r="T2212">
        <f t="shared" si="205"/>
        <v>61.9</v>
      </c>
      <c r="U2212" s="14" t="s">
        <v>8323</v>
      </c>
      <c r="V2212" t="s">
        <v>8328</v>
      </c>
    </row>
    <row r="2213" spans="1:22" ht="48" hidden="1" x14ac:dyDescent="0.2">
      <c r="A2213" s="9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7">
        <f t="shared" si="206"/>
        <v>41716.785011574073</v>
      </c>
      <c r="L2213" s="17">
        <f t="shared" si="207"/>
        <v>41739.290972222225</v>
      </c>
      <c r="M2213" s="9">
        <f t="shared" si="208"/>
        <v>3</v>
      </c>
      <c r="N2213" s="9">
        <f t="shared" si="209"/>
        <v>2014</v>
      </c>
      <c r="O2213" t="b">
        <v>0</v>
      </c>
      <c r="P2213">
        <v>120</v>
      </c>
      <c r="Q2213" t="b">
        <v>1</v>
      </c>
      <c r="R2213" t="s">
        <v>8278</v>
      </c>
      <c r="S2213" s="12">
        <f t="shared" si="204"/>
        <v>196</v>
      </c>
      <c r="T2213">
        <f t="shared" si="205"/>
        <v>40.75</v>
      </c>
      <c r="U2213" s="14" t="s">
        <v>8323</v>
      </c>
      <c r="V2213" t="s">
        <v>8328</v>
      </c>
    </row>
    <row r="2214" spans="1:22" ht="48" hidden="1" x14ac:dyDescent="0.2">
      <c r="A2214" s="9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7">
        <f t="shared" si="206"/>
        <v>41548.747418981482</v>
      </c>
      <c r="L2214" s="17">
        <f t="shared" si="207"/>
        <v>41582.041666666664</v>
      </c>
      <c r="M2214" s="9">
        <f t="shared" si="208"/>
        <v>10</v>
      </c>
      <c r="N2214" s="9">
        <f t="shared" si="209"/>
        <v>2013</v>
      </c>
      <c r="O2214" t="b">
        <v>0</v>
      </c>
      <c r="P2214">
        <v>123</v>
      </c>
      <c r="Q2214" t="b">
        <v>1</v>
      </c>
      <c r="R2214" t="s">
        <v>8278</v>
      </c>
      <c r="S2214" s="12">
        <f t="shared" si="204"/>
        <v>114</v>
      </c>
      <c r="T2214">
        <f t="shared" si="205"/>
        <v>55.8</v>
      </c>
      <c r="U2214" s="14" t="s">
        <v>8323</v>
      </c>
      <c r="V2214" t="s">
        <v>8328</v>
      </c>
    </row>
    <row r="2215" spans="1:22" ht="48" hidden="1" x14ac:dyDescent="0.2">
      <c r="A2215" s="9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7">
        <f t="shared" si="206"/>
        <v>42109.826145833329</v>
      </c>
      <c r="L2215" s="17">
        <f t="shared" si="207"/>
        <v>42139.826145833329</v>
      </c>
      <c r="M2215" s="9">
        <f t="shared" si="208"/>
        <v>4</v>
      </c>
      <c r="N2215" s="9">
        <f t="shared" si="209"/>
        <v>2015</v>
      </c>
      <c r="O2215" t="b">
        <v>0</v>
      </c>
      <c r="P2215">
        <v>1</v>
      </c>
      <c r="Q2215" t="b">
        <v>1</v>
      </c>
      <c r="R2215" t="s">
        <v>8278</v>
      </c>
      <c r="S2215" s="12">
        <f t="shared" si="204"/>
        <v>200</v>
      </c>
      <c r="T2215">
        <f t="shared" si="205"/>
        <v>10</v>
      </c>
      <c r="U2215" s="14" t="s">
        <v>8323</v>
      </c>
      <c r="V2215" t="s">
        <v>8328</v>
      </c>
    </row>
    <row r="2216" spans="1:22" ht="48" hidden="1" x14ac:dyDescent="0.2">
      <c r="A2216" s="9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7">
        <f t="shared" si="206"/>
        <v>41646.792222222226</v>
      </c>
      <c r="L2216" s="17">
        <f t="shared" si="207"/>
        <v>41676.792222222226</v>
      </c>
      <c r="M2216" s="9">
        <f t="shared" si="208"/>
        <v>1</v>
      </c>
      <c r="N2216" s="9">
        <f t="shared" si="209"/>
        <v>2014</v>
      </c>
      <c r="O2216" t="b">
        <v>0</v>
      </c>
      <c r="P2216">
        <v>24</v>
      </c>
      <c r="Q2216" t="b">
        <v>1</v>
      </c>
      <c r="R2216" t="s">
        <v>8278</v>
      </c>
      <c r="S2216" s="12">
        <f t="shared" si="204"/>
        <v>293</v>
      </c>
      <c r="T2216">
        <f t="shared" si="205"/>
        <v>73.13</v>
      </c>
      <c r="U2216" s="14" t="s">
        <v>8323</v>
      </c>
      <c r="V2216" t="s">
        <v>8328</v>
      </c>
    </row>
    <row r="2217" spans="1:22" ht="32" hidden="1" x14ac:dyDescent="0.2">
      <c r="A2217" s="9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7">
        <f t="shared" si="206"/>
        <v>40958.717268518521</v>
      </c>
      <c r="L2217" s="17">
        <f t="shared" si="207"/>
        <v>40981.290972222225</v>
      </c>
      <c r="M2217" s="9">
        <f t="shared" si="208"/>
        <v>2</v>
      </c>
      <c r="N2217" s="9">
        <f t="shared" si="209"/>
        <v>2012</v>
      </c>
      <c r="O2217" t="b">
        <v>0</v>
      </c>
      <c r="P2217">
        <v>33</v>
      </c>
      <c r="Q2217" t="b">
        <v>1</v>
      </c>
      <c r="R2217" t="s">
        <v>8278</v>
      </c>
      <c r="S2217" s="12">
        <f t="shared" si="204"/>
        <v>156</v>
      </c>
      <c r="T2217">
        <f t="shared" si="205"/>
        <v>26.06</v>
      </c>
      <c r="U2217" s="14" t="s">
        <v>8323</v>
      </c>
      <c r="V2217" t="s">
        <v>8328</v>
      </c>
    </row>
    <row r="2218" spans="1:22" ht="48" hidden="1" x14ac:dyDescent="0.2">
      <c r="A2218" s="9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7">
        <f t="shared" si="206"/>
        <v>42194.751678240747</v>
      </c>
      <c r="L2218" s="17">
        <f t="shared" si="207"/>
        <v>42208.751678240747</v>
      </c>
      <c r="M2218" s="9">
        <f t="shared" si="208"/>
        <v>7</v>
      </c>
      <c r="N2218" s="9">
        <f t="shared" si="209"/>
        <v>2015</v>
      </c>
      <c r="O2218" t="b">
        <v>0</v>
      </c>
      <c r="P2218">
        <v>14</v>
      </c>
      <c r="Q2218" t="b">
        <v>1</v>
      </c>
      <c r="R2218" t="s">
        <v>8278</v>
      </c>
      <c r="S2218" s="12">
        <f t="shared" si="204"/>
        <v>106</v>
      </c>
      <c r="T2218">
        <f t="shared" si="205"/>
        <v>22.64</v>
      </c>
      <c r="U2218" s="14" t="s">
        <v>8323</v>
      </c>
      <c r="V2218" t="s">
        <v>8328</v>
      </c>
    </row>
    <row r="2219" spans="1:22" ht="48" hidden="1" x14ac:dyDescent="0.2">
      <c r="A2219" s="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7">
        <f t="shared" si="206"/>
        <v>42299.776770833334</v>
      </c>
      <c r="L2219" s="17">
        <f t="shared" si="207"/>
        <v>42310.333333333328</v>
      </c>
      <c r="M2219" s="9">
        <f t="shared" si="208"/>
        <v>10</v>
      </c>
      <c r="N2219" s="9">
        <f t="shared" si="209"/>
        <v>2015</v>
      </c>
      <c r="O2219" t="b">
        <v>0</v>
      </c>
      <c r="P2219">
        <v>9</v>
      </c>
      <c r="Q2219" t="b">
        <v>1</v>
      </c>
      <c r="R2219" t="s">
        <v>8278</v>
      </c>
      <c r="S2219" s="12">
        <f t="shared" si="204"/>
        <v>101</v>
      </c>
      <c r="T2219">
        <f t="shared" si="205"/>
        <v>47.22</v>
      </c>
      <c r="U2219" s="14" t="s">
        <v>8323</v>
      </c>
      <c r="V2219" t="s">
        <v>8328</v>
      </c>
    </row>
    <row r="2220" spans="1:22" ht="48" hidden="1" x14ac:dyDescent="0.2">
      <c r="A2220" s="9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7">
        <f t="shared" si="206"/>
        <v>41127.812303240738</v>
      </c>
      <c r="L2220" s="17">
        <f t="shared" si="207"/>
        <v>41150</v>
      </c>
      <c r="M2220" s="9">
        <f t="shared" si="208"/>
        <v>8</v>
      </c>
      <c r="N2220" s="9">
        <f t="shared" si="209"/>
        <v>2012</v>
      </c>
      <c r="O2220" t="b">
        <v>0</v>
      </c>
      <c r="P2220">
        <v>76</v>
      </c>
      <c r="Q2220" t="b">
        <v>1</v>
      </c>
      <c r="R2220" t="s">
        <v>8278</v>
      </c>
      <c r="S2220" s="12">
        <f t="shared" si="204"/>
        <v>123</v>
      </c>
      <c r="T2220">
        <f t="shared" si="205"/>
        <v>32.32</v>
      </c>
      <c r="U2220" s="14" t="s">
        <v>8323</v>
      </c>
      <c r="V2220" t="s">
        <v>8328</v>
      </c>
    </row>
    <row r="2221" spans="1:22" ht="48" hidden="1" x14ac:dyDescent="0.2">
      <c r="A2221" s="9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7">
        <f t="shared" si="206"/>
        <v>42205.718888888892</v>
      </c>
      <c r="L2221" s="17">
        <f t="shared" si="207"/>
        <v>42235.718888888892</v>
      </c>
      <c r="M2221" s="9">
        <f t="shared" si="208"/>
        <v>7</v>
      </c>
      <c r="N2221" s="9">
        <f t="shared" si="209"/>
        <v>2015</v>
      </c>
      <c r="O2221" t="b">
        <v>0</v>
      </c>
      <c r="P2221">
        <v>19</v>
      </c>
      <c r="Q2221" t="b">
        <v>1</v>
      </c>
      <c r="R2221" t="s">
        <v>8278</v>
      </c>
      <c r="S2221" s="12">
        <f t="shared" si="204"/>
        <v>102</v>
      </c>
      <c r="T2221">
        <f t="shared" si="205"/>
        <v>53.42</v>
      </c>
      <c r="U2221" s="14" t="s">
        <v>8323</v>
      </c>
      <c r="V2221" t="s">
        <v>8328</v>
      </c>
    </row>
    <row r="2222" spans="1:22" ht="48" hidden="1" x14ac:dyDescent="0.2">
      <c r="A2222" s="9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7">
        <f t="shared" si="206"/>
        <v>41452.060601851852</v>
      </c>
      <c r="L2222" s="17">
        <f t="shared" si="207"/>
        <v>41482.060601851852</v>
      </c>
      <c r="M2222" s="9">
        <f t="shared" si="208"/>
        <v>6</v>
      </c>
      <c r="N2222" s="9">
        <f t="shared" si="209"/>
        <v>2013</v>
      </c>
      <c r="O2222" t="b">
        <v>0</v>
      </c>
      <c r="P2222">
        <v>69</v>
      </c>
      <c r="Q2222" t="b">
        <v>1</v>
      </c>
      <c r="R2222" t="s">
        <v>8278</v>
      </c>
      <c r="S2222" s="12">
        <f t="shared" si="204"/>
        <v>101</v>
      </c>
      <c r="T2222">
        <f t="shared" si="205"/>
        <v>51.3</v>
      </c>
      <c r="U2222" s="14" t="s">
        <v>8323</v>
      </c>
      <c r="V2222" t="s">
        <v>8328</v>
      </c>
    </row>
    <row r="2223" spans="1:22" ht="48" hidden="1" x14ac:dyDescent="0.2">
      <c r="A2223" s="9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7">
        <f t="shared" si="206"/>
        <v>42452.666770833333</v>
      </c>
      <c r="L2223" s="17">
        <f t="shared" si="207"/>
        <v>42483</v>
      </c>
      <c r="M2223" s="9">
        <f t="shared" si="208"/>
        <v>3</v>
      </c>
      <c r="N2223" s="9">
        <f t="shared" si="209"/>
        <v>2016</v>
      </c>
      <c r="O2223" t="b">
        <v>0</v>
      </c>
      <c r="P2223">
        <v>218</v>
      </c>
      <c r="Q2223" t="b">
        <v>1</v>
      </c>
      <c r="R2223" t="s">
        <v>8295</v>
      </c>
      <c r="S2223" s="12">
        <f t="shared" si="204"/>
        <v>108</v>
      </c>
      <c r="T2223">
        <f t="shared" si="205"/>
        <v>37.200000000000003</v>
      </c>
      <c r="U2223" s="14" t="s">
        <v>8331</v>
      </c>
      <c r="V2223" t="s">
        <v>8349</v>
      </c>
    </row>
    <row r="2224" spans="1:22" ht="48" hidden="1" x14ac:dyDescent="0.2">
      <c r="A2224" s="9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7">
        <f t="shared" si="206"/>
        <v>40906.787581018521</v>
      </c>
      <c r="L2224" s="17">
        <f t="shared" si="207"/>
        <v>40936.787581018521</v>
      </c>
      <c r="M2224" s="9">
        <f t="shared" si="208"/>
        <v>12</v>
      </c>
      <c r="N2224" s="9">
        <f t="shared" si="209"/>
        <v>2012</v>
      </c>
      <c r="O2224" t="b">
        <v>0</v>
      </c>
      <c r="P2224">
        <v>30</v>
      </c>
      <c r="Q2224" t="b">
        <v>1</v>
      </c>
      <c r="R2224" t="s">
        <v>8295</v>
      </c>
      <c r="S2224" s="12">
        <f t="shared" si="204"/>
        <v>163</v>
      </c>
      <c r="T2224">
        <f t="shared" si="205"/>
        <v>27.1</v>
      </c>
      <c r="U2224" s="14" t="s">
        <v>8331</v>
      </c>
      <c r="V2224" t="s">
        <v>8349</v>
      </c>
    </row>
    <row r="2225" spans="1:22" ht="48" hidden="1" x14ac:dyDescent="0.2">
      <c r="A2225" s="9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7">
        <f t="shared" si="206"/>
        <v>42152.640833333338</v>
      </c>
      <c r="L2225" s="17">
        <f t="shared" si="207"/>
        <v>42182.640833333338</v>
      </c>
      <c r="M2225" s="9">
        <f t="shared" si="208"/>
        <v>5</v>
      </c>
      <c r="N2225" s="9">
        <f t="shared" si="209"/>
        <v>2015</v>
      </c>
      <c r="O2225" t="b">
        <v>0</v>
      </c>
      <c r="P2225">
        <v>100</v>
      </c>
      <c r="Q2225" t="b">
        <v>1</v>
      </c>
      <c r="R2225" t="s">
        <v>8295</v>
      </c>
      <c r="S2225" s="12">
        <f t="shared" si="204"/>
        <v>106</v>
      </c>
      <c r="T2225">
        <f t="shared" si="205"/>
        <v>206.31</v>
      </c>
      <c r="U2225" s="14" t="s">
        <v>8331</v>
      </c>
      <c r="V2225" t="s">
        <v>8349</v>
      </c>
    </row>
    <row r="2226" spans="1:22" ht="48" hidden="1" x14ac:dyDescent="0.2">
      <c r="A2226" s="9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7">
        <f t="shared" si="206"/>
        <v>42644.667534722219</v>
      </c>
      <c r="L2226" s="17">
        <f t="shared" si="207"/>
        <v>42672.791666666672</v>
      </c>
      <c r="M2226" s="9">
        <f t="shared" si="208"/>
        <v>10</v>
      </c>
      <c r="N2226" s="9">
        <f t="shared" si="209"/>
        <v>2016</v>
      </c>
      <c r="O2226" t="b">
        <v>0</v>
      </c>
      <c r="P2226">
        <v>296</v>
      </c>
      <c r="Q2226" t="b">
        <v>1</v>
      </c>
      <c r="R2226" t="s">
        <v>8295</v>
      </c>
      <c r="S2226" s="12">
        <f t="shared" si="204"/>
        <v>243</v>
      </c>
      <c r="T2226">
        <f t="shared" si="205"/>
        <v>82.15</v>
      </c>
      <c r="U2226" s="14" t="s">
        <v>8331</v>
      </c>
      <c r="V2226" t="s">
        <v>8349</v>
      </c>
    </row>
    <row r="2227" spans="1:22" ht="48" hidden="1" x14ac:dyDescent="0.2">
      <c r="A2227" s="9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7">
        <f t="shared" si="206"/>
        <v>41873.79184027778</v>
      </c>
      <c r="L2227" s="17">
        <f t="shared" si="207"/>
        <v>41903.79184027778</v>
      </c>
      <c r="M2227" s="9">
        <f t="shared" si="208"/>
        <v>8</v>
      </c>
      <c r="N2227" s="9">
        <f t="shared" si="209"/>
        <v>2014</v>
      </c>
      <c r="O2227" t="b">
        <v>0</v>
      </c>
      <c r="P2227">
        <v>1204</v>
      </c>
      <c r="Q2227" t="b">
        <v>1</v>
      </c>
      <c r="R2227" t="s">
        <v>8295</v>
      </c>
      <c r="S2227" s="12">
        <f t="shared" si="204"/>
        <v>945</v>
      </c>
      <c r="T2227">
        <f t="shared" si="205"/>
        <v>164.8</v>
      </c>
      <c r="U2227" s="14" t="s">
        <v>8331</v>
      </c>
      <c r="V2227" t="s">
        <v>8349</v>
      </c>
    </row>
    <row r="2228" spans="1:22" ht="48" hidden="1" x14ac:dyDescent="0.2">
      <c r="A2228" s="9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7">
        <f t="shared" si="206"/>
        <v>42381.79886574074</v>
      </c>
      <c r="L2228" s="17">
        <f t="shared" si="207"/>
        <v>42412.207638888889</v>
      </c>
      <c r="M2228" s="9">
        <f t="shared" si="208"/>
        <v>1</v>
      </c>
      <c r="N2228" s="9">
        <f t="shared" si="209"/>
        <v>2016</v>
      </c>
      <c r="O2228" t="b">
        <v>0</v>
      </c>
      <c r="P2228">
        <v>321</v>
      </c>
      <c r="Q2228" t="b">
        <v>1</v>
      </c>
      <c r="R2228" t="s">
        <v>8295</v>
      </c>
      <c r="S2228" s="12">
        <f t="shared" si="204"/>
        <v>108</v>
      </c>
      <c r="T2228">
        <f t="shared" si="205"/>
        <v>60.82</v>
      </c>
      <c r="U2228" s="14" t="s">
        <v>8331</v>
      </c>
      <c r="V2228" t="s">
        <v>8349</v>
      </c>
    </row>
    <row r="2229" spans="1:22" ht="48" hidden="1" x14ac:dyDescent="0.2">
      <c r="A2229" s="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7">
        <f t="shared" si="206"/>
        <v>41561.807349537034</v>
      </c>
      <c r="L2229" s="17">
        <f t="shared" si="207"/>
        <v>41591.849016203705</v>
      </c>
      <c r="M2229" s="9">
        <f t="shared" si="208"/>
        <v>10</v>
      </c>
      <c r="N2229" s="9">
        <f t="shared" si="209"/>
        <v>2013</v>
      </c>
      <c r="O2229" t="b">
        <v>0</v>
      </c>
      <c r="P2229">
        <v>301</v>
      </c>
      <c r="Q2229" t="b">
        <v>1</v>
      </c>
      <c r="R2229" t="s">
        <v>8295</v>
      </c>
      <c r="S2229" s="12">
        <f t="shared" si="204"/>
        <v>157</v>
      </c>
      <c r="T2229">
        <f t="shared" si="205"/>
        <v>67.97</v>
      </c>
      <c r="U2229" s="14" t="s">
        <v>8331</v>
      </c>
      <c r="V2229" t="s">
        <v>8349</v>
      </c>
    </row>
    <row r="2230" spans="1:22" ht="48" hidden="1" x14ac:dyDescent="0.2">
      <c r="A2230" s="9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7">
        <f t="shared" si="206"/>
        <v>42202.278194444443</v>
      </c>
      <c r="L2230" s="17">
        <f t="shared" si="207"/>
        <v>42232.278194444443</v>
      </c>
      <c r="M2230" s="9">
        <f t="shared" si="208"/>
        <v>7</v>
      </c>
      <c r="N2230" s="9">
        <f t="shared" si="209"/>
        <v>2015</v>
      </c>
      <c r="O2230" t="b">
        <v>0</v>
      </c>
      <c r="P2230">
        <v>144</v>
      </c>
      <c r="Q2230" t="b">
        <v>1</v>
      </c>
      <c r="R2230" t="s">
        <v>8295</v>
      </c>
      <c r="S2230" s="12">
        <f t="shared" si="204"/>
        <v>1174</v>
      </c>
      <c r="T2230">
        <f t="shared" si="205"/>
        <v>81.56</v>
      </c>
      <c r="U2230" s="14" t="s">
        <v>8331</v>
      </c>
      <c r="V2230" t="s">
        <v>8349</v>
      </c>
    </row>
    <row r="2231" spans="1:22" ht="48" hidden="1" x14ac:dyDescent="0.2">
      <c r="A2231" s="9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7">
        <f t="shared" si="206"/>
        <v>41484.664247685185</v>
      </c>
      <c r="L2231" s="17">
        <f t="shared" si="207"/>
        <v>41520.166666666664</v>
      </c>
      <c r="M2231" s="9">
        <f t="shared" si="208"/>
        <v>7</v>
      </c>
      <c r="N2231" s="9">
        <f t="shared" si="209"/>
        <v>2013</v>
      </c>
      <c r="O2231" t="b">
        <v>0</v>
      </c>
      <c r="P2231">
        <v>539</v>
      </c>
      <c r="Q2231" t="b">
        <v>1</v>
      </c>
      <c r="R2231" t="s">
        <v>8295</v>
      </c>
      <c r="S2231" s="12">
        <f t="shared" si="204"/>
        <v>171</v>
      </c>
      <c r="T2231">
        <f t="shared" si="205"/>
        <v>25.43</v>
      </c>
      <c r="U2231" s="14" t="s">
        <v>8331</v>
      </c>
      <c r="V2231" t="s">
        <v>8349</v>
      </c>
    </row>
    <row r="2232" spans="1:22" ht="48" hidden="1" x14ac:dyDescent="0.2">
      <c r="A2232" s="9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7">
        <f t="shared" si="206"/>
        <v>41724.881099537037</v>
      </c>
      <c r="L2232" s="17">
        <f t="shared" si="207"/>
        <v>41754.881099537037</v>
      </c>
      <c r="M2232" s="9">
        <f t="shared" si="208"/>
        <v>3</v>
      </c>
      <c r="N2232" s="9">
        <f t="shared" si="209"/>
        <v>2014</v>
      </c>
      <c r="O2232" t="b">
        <v>0</v>
      </c>
      <c r="P2232">
        <v>498</v>
      </c>
      <c r="Q2232" t="b">
        <v>1</v>
      </c>
      <c r="R2232" t="s">
        <v>8295</v>
      </c>
      <c r="S2232" s="12">
        <f t="shared" si="204"/>
        <v>126</v>
      </c>
      <c r="T2232">
        <f t="shared" si="205"/>
        <v>21.5</v>
      </c>
      <c r="U2232" s="14" t="s">
        <v>8331</v>
      </c>
      <c r="V2232" t="s">
        <v>8349</v>
      </c>
    </row>
    <row r="2233" spans="1:22" ht="48" hidden="1" x14ac:dyDescent="0.2">
      <c r="A2233" s="9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7">
        <f t="shared" si="206"/>
        <v>41423.910891203705</v>
      </c>
      <c r="L2233" s="17">
        <f t="shared" si="207"/>
        <v>41450.208333333336</v>
      </c>
      <c r="M2233" s="9">
        <f t="shared" si="208"/>
        <v>5</v>
      </c>
      <c r="N2233" s="9">
        <f t="shared" si="209"/>
        <v>2013</v>
      </c>
      <c r="O2233" t="b">
        <v>0</v>
      </c>
      <c r="P2233">
        <v>1113</v>
      </c>
      <c r="Q2233" t="b">
        <v>1</v>
      </c>
      <c r="R2233" t="s">
        <v>8295</v>
      </c>
      <c r="S2233" s="12">
        <f t="shared" si="204"/>
        <v>1212</v>
      </c>
      <c r="T2233">
        <f t="shared" si="205"/>
        <v>27.23</v>
      </c>
      <c r="U2233" s="14" t="s">
        <v>8331</v>
      </c>
      <c r="V2233" t="s">
        <v>8349</v>
      </c>
    </row>
    <row r="2234" spans="1:22" ht="48" hidden="1" x14ac:dyDescent="0.2">
      <c r="A2234" s="9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7">
        <f t="shared" si="206"/>
        <v>41806.794074074074</v>
      </c>
      <c r="L2234" s="17">
        <f t="shared" si="207"/>
        <v>41839.125</v>
      </c>
      <c r="M2234" s="9">
        <f t="shared" si="208"/>
        <v>6</v>
      </c>
      <c r="N2234" s="9">
        <f t="shared" si="209"/>
        <v>2014</v>
      </c>
      <c r="O2234" t="b">
        <v>0</v>
      </c>
      <c r="P2234">
        <v>988</v>
      </c>
      <c r="Q2234" t="b">
        <v>1</v>
      </c>
      <c r="R2234" t="s">
        <v>8295</v>
      </c>
      <c r="S2234" s="12">
        <f t="shared" si="204"/>
        <v>496</v>
      </c>
      <c r="T2234">
        <f t="shared" si="205"/>
        <v>25.09</v>
      </c>
      <c r="U2234" s="14" t="s">
        <v>8331</v>
      </c>
      <c r="V2234" t="s">
        <v>8349</v>
      </c>
    </row>
    <row r="2235" spans="1:22" ht="48" hidden="1" x14ac:dyDescent="0.2">
      <c r="A2235" s="9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7">
        <f t="shared" si="206"/>
        <v>42331.378923611104</v>
      </c>
      <c r="L2235" s="17">
        <f t="shared" si="207"/>
        <v>42352</v>
      </c>
      <c r="M2235" s="9">
        <f t="shared" si="208"/>
        <v>11</v>
      </c>
      <c r="N2235" s="9">
        <f t="shared" si="209"/>
        <v>2015</v>
      </c>
      <c r="O2235" t="b">
        <v>0</v>
      </c>
      <c r="P2235">
        <v>391</v>
      </c>
      <c r="Q2235" t="b">
        <v>1</v>
      </c>
      <c r="R2235" t="s">
        <v>8295</v>
      </c>
      <c r="S2235" s="12">
        <f t="shared" si="204"/>
        <v>332</v>
      </c>
      <c r="T2235">
        <f t="shared" si="205"/>
        <v>21.23</v>
      </c>
      <c r="U2235" s="14" t="s">
        <v>8331</v>
      </c>
      <c r="V2235" t="s">
        <v>8349</v>
      </c>
    </row>
    <row r="2236" spans="1:22" ht="48" hidden="1" x14ac:dyDescent="0.2">
      <c r="A2236" s="9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7">
        <f t="shared" si="206"/>
        <v>42710.824618055558</v>
      </c>
      <c r="L2236" s="17">
        <f t="shared" si="207"/>
        <v>42740.824618055558</v>
      </c>
      <c r="M2236" s="9">
        <f t="shared" si="208"/>
        <v>12</v>
      </c>
      <c r="N2236" s="9">
        <f t="shared" si="209"/>
        <v>2017</v>
      </c>
      <c r="O2236" t="b">
        <v>0</v>
      </c>
      <c r="P2236">
        <v>28</v>
      </c>
      <c r="Q2236" t="b">
        <v>1</v>
      </c>
      <c r="R2236" t="s">
        <v>8295</v>
      </c>
      <c r="S2236" s="12">
        <f t="shared" si="204"/>
        <v>1165</v>
      </c>
      <c r="T2236">
        <f t="shared" si="205"/>
        <v>41.61</v>
      </c>
      <c r="U2236" s="14" t="s">
        <v>8331</v>
      </c>
      <c r="V2236" t="s">
        <v>8349</v>
      </c>
    </row>
    <row r="2237" spans="1:22" ht="32" hidden="1" x14ac:dyDescent="0.2">
      <c r="A2237" s="9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7">
        <f t="shared" si="206"/>
        <v>42062.022118055553</v>
      </c>
      <c r="L2237" s="17">
        <f t="shared" si="207"/>
        <v>42091.980451388896</v>
      </c>
      <c r="M2237" s="9">
        <f t="shared" si="208"/>
        <v>2</v>
      </c>
      <c r="N2237" s="9">
        <f t="shared" si="209"/>
        <v>2015</v>
      </c>
      <c r="O2237" t="b">
        <v>0</v>
      </c>
      <c r="P2237">
        <v>147</v>
      </c>
      <c r="Q2237" t="b">
        <v>1</v>
      </c>
      <c r="R2237" t="s">
        <v>8295</v>
      </c>
      <c r="S2237" s="12">
        <f t="shared" si="204"/>
        <v>153</v>
      </c>
      <c r="T2237">
        <f t="shared" si="205"/>
        <v>135.59</v>
      </c>
      <c r="U2237" s="14" t="s">
        <v>8331</v>
      </c>
      <c r="V2237" t="s">
        <v>8349</v>
      </c>
    </row>
    <row r="2238" spans="1:22" ht="32" hidden="1" x14ac:dyDescent="0.2">
      <c r="A2238" s="9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7">
        <f t="shared" si="206"/>
        <v>42371.617164351846</v>
      </c>
      <c r="L2238" s="17">
        <f t="shared" si="207"/>
        <v>42401.617164351846</v>
      </c>
      <c r="M2238" s="9">
        <f t="shared" si="208"/>
        <v>1</v>
      </c>
      <c r="N2238" s="9">
        <f t="shared" si="209"/>
        <v>2016</v>
      </c>
      <c r="O2238" t="b">
        <v>0</v>
      </c>
      <c r="P2238">
        <v>680</v>
      </c>
      <c r="Q2238" t="b">
        <v>1</v>
      </c>
      <c r="R2238" t="s">
        <v>8295</v>
      </c>
      <c r="S2238" s="12">
        <f t="shared" si="204"/>
        <v>537</v>
      </c>
      <c r="T2238">
        <f t="shared" si="205"/>
        <v>22.12</v>
      </c>
      <c r="U2238" s="14" t="s">
        <v>8331</v>
      </c>
      <c r="V2238" t="s">
        <v>8349</v>
      </c>
    </row>
    <row r="2239" spans="1:22" ht="48" hidden="1" x14ac:dyDescent="0.2">
      <c r="A2239" s="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7">
        <f t="shared" si="206"/>
        <v>41915.003275462965</v>
      </c>
      <c r="L2239" s="17">
        <f t="shared" si="207"/>
        <v>41955.332638888889</v>
      </c>
      <c r="M2239" s="9">
        <f t="shared" si="208"/>
        <v>10</v>
      </c>
      <c r="N2239" s="9">
        <f t="shared" si="209"/>
        <v>2014</v>
      </c>
      <c r="O2239" t="b">
        <v>0</v>
      </c>
      <c r="P2239">
        <v>983</v>
      </c>
      <c r="Q2239" t="b">
        <v>1</v>
      </c>
      <c r="R2239" t="s">
        <v>8295</v>
      </c>
      <c r="S2239" s="12">
        <f t="shared" si="204"/>
        <v>353</v>
      </c>
      <c r="T2239">
        <f t="shared" si="205"/>
        <v>64.63</v>
      </c>
      <c r="U2239" s="14" t="s">
        <v>8331</v>
      </c>
      <c r="V2239" t="s">
        <v>8349</v>
      </c>
    </row>
    <row r="2240" spans="1:22" ht="32" hidden="1" x14ac:dyDescent="0.2">
      <c r="A2240" s="9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7">
        <f t="shared" si="206"/>
        <v>42774.621712962966</v>
      </c>
      <c r="L2240" s="17">
        <f t="shared" si="207"/>
        <v>42804.621712962966</v>
      </c>
      <c r="M2240" s="9">
        <f t="shared" si="208"/>
        <v>2</v>
      </c>
      <c r="N2240" s="9">
        <f t="shared" si="209"/>
        <v>2017</v>
      </c>
      <c r="O2240" t="b">
        <v>0</v>
      </c>
      <c r="P2240">
        <v>79</v>
      </c>
      <c r="Q2240" t="b">
        <v>1</v>
      </c>
      <c r="R2240" t="s">
        <v>8295</v>
      </c>
      <c r="S2240" s="12">
        <f t="shared" si="204"/>
        <v>137</v>
      </c>
      <c r="T2240">
        <f t="shared" si="205"/>
        <v>69.569999999999993</v>
      </c>
      <c r="U2240" s="14" t="s">
        <v>8331</v>
      </c>
      <c r="V2240" t="s">
        <v>8349</v>
      </c>
    </row>
    <row r="2241" spans="1:22" ht="32" hidden="1" x14ac:dyDescent="0.2">
      <c r="A2241" s="9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7">
        <f t="shared" si="206"/>
        <v>41572.958495370374</v>
      </c>
      <c r="L2241" s="17">
        <f t="shared" si="207"/>
        <v>41609.168055555558</v>
      </c>
      <c r="M2241" s="9">
        <f t="shared" si="208"/>
        <v>10</v>
      </c>
      <c r="N2241" s="9">
        <f t="shared" si="209"/>
        <v>2013</v>
      </c>
      <c r="O2241" t="b">
        <v>0</v>
      </c>
      <c r="P2241">
        <v>426</v>
      </c>
      <c r="Q2241" t="b">
        <v>1</v>
      </c>
      <c r="R2241" t="s">
        <v>8295</v>
      </c>
      <c r="S2241" s="12">
        <f t="shared" si="204"/>
        <v>128</v>
      </c>
      <c r="T2241">
        <f t="shared" si="205"/>
        <v>75.13</v>
      </c>
      <c r="U2241" s="14" t="s">
        <v>8331</v>
      </c>
      <c r="V2241" t="s">
        <v>8349</v>
      </c>
    </row>
    <row r="2242" spans="1:22" ht="48" hidden="1" x14ac:dyDescent="0.2">
      <c r="A2242" s="9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7">
        <f t="shared" si="206"/>
        <v>42452.825740740736</v>
      </c>
      <c r="L2242" s="17">
        <f t="shared" si="207"/>
        <v>42482.825740740736</v>
      </c>
      <c r="M2242" s="9">
        <f t="shared" si="208"/>
        <v>3</v>
      </c>
      <c r="N2242" s="9">
        <f t="shared" si="209"/>
        <v>2016</v>
      </c>
      <c r="O2242" t="b">
        <v>0</v>
      </c>
      <c r="P2242">
        <v>96</v>
      </c>
      <c r="Q2242" t="b">
        <v>1</v>
      </c>
      <c r="R2242" t="s">
        <v>8295</v>
      </c>
      <c r="S2242" s="12">
        <f t="shared" ref="S2242:S2305" si="210">ROUND(E2242/D2242*100,0)</f>
        <v>271</v>
      </c>
      <c r="T2242">
        <f t="shared" ref="T2242:T2305" si="211">IFERROR(ROUND(E2242/P2242,2),0)</f>
        <v>140.97999999999999</v>
      </c>
      <c r="U2242" s="14" t="s">
        <v>8331</v>
      </c>
      <c r="V2242" t="s">
        <v>8349</v>
      </c>
    </row>
    <row r="2243" spans="1:22" ht="48" hidden="1" x14ac:dyDescent="0.2">
      <c r="A2243" s="9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7">
        <f t="shared" ref="K2243:K2306" si="212">+(((J2243/60)/60)/24)+DATE(1970,1,1)</f>
        <v>42766.827546296292</v>
      </c>
      <c r="L2243" s="17">
        <f t="shared" ref="L2243:L2306" si="213">+(((I2243/60)/60)/24)+DATE(1970,1,1)</f>
        <v>42796.827546296292</v>
      </c>
      <c r="M2243" s="9">
        <f t="shared" ref="M2243:M2306" si="214">+MONTH(K2243)</f>
        <v>1</v>
      </c>
      <c r="N2243" s="9">
        <f t="shared" ref="N2243:N2306" si="215">+YEAR(L2243)</f>
        <v>2017</v>
      </c>
      <c r="O2243" t="b">
        <v>0</v>
      </c>
      <c r="P2243">
        <v>163</v>
      </c>
      <c r="Q2243" t="b">
        <v>1</v>
      </c>
      <c r="R2243" t="s">
        <v>8295</v>
      </c>
      <c r="S2243" s="12">
        <f t="shared" si="210"/>
        <v>806</v>
      </c>
      <c r="T2243">
        <f t="shared" si="211"/>
        <v>49.47</v>
      </c>
      <c r="U2243" s="14" t="s">
        <v>8331</v>
      </c>
      <c r="V2243" t="s">
        <v>8349</v>
      </c>
    </row>
    <row r="2244" spans="1:22" ht="32" hidden="1" x14ac:dyDescent="0.2">
      <c r="A2244" s="9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7">
        <f t="shared" si="212"/>
        <v>41569.575613425928</v>
      </c>
      <c r="L2244" s="17">
        <f t="shared" si="213"/>
        <v>41605.126388888886</v>
      </c>
      <c r="M2244" s="9">
        <f t="shared" si="214"/>
        <v>10</v>
      </c>
      <c r="N2244" s="9">
        <f t="shared" si="215"/>
        <v>2013</v>
      </c>
      <c r="O2244" t="b">
        <v>0</v>
      </c>
      <c r="P2244">
        <v>2525</v>
      </c>
      <c r="Q2244" t="b">
        <v>1</v>
      </c>
      <c r="R2244" t="s">
        <v>8295</v>
      </c>
      <c r="S2244" s="12">
        <f t="shared" si="210"/>
        <v>1360</v>
      </c>
      <c r="T2244">
        <f t="shared" si="211"/>
        <v>53.87</v>
      </c>
      <c r="U2244" s="14" t="s">
        <v>8331</v>
      </c>
      <c r="V2244" t="s">
        <v>8349</v>
      </c>
    </row>
    <row r="2245" spans="1:22" ht="48" hidden="1" x14ac:dyDescent="0.2">
      <c r="A2245" s="9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7">
        <f t="shared" si="212"/>
        <v>42800.751041666663</v>
      </c>
      <c r="L2245" s="17">
        <f t="shared" si="213"/>
        <v>42807.125</v>
      </c>
      <c r="M2245" s="9">
        <f t="shared" si="214"/>
        <v>3</v>
      </c>
      <c r="N2245" s="9">
        <f t="shared" si="215"/>
        <v>2017</v>
      </c>
      <c r="O2245" t="b">
        <v>0</v>
      </c>
      <c r="P2245">
        <v>2035</v>
      </c>
      <c r="Q2245" t="b">
        <v>1</v>
      </c>
      <c r="R2245" t="s">
        <v>8295</v>
      </c>
      <c r="S2245" s="12">
        <f t="shared" si="210"/>
        <v>930250</v>
      </c>
      <c r="T2245">
        <f t="shared" si="211"/>
        <v>4.57</v>
      </c>
      <c r="U2245" s="14" t="s">
        <v>8331</v>
      </c>
      <c r="V2245" t="s">
        <v>8349</v>
      </c>
    </row>
    <row r="2246" spans="1:22" ht="48" hidden="1" x14ac:dyDescent="0.2">
      <c r="A2246" s="9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7">
        <f t="shared" si="212"/>
        <v>42647.818819444445</v>
      </c>
      <c r="L2246" s="17">
        <f t="shared" si="213"/>
        <v>42659.854166666672</v>
      </c>
      <c r="M2246" s="9">
        <f t="shared" si="214"/>
        <v>10</v>
      </c>
      <c r="N2246" s="9">
        <f t="shared" si="215"/>
        <v>2016</v>
      </c>
      <c r="O2246" t="b">
        <v>0</v>
      </c>
      <c r="P2246">
        <v>290</v>
      </c>
      <c r="Q2246" t="b">
        <v>1</v>
      </c>
      <c r="R2246" t="s">
        <v>8295</v>
      </c>
      <c r="S2246" s="12">
        <f t="shared" si="210"/>
        <v>377</v>
      </c>
      <c r="T2246">
        <f t="shared" si="211"/>
        <v>65</v>
      </c>
      <c r="U2246" s="14" t="s">
        <v>8331</v>
      </c>
      <c r="V2246" t="s">
        <v>8349</v>
      </c>
    </row>
    <row r="2247" spans="1:22" ht="48" hidden="1" x14ac:dyDescent="0.2">
      <c r="A2247" s="9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7">
        <f t="shared" si="212"/>
        <v>41660.708530092597</v>
      </c>
      <c r="L2247" s="17">
        <f t="shared" si="213"/>
        <v>41691.75</v>
      </c>
      <c r="M2247" s="9">
        <f t="shared" si="214"/>
        <v>1</v>
      </c>
      <c r="N2247" s="9">
        <f t="shared" si="215"/>
        <v>2014</v>
      </c>
      <c r="O2247" t="b">
        <v>0</v>
      </c>
      <c r="P2247">
        <v>1980</v>
      </c>
      <c r="Q2247" t="b">
        <v>1</v>
      </c>
      <c r="R2247" t="s">
        <v>8295</v>
      </c>
      <c r="S2247" s="12">
        <f t="shared" si="210"/>
        <v>2647</v>
      </c>
      <c r="T2247">
        <f t="shared" si="211"/>
        <v>53.48</v>
      </c>
      <c r="U2247" s="14" t="s">
        <v>8331</v>
      </c>
      <c r="V2247" t="s">
        <v>8349</v>
      </c>
    </row>
    <row r="2248" spans="1:22" ht="48" hidden="1" x14ac:dyDescent="0.2">
      <c r="A2248" s="9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7">
        <f t="shared" si="212"/>
        <v>42221.79178240741</v>
      </c>
      <c r="L2248" s="17">
        <f t="shared" si="213"/>
        <v>42251.79178240741</v>
      </c>
      <c r="M2248" s="9">
        <f t="shared" si="214"/>
        <v>8</v>
      </c>
      <c r="N2248" s="9">
        <f t="shared" si="215"/>
        <v>2015</v>
      </c>
      <c r="O2248" t="b">
        <v>0</v>
      </c>
      <c r="P2248">
        <v>57</v>
      </c>
      <c r="Q2248" t="b">
        <v>1</v>
      </c>
      <c r="R2248" t="s">
        <v>8295</v>
      </c>
      <c r="S2248" s="12">
        <f t="shared" si="210"/>
        <v>100</v>
      </c>
      <c r="T2248">
        <f t="shared" si="211"/>
        <v>43.91</v>
      </c>
      <c r="U2248" s="14" t="s">
        <v>8331</v>
      </c>
      <c r="V2248" t="s">
        <v>8349</v>
      </c>
    </row>
    <row r="2249" spans="1:22" ht="32" hidden="1" x14ac:dyDescent="0.2">
      <c r="A2249" s="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7">
        <f t="shared" si="212"/>
        <v>42200.666261574079</v>
      </c>
      <c r="L2249" s="17">
        <f t="shared" si="213"/>
        <v>42214.666261574079</v>
      </c>
      <c r="M2249" s="9">
        <f t="shared" si="214"/>
        <v>7</v>
      </c>
      <c r="N2249" s="9">
        <f t="shared" si="215"/>
        <v>2015</v>
      </c>
      <c r="O2249" t="b">
        <v>0</v>
      </c>
      <c r="P2249">
        <v>380</v>
      </c>
      <c r="Q2249" t="b">
        <v>1</v>
      </c>
      <c r="R2249" t="s">
        <v>8295</v>
      </c>
      <c r="S2249" s="12">
        <f t="shared" si="210"/>
        <v>104</v>
      </c>
      <c r="T2249">
        <f t="shared" si="211"/>
        <v>50.85</v>
      </c>
      <c r="U2249" s="14" t="s">
        <v>8331</v>
      </c>
      <c r="V2249" t="s">
        <v>8349</v>
      </c>
    </row>
    <row r="2250" spans="1:22" ht="48" hidden="1" x14ac:dyDescent="0.2">
      <c r="A2250" s="9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7">
        <f t="shared" si="212"/>
        <v>42688.875902777778</v>
      </c>
      <c r="L2250" s="17">
        <f t="shared" si="213"/>
        <v>42718.875902777778</v>
      </c>
      <c r="M2250" s="9">
        <f t="shared" si="214"/>
        <v>11</v>
      </c>
      <c r="N2250" s="9">
        <f t="shared" si="215"/>
        <v>2016</v>
      </c>
      <c r="O2250" t="b">
        <v>0</v>
      </c>
      <c r="P2250">
        <v>128</v>
      </c>
      <c r="Q2250" t="b">
        <v>1</v>
      </c>
      <c r="R2250" t="s">
        <v>8295</v>
      </c>
      <c r="S2250" s="12">
        <f t="shared" si="210"/>
        <v>107</v>
      </c>
      <c r="T2250">
        <f t="shared" si="211"/>
        <v>58.63</v>
      </c>
      <c r="U2250" s="14" t="s">
        <v>8331</v>
      </c>
      <c r="V2250" t="s">
        <v>8349</v>
      </c>
    </row>
    <row r="2251" spans="1:22" ht="48" hidden="1" x14ac:dyDescent="0.2">
      <c r="A2251" s="9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7">
        <f t="shared" si="212"/>
        <v>41336.703298611108</v>
      </c>
      <c r="L2251" s="17">
        <f t="shared" si="213"/>
        <v>41366.661631944444</v>
      </c>
      <c r="M2251" s="9">
        <f t="shared" si="214"/>
        <v>3</v>
      </c>
      <c r="N2251" s="9">
        <f t="shared" si="215"/>
        <v>2013</v>
      </c>
      <c r="O2251" t="b">
        <v>0</v>
      </c>
      <c r="P2251">
        <v>180</v>
      </c>
      <c r="Q2251" t="b">
        <v>1</v>
      </c>
      <c r="R2251" t="s">
        <v>8295</v>
      </c>
      <c r="S2251" s="12">
        <f t="shared" si="210"/>
        <v>169</v>
      </c>
      <c r="T2251">
        <f t="shared" si="211"/>
        <v>32.82</v>
      </c>
      <c r="U2251" s="14" t="s">
        <v>8331</v>
      </c>
      <c r="V2251" t="s">
        <v>8349</v>
      </c>
    </row>
    <row r="2252" spans="1:22" ht="48" hidden="1" x14ac:dyDescent="0.2">
      <c r="A2252" s="9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7">
        <f t="shared" si="212"/>
        <v>42677.005474537036</v>
      </c>
      <c r="L2252" s="17">
        <f t="shared" si="213"/>
        <v>42707.0471412037</v>
      </c>
      <c r="M2252" s="9">
        <f t="shared" si="214"/>
        <v>11</v>
      </c>
      <c r="N2252" s="9">
        <f t="shared" si="215"/>
        <v>2016</v>
      </c>
      <c r="O2252" t="b">
        <v>0</v>
      </c>
      <c r="P2252">
        <v>571</v>
      </c>
      <c r="Q2252" t="b">
        <v>1</v>
      </c>
      <c r="R2252" t="s">
        <v>8295</v>
      </c>
      <c r="S2252" s="12">
        <f t="shared" si="210"/>
        <v>975</v>
      </c>
      <c r="T2252">
        <f t="shared" si="211"/>
        <v>426.93</v>
      </c>
      <c r="U2252" s="14" t="s">
        <v>8331</v>
      </c>
      <c r="V2252" t="s">
        <v>8349</v>
      </c>
    </row>
    <row r="2253" spans="1:22" ht="48" hidden="1" x14ac:dyDescent="0.2">
      <c r="A2253" s="9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7">
        <f t="shared" si="212"/>
        <v>41846.34579861111</v>
      </c>
      <c r="L2253" s="17">
        <f t="shared" si="213"/>
        <v>41867.34579861111</v>
      </c>
      <c r="M2253" s="9">
        <f t="shared" si="214"/>
        <v>7</v>
      </c>
      <c r="N2253" s="9">
        <f t="shared" si="215"/>
        <v>2014</v>
      </c>
      <c r="O2253" t="b">
        <v>0</v>
      </c>
      <c r="P2253">
        <v>480</v>
      </c>
      <c r="Q2253" t="b">
        <v>1</v>
      </c>
      <c r="R2253" t="s">
        <v>8295</v>
      </c>
      <c r="S2253" s="12">
        <f t="shared" si="210"/>
        <v>134</v>
      </c>
      <c r="T2253">
        <f t="shared" si="211"/>
        <v>23.81</v>
      </c>
      <c r="U2253" s="14" t="s">
        <v>8331</v>
      </c>
      <c r="V2253" t="s">
        <v>8349</v>
      </c>
    </row>
    <row r="2254" spans="1:22" ht="48" hidden="1" x14ac:dyDescent="0.2">
      <c r="A2254" s="9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7">
        <f t="shared" si="212"/>
        <v>42573.327986111108</v>
      </c>
      <c r="L2254" s="17">
        <f t="shared" si="213"/>
        <v>42588.327986111108</v>
      </c>
      <c r="M2254" s="9">
        <f t="shared" si="214"/>
        <v>7</v>
      </c>
      <c r="N2254" s="9">
        <f t="shared" si="215"/>
        <v>2016</v>
      </c>
      <c r="O2254" t="b">
        <v>0</v>
      </c>
      <c r="P2254">
        <v>249</v>
      </c>
      <c r="Q2254" t="b">
        <v>1</v>
      </c>
      <c r="R2254" t="s">
        <v>8295</v>
      </c>
      <c r="S2254" s="12">
        <f t="shared" si="210"/>
        <v>272</v>
      </c>
      <c r="T2254">
        <f t="shared" si="211"/>
        <v>98.41</v>
      </c>
      <c r="U2254" s="14" t="s">
        <v>8331</v>
      </c>
      <c r="V2254" t="s">
        <v>8349</v>
      </c>
    </row>
    <row r="2255" spans="1:22" ht="48" hidden="1" x14ac:dyDescent="0.2">
      <c r="A2255" s="9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7">
        <f t="shared" si="212"/>
        <v>42296.631331018521</v>
      </c>
      <c r="L2255" s="17">
        <f t="shared" si="213"/>
        <v>42326.672997685186</v>
      </c>
      <c r="M2255" s="9">
        <f t="shared" si="214"/>
        <v>10</v>
      </c>
      <c r="N2255" s="9">
        <f t="shared" si="215"/>
        <v>2015</v>
      </c>
      <c r="O2255" t="b">
        <v>0</v>
      </c>
      <c r="P2255">
        <v>84</v>
      </c>
      <c r="Q2255" t="b">
        <v>1</v>
      </c>
      <c r="R2255" t="s">
        <v>8295</v>
      </c>
      <c r="S2255" s="12">
        <f t="shared" si="210"/>
        <v>113</v>
      </c>
      <c r="T2255">
        <f t="shared" si="211"/>
        <v>107.32</v>
      </c>
      <c r="U2255" s="14" t="s">
        <v>8331</v>
      </c>
      <c r="V2255" t="s">
        <v>8349</v>
      </c>
    </row>
    <row r="2256" spans="1:22" ht="32" hidden="1" x14ac:dyDescent="0.2">
      <c r="A2256" s="9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7">
        <f t="shared" si="212"/>
        <v>42752.647777777776</v>
      </c>
      <c r="L2256" s="17">
        <f t="shared" si="213"/>
        <v>42759.647777777776</v>
      </c>
      <c r="M2256" s="9">
        <f t="shared" si="214"/>
        <v>1</v>
      </c>
      <c r="N2256" s="9">
        <f t="shared" si="215"/>
        <v>2017</v>
      </c>
      <c r="O2256" t="b">
        <v>0</v>
      </c>
      <c r="P2256">
        <v>197</v>
      </c>
      <c r="Q2256" t="b">
        <v>1</v>
      </c>
      <c r="R2256" t="s">
        <v>8295</v>
      </c>
      <c r="S2256" s="12">
        <f t="shared" si="210"/>
        <v>460</v>
      </c>
      <c r="T2256">
        <f t="shared" si="211"/>
        <v>11.67</v>
      </c>
      <c r="U2256" s="14" t="s">
        <v>8331</v>
      </c>
      <c r="V2256" t="s">
        <v>8349</v>
      </c>
    </row>
    <row r="2257" spans="1:22" ht="32" hidden="1" x14ac:dyDescent="0.2">
      <c r="A2257" s="9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7">
        <f t="shared" si="212"/>
        <v>42467.951979166668</v>
      </c>
      <c r="L2257" s="17">
        <f t="shared" si="213"/>
        <v>42497.951979166668</v>
      </c>
      <c r="M2257" s="9">
        <f t="shared" si="214"/>
        <v>4</v>
      </c>
      <c r="N2257" s="9">
        <f t="shared" si="215"/>
        <v>2016</v>
      </c>
      <c r="O2257" t="b">
        <v>0</v>
      </c>
      <c r="P2257">
        <v>271</v>
      </c>
      <c r="Q2257" t="b">
        <v>1</v>
      </c>
      <c r="R2257" t="s">
        <v>8295</v>
      </c>
      <c r="S2257" s="12">
        <f t="shared" si="210"/>
        <v>287</v>
      </c>
      <c r="T2257">
        <f t="shared" si="211"/>
        <v>41.78</v>
      </c>
      <c r="U2257" s="14" t="s">
        <v>8331</v>
      </c>
      <c r="V2257" t="s">
        <v>8349</v>
      </c>
    </row>
    <row r="2258" spans="1:22" ht="48" hidden="1" x14ac:dyDescent="0.2">
      <c r="A2258" s="9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7">
        <f t="shared" si="212"/>
        <v>42682.451921296291</v>
      </c>
      <c r="L2258" s="17">
        <f t="shared" si="213"/>
        <v>42696.451921296291</v>
      </c>
      <c r="M2258" s="9">
        <f t="shared" si="214"/>
        <v>11</v>
      </c>
      <c r="N2258" s="9">
        <f t="shared" si="215"/>
        <v>2016</v>
      </c>
      <c r="O2258" t="b">
        <v>0</v>
      </c>
      <c r="P2258">
        <v>50</v>
      </c>
      <c r="Q2258" t="b">
        <v>1</v>
      </c>
      <c r="R2258" t="s">
        <v>8295</v>
      </c>
      <c r="S2258" s="12">
        <f t="shared" si="210"/>
        <v>223</v>
      </c>
      <c r="T2258">
        <f t="shared" si="211"/>
        <v>21.38</v>
      </c>
      <c r="U2258" s="14" t="s">
        <v>8331</v>
      </c>
      <c r="V2258" t="s">
        <v>8349</v>
      </c>
    </row>
    <row r="2259" spans="1:22" ht="48" hidden="1" x14ac:dyDescent="0.2">
      <c r="A2259" s="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7">
        <f t="shared" si="212"/>
        <v>42505.936678240745</v>
      </c>
      <c r="L2259" s="17">
        <f t="shared" si="213"/>
        <v>42540.958333333328</v>
      </c>
      <c r="M2259" s="9">
        <f t="shared" si="214"/>
        <v>5</v>
      </c>
      <c r="N2259" s="9">
        <f t="shared" si="215"/>
        <v>2016</v>
      </c>
      <c r="O2259" t="b">
        <v>0</v>
      </c>
      <c r="P2259">
        <v>169</v>
      </c>
      <c r="Q2259" t="b">
        <v>1</v>
      </c>
      <c r="R2259" t="s">
        <v>8295</v>
      </c>
      <c r="S2259" s="12">
        <f t="shared" si="210"/>
        <v>636</v>
      </c>
      <c r="T2259">
        <f t="shared" si="211"/>
        <v>94.1</v>
      </c>
      <c r="U2259" s="14" t="s">
        <v>8331</v>
      </c>
      <c r="V2259" t="s">
        <v>8349</v>
      </c>
    </row>
    <row r="2260" spans="1:22" ht="32" hidden="1" x14ac:dyDescent="0.2">
      <c r="A2260" s="9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7">
        <f t="shared" si="212"/>
        <v>42136.75100694444</v>
      </c>
      <c r="L2260" s="17">
        <f t="shared" si="213"/>
        <v>42166.75100694444</v>
      </c>
      <c r="M2260" s="9">
        <f t="shared" si="214"/>
        <v>5</v>
      </c>
      <c r="N2260" s="9">
        <f t="shared" si="215"/>
        <v>2015</v>
      </c>
      <c r="O2260" t="b">
        <v>0</v>
      </c>
      <c r="P2260">
        <v>205</v>
      </c>
      <c r="Q2260" t="b">
        <v>1</v>
      </c>
      <c r="R2260" t="s">
        <v>8295</v>
      </c>
      <c r="S2260" s="12">
        <f t="shared" si="210"/>
        <v>147</v>
      </c>
      <c r="T2260">
        <f t="shared" si="211"/>
        <v>15.72</v>
      </c>
      <c r="U2260" s="14" t="s">
        <v>8331</v>
      </c>
      <c r="V2260" t="s">
        <v>8349</v>
      </c>
    </row>
    <row r="2261" spans="1:22" ht="48" hidden="1" x14ac:dyDescent="0.2">
      <c r="A2261" s="9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7">
        <f t="shared" si="212"/>
        <v>42702.804814814815</v>
      </c>
      <c r="L2261" s="17">
        <f t="shared" si="213"/>
        <v>42712.804814814815</v>
      </c>
      <c r="M2261" s="9">
        <f t="shared" si="214"/>
        <v>11</v>
      </c>
      <c r="N2261" s="9">
        <f t="shared" si="215"/>
        <v>2016</v>
      </c>
      <c r="O2261" t="b">
        <v>0</v>
      </c>
      <c r="P2261">
        <v>206</v>
      </c>
      <c r="Q2261" t="b">
        <v>1</v>
      </c>
      <c r="R2261" t="s">
        <v>8295</v>
      </c>
      <c r="S2261" s="12">
        <f t="shared" si="210"/>
        <v>1867</v>
      </c>
      <c r="T2261">
        <f t="shared" si="211"/>
        <v>90.64</v>
      </c>
      <c r="U2261" s="14" t="s">
        <v>8331</v>
      </c>
      <c r="V2261" t="s">
        <v>8349</v>
      </c>
    </row>
    <row r="2262" spans="1:22" ht="48" hidden="1" x14ac:dyDescent="0.2">
      <c r="A2262" s="9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7">
        <f t="shared" si="212"/>
        <v>41695.016782407409</v>
      </c>
      <c r="L2262" s="17">
        <f t="shared" si="213"/>
        <v>41724.975115740745</v>
      </c>
      <c r="M2262" s="9">
        <f t="shared" si="214"/>
        <v>2</v>
      </c>
      <c r="N2262" s="9">
        <f t="shared" si="215"/>
        <v>2014</v>
      </c>
      <c r="O2262" t="b">
        <v>0</v>
      </c>
      <c r="P2262">
        <v>84</v>
      </c>
      <c r="Q2262" t="b">
        <v>1</v>
      </c>
      <c r="R2262" t="s">
        <v>8295</v>
      </c>
      <c r="S2262" s="12">
        <f t="shared" si="210"/>
        <v>327</v>
      </c>
      <c r="T2262">
        <f t="shared" si="211"/>
        <v>97.3</v>
      </c>
      <c r="U2262" s="14" t="s">
        <v>8331</v>
      </c>
      <c r="V2262" t="s">
        <v>8349</v>
      </c>
    </row>
    <row r="2263" spans="1:22" ht="48" hidden="1" x14ac:dyDescent="0.2">
      <c r="A2263" s="9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7">
        <f t="shared" si="212"/>
        <v>42759.724768518514</v>
      </c>
      <c r="L2263" s="17">
        <f t="shared" si="213"/>
        <v>42780.724768518514</v>
      </c>
      <c r="M2263" s="9">
        <f t="shared" si="214"/>
        <v>1</v>
      </c>
      <c r="N2263" s="9">
        <f t="shared" si="215"/>
        <v>2017</v>
      </c>
      <c r="O2263" t="b">
        <v>0</v>
      </c>
      <c r="P2263">
        <v>210</v>
      </c>
      <c r="Q2263" t="b">
        <v>1</v>
      </c>
      <c r="R2263" t="s">
        <v>8295</v>
      </c>
      <c r="S2263" s="12">
        <f t="shared" si="210"/>
        <v>780</v>
      </c>
      <c r="T2263">
        <f t="shared" si="211"/>
        <v>37.119999999999997</v>
      </c>
      <c r="U2263" s="14" t="s">
        <v>8331</v>
      </c>
      <c r="V2263" t="s">
        <v>8349</v>
      </c>
    </row>
    <row r="2264" spans="1:22" ht="32" hidden="1" x14ac:dyDescent="0.2">
      <c r="A2264" s="9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7">
        <f t="shared" si="212"/>
        <v>41926.585162037038</v>
      </c>
      <c r="L2264" s="17">
        <f t="shared" si="213"/>
        <v>41961</v>
      </c>
      <c r="M2264" s="9">
        <f t="shared" si="214"/>
        <v>10</v>
      </c>
      <c r="N2264" s="9">
        <f t="shared" si="215"/>
        <v>2014</v>
      </c>
      <c r="O2264" t="b">
        <v>0</v>
      </c>
      <c r="P2264">
        <v>181</v>
      </c>
      <c r="Q2264" t="b">
        <v>1</v>
      </c>
      <c r="R2264" t="s">
        <v>8295</v>
      </c>
      <c r="S2264" s="12">
        <f t="shared" si="210"/>
        <v>154</v>
      </c>
      <c r="T2264">
        <f t="shared" si="211"/>
        <v>28.1</v>
      </c>
      <c r="U2264" s="14" t="s">
        <v>8331</v>
      </c>
      <c r="V2264" t="s">
        <v>8349</v>
      </c>
    </row>
    <row r="2265" spans="1:22" ht="48" hidden="1" x14ac:dyDescent="0.2">
      <c r="A2265" s="9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7">
        <f t="shared" si="212"/>
        <v>42014.832326388889</v>
      </c>
      <c r="L2265" s="17">
        <f t="shared" si="213"/>
        <v>42035.832326388889</v>
      </c>
      <c r="M2265" s="9">
        <f t="shared" si="214"/>
        <v>1</v>
      </c>
      <c r="N2265" s="9">
        <f t="shared" si="215"/>
        <v>2015</v>
      </c>
      <c r="O2265" t="b">
        <v>0</v>
      </c>
      <c r="P2265">
        <v>60</v>
      </c>
      <c r="Q2265" t="b">
        <v>1</v>
      </c>
      <c r="R2265" t="s">
        <v>8295</v>
      </c>
      <c r="S2265" s="12">
        <f t="shared" si="210"/>
        <v>116</v>
      </c>
      <c r="T2265">
        <f t="shared" si="211"/>
        <v>144.43</v>
      </c>
      <c r="U2265" s="14" t="s">
        <v>8331</v>
      </c>
      <c r="V2265" t="s">
        <v>8349</v>
      </c>
    </row>
    <row r="2266" spans="1:22" ht="48" hidden="1" x14ac:dyDescent="0.2">
      <c r="A2266" s="9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7">
        <f t="shared" si="212"/>
        <v>42496.582337962958</v>
      </c>
      <c r="L2266" s="17">
        <f t="shared" si="213"/>
        <v>42513.125</v>
      </c>
      <c r="M2266" s="9">
        <f t="shared" si="214"/>
        <v>5</v>
      </c>
      <c r="N2266" s="9">
        <f t="shared" si="215"/>
        <v>2016</v>
      </c>
      <c r="O2266" t="b">
        <v>0</v>
      </c>
      <c r="P2266">
        <v>445</v>
      </c>
      <c r="Q2266" t="b">
        <v>1</v>
      </c>
      <c r="R2266" t="s">
        <v>8295</v>
      </c>
      <c r="S2266" s="12">
        <f t="shared" si="210"/>
        <v>180</v>
      </c>
      <c r="T2266">
        <f t="shared" si="211"/>
        <v>24.27</v>
      </c>
      <c r="U2266" s="14" t="s">
        <v>8331</v>
      </c>
      <c r="V2266" t="s">
        <v>8349</v>
      </c>
    </row>
    <row r="2267" spans="1:22" ht="48" hidden="1" x14ac:dyDescent="0.2">
      <c r="A2267" s="9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7">
        <f t="shared" si="212"/>
        <v>42689.853090277778</v>
      </c>
      <c r="L2267" s="17">
        <f t="shared" si="213"/>
        <v>42696.853090277778</v>
      </c>
      <c r="M2267" s="9">
        <f t="shared" si="214"/>
        <v>11</v>
      </c>
      <c r="N2267" s="9">
        <f t="shared" si="215"/>
        <v>2016</v>
      </c>
      <c r="O2267" t="b">
        <v>0</v>
      </c>
      <c r="P2267">
        <v>17</v>
      </c>
      <c r="Q2267" t="b">
        <v>1</v>
      </c>
      <c r="R2267" t="s">
        <v>8295</v>
      </c>
      <c r="S2267" s="12">
        <f t="shared" si="210"/>
        <v>299</v>
      </c>
      <c r="T2267">
        <f t="shared" si="211"/>
        <v>35.119999999999997</v>
      </c>
      <c r="U2267" s="14" t="s">
        <v>8331</v>
      </c>
      <c r="V2267" t="s">
        <v>8349</v>
      </c>
    </row>
    <row r="2268" spans="1:22" ht="48" hidden="1" x14ac:dyDescent="0.2">
      <c r="A2268" s="9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7">
        <f t="shared" si="212"/>
        <v>42469.874907407408</v>
      </c>
      <c r="L2268" s="17">
        <f t="shared" si="213"/>
        <v>42487.083333333328</v>
      </c>
      <c r="M2268" s="9">
        <f t="shared" si="214"/>
        <v>4</v>
      </c>
      <c r="N2268" s="9">
        <f t="shared" si="215"/>
        <v>2016</v>
      </c>
      <c r="O2268" t="b">
        <v>0</v>
      </c>
      <c r="P2268">
        <v>194</v>
      </c>
      <c r="Q2268" t="b">
        <v>1</v>
      </c>
      <c r="R2268" t="s">
        <v>8295</v>
      </c>
      <c r="S2268" s="12">
        <f t="shared" si="210"/>
        <v>320</v>
      </c>
      <c r="T2268">
        <f t="shared" si="211"/>
        <v>24.76</v>
      </c>
      <c r="U2268" s="14" t="s">
        <v>8331</v>
      </c>
      <c r="V2268" t="s">
        <v>8349</v>
      </c>
    </row>
    <row r="2269" spans="1:22" ht="48" hidden="1" x14ac:dyDescent="0.2">
      <c r="A2269" s="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7">
        <f t="shared" si="212"/>
        <v>41968.829826388886</v>
      </c>
      <c r="L2269" s="17">
        <f t="shared" si="213"/>
        <v>41994.041666666672</v>
      </c>
      <c r="M2269" s="9">
        <f t="shared" si="214"/>
        <v>11</v>
      </c>
      <c r="N2269" s="9">
        <f t="shared" si="215"/>
        <v>2014</v>
      </c>
      <c r="O2269" t="b">
        <v>0</v>
      </c>
      <c r="P2269">
        <v>404</v>
      </c>
      <c r="Q2269" t="b">
        <v>1</v>
      </c>
      <c r="R2269" t="s">
        <v>8295</v>
      </c>
      <c r="S2269" s="12">
        <f t="shared" si="210"/>
        <v>381</v>
      </c>
      <c r="T2269">
        <f t="shared" si="211"/>
        <v>188.38</v>
      </c>
      <c r="U2269" s="14" t="s">
        <v>8331</v>
      </c>
      <c r="V2269" t="s">
        <v>8349</v>
      </c>
    </row>
    <row r="2270" spans="1:22" ht="48" hidden="1" x14ac:dyDescent="0.2">
      <c r="A2270" s="9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7">
        <f t="shared" si="212"/>
        <v>42776.082349537035</v>
      </c>
      <c r="L2270" s="17">
        <f t="shared" si="213"/>
        <v>42806.082349537035</v>
      </c>
      <c r="M2270" s="9">
        <f t="shared" si="214"/>
        <v>2</v>
      </c>
      <c r="N2270" s="9">
        <f t="shared" si="215"/>
        <v>2017</v>
      </c>
      <c r="O2270" t="b">
        <v>0</v>
      </c>
      <c r="P2270">
        <v>194</v>
      </c>
      <c r="Q2270" t="b">
        <v>1</v>
      </c>
      <c r="R2270" t="s">
        <v>8295</v>
      </c>
      <c r="S2270" s="12">
        <f t="shared" si="210"/>
        <v>103</v>
      </c>
      <c r="T2270">
        <f t="shared" si="211"/>
        <v>148.08000000000001</v>
      </c>
      <c r="U2270" s="14" t="s">
        <v>8331</v>
      </c>
      <c r="V2270" t="s">
        <v>8349</v>
      </c>
    </row>
    <row r="2271" spans="1:22" ht="48" hidden="1" x14ac:dyDescent="0.2">
      <c r="A2271" s="9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7">
        <f t="shared" si="212"/>
        <v>42776.704432870371</v>
      </c>
      <c r="L2271" s="17">
        <f t="shared" si="213"/>
        <v>42801.208333333328</v>
      </c>
      <c r="M2271" s="9">
        <f t="shared" si="214"/>
        <v>2</v>
      </c>
      <c r="N2271" s="9">
        <f t="shared" si="215"/>
        <v>2017</v>
      </c>
      <c r="O2271" t="b">
        <v>0</v>
      </c>
      <c r="P2271">
        <v>902</v>
      </c>
      <c r="Q2271" t="b">
        <v>1</v>
      </c>
      <c r="R2271" t="s">
        <v>8295</v>
      </c>
      <c r="S2271" s="12">
        <f t="shared" si="210"/>
        <v>1802</v>
      </c>
      <c r="T2271">
        <f t="shared" si="211"/>
        <v>49.93</v>
      </c>
      <c r="U2271" s="14" t="s">
        <v>8331</v>
      </c>
      <c r="V2271" t="s">
        <v>8349</v>
      </c>
    </row>
    <row r="2272" spans="1:22" ht="48" hidden="1" x14ac:dyDescent="0.2">
      <c r="A2272" s="9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7">
        <f t="shared" si="212"/>
        <v>42725.869363425925</v>
      </c>
      <c r="L2272" s="17">
        <f t="shared" si="213"/>
        <v>42745.915972222225</v>
      </c>
      <c r="M2272" s="9">
        <f t="shared" si="214"/>
        <v>12</v>
      </c>
      <c r="N2272" s="9">
        <f t="shared" si="215"/>
        <v>2017</v>
      </c>
      <c r="O2272" t="b">
        <v>0</v>
      </c>
      <c r="P2272">
        <v>1670</v>
      </c>
      <c r="Q2272" t="b">
        <v>1</v>
      </c>
      <c r="R2272" t="s">
        <v>8295</v>
      </c>
      <c r="S2272" s="12">
        <f t="shared" si="210"/>
        <v>720</v>
      </c>
      <c r="T2272">
        <f t="shared" si="211"/>
        <v>107.82</v>
      </c>
      <c r="U2272" s="14" t="s">
        <v>8331</v>
      </c>
      <c r="V2272" t="s">
        <v>8349</v>
      </c>
    </row>
    <row r="2273" spans="1:22" ht="48" hidden="1" x14ac:dyDescent="0.2">
      <c r="A2273" s="9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7">
        <f t="shared" si="212"/>
        <v>42684.000046296293</v>
      </c>
      <c r="L2273" s="17">
        <f t="shared" si="213"/>
        <v>42714.000046296293</v>
      </c>
      <c r="M2273" s="9">
        <f t="shared" si="214"/>
        <v>11</v>
      </c>
      <c r="N2273" s="9">
        <f t="shared" si="215"/>
        <v>2016</v>
      </c>
      <c r="O2273" t="b">
        <v>0</v>
      </c>
      <c r="P2273">
        <v>1328</v>
      </c>
      <c r="Q2273" t="b">
        <v>1</v>
      </c>
      <c r="R2273" t="s">
        <v>8295</v>
      </c>
      <c r="S2273" s="12">
        <f t="shared" si="210"/>
        <v>283</v>
      </c>
      <c r="T2273">
        <f t="shared" si="211"/>
        <v>42.63</v>
      </c>
      <c r="U2273" s="14" t="s">
        <v>8331</v>
      </c>
      <c r="V2273" t="s">
        <v>8349</v>
      </c>
    </row>
    <row r="2274" spans="1:22" ht="48" hidden="1" x14ac:dyDescent="0.2">
      <c r="A2274" s="9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7">
        <f t="shared" si="212"/>
        <v>42315.699490740735</v>
      </c>
      <c r="L2274" s="17">
        <f t="shared" si="213"/>
        <v>42345.699490740735</v>
      </c>
      <c r="M2274" s="9">
        <f t="shared" si="214"/>
        <v>11</v>
      </c>
      <c r="N2274" s="9">
        <f t="shared" si="215"/>
        <v>2015</v>
      </c>
      <c r="O2274" t="b">
        <v>0</v>
      </c>
      <c r="P2274">
        <v>944</v>
      </c>
      <c r="Q2274" t="b">
        <v>1</v>
      </c>
      <c r="R2274" t="s">
        <v>8295</v>
      </c>
      <c r="S2274" s="12">
        <f t="shared" si="210"/>
        <v>1357</v>
      </c>
      <c r="T2274">
        <f t="shared" si="211"/>
        <v>14.37</v>
      </c>
      <c r="U2274" s="14" t="s">
        <v>8331</v>
      </c>
      <c r="V2274" t="s">
        <v>8349</v>
      </c>
    </row>
    <row r="2275" spans="1:22" ht="48" hidden="1" x14ac:dyDescent="0.2">
      <c r="A2275" s="9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7">
        <f t="shared" si="212"/>
        <v>42781.549097222218</v>
      </c>
      <c r="L2275" s="17">
        <f t="shared" si="213"/>
        <v>42806.507430555561</v>
      </c>
      <c r="M2275" s="9">
        <f t="shared" si="214"/>
        <v>2</v>
      </c>
      <c r="N2275" s="9">
        <f t="shared" si="215"/>
        <v>2017</v>
      </c>
      <c r="O2275" t="b">
        <v>0</v>
      </c>
      <c r="P2275">
        <v>147</v>
      </c>
      <c r="Q2275" t="b">
        <v>1</v>
      </c>
      <c r="R2275" t="s">
        <v>8295</v>
      </c>
      <c r="S2275" s="12">
        <f t="shared" si="210"/>
        <v>220</v>
      </c>
      <c r="T2275">
        <f t="shared" si="211"/>
        <v>37.479999999999997</v>
      </c>
      <c r="U2275" s="14" t="s">
        <v>8331</v>
      </c>
      <c r="V2275" t="s">
        <v>8349</v>
      </c>
    </row>
    <row r="2276" spans="1:22" ht="48" hidden="1" x14ac:dyDescent="0.2">
      <c r="A2276" s="9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7">
        <f t="shared" si="212"/>
        <v>41663.500659722224</v>
      </c>
      <c r="L2276" s="17">
        <f t="shared" si="213"/>
        <v>41693.500659722224</v>
      </c>
      <c r="M2276" s="9">
        <f t="shared" si="214"/>
        <v>1</v>
      </c>
      <c r="N2276" s="9">
        <f t="shared" si="215"/>
        <v>2014</v>
      </c>
      <c r="O2276" t="b">
        <v>0</v>
      </c>
      <c r="P2276">
        <v>99</v>
      </c>
      <c r="Q2276" t="b">
        <v>1</v>
      </c>
      <c r="R2276" t="s">
        <v>8295</v>
      </c>
      <c r="S2276" s="12">
        <f t="shared" si="210"/>
        <v>120</v>
      </c>
      <c r="T2276">
        <f t="shared" si="211"/>
        <v>30.2</v>
      </c>
      <c r="U2276" s="14" t="s">
        <v>8331</v>
      </c>
      <c r="V2276" t="s">
        <v>8349</v>
      </c>
    </row>
    <row r="2277" spans="1:22" ht="48" hidden="1" x14ac:dyDescent="0.2">
      <c r="A2277" s="9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7">
        <f t="shared" si="212"/>
        <v>41965.616655092599</v>
      </c>
      <c r="L2277" s="17">
        <f t="shared" si="213"/>
        <v>41995.616655092599</v>
      </c>
      <c r="M2277" s="9">
        <f t="shared" si="214"/>
        <v>11</v>
      </c>
      <c r="N2277" s="9">
        <f t="shared" si="215"/>
        <v>2014</v>
      </c>
      <c r="O2277" t="b">
        <v>0</v>
      </c>
      <c r="P2277">
        <v>79</v>
      </c>
      <c r="Q2277" t="b">
        <v>1</v>
      </c>
      <c r="R2277" t="s">
        <v>8295</v>
      </c>
      <c r="S2277" s="12">
        <f t="shared" si="210"/>
        <v>408</v>
      </c>
      <c r="T2277">
        <f t="shared" si="211"/>
        <v>33.549999999999997</v>
      </c>
      <c r="U2277" s="14" t="s">
        <v>8331</v>
      </c>
      <c r="V2277" t="s">
        <v>8349</v>
      </c>
    </row>
    <row r="2278" spans="1:22" ht="48" hidden="1" x14ac:dyDescent="0.2">
      <c r="A2278" s="9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7">
        <f t="shared" si="212"/>
        <v>41614.651493055557</v>
      </c>
      <c r="L2278" s="17">
        <f t="shared" si="213"/>
        <v>41644.651493055557</v>
      </c>
      <c r="M2278" s="9">
        <f t="shared" si="214"/>
        <v>12</v>
      </c>
      <c r="N2278" s="9">
        <f t="shared" si="215"/>
        <v>2014</v>
      </c>
      <c r="O2278" t="b">
        <v>0</v>
      </c>
      <c r="P2278">
        <v>75</v>
      </c>
      <c r="Q2278" t="b">
        <v>1</v>
      </c>
      <c r="R2278" t="s">
        <v>8295</v>
      </c>
      <c r="S2278" s="12">
        <f t="shared" si="210"/>
        <v>106</v>
      </c>
      <c r="T2278">
        <f t="shared" si="211"/>
        <v>64.75</v>
      </c>
      <c r="U2278" s="14" t="s">
        <v>8331</v>
      </c>
      <c r="V2278" t="s">
        <v>8349</v>
      </c>
    </row>
    <row r="2279" spans="1:22" ht="48" hidden="1" x14ac:dyDescent="0.2">
      <c r="A2279" s="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7">
        <f t="shared" si="212"/>
        <v>40936.678506944445</v>
      </c>
      <c r="L2279" s="17">
        <f t="shared" si="213"/>
        <v>40966.678506944445</v>
      </c>
      <c r="M2279" s="9">
        <f t="shared" si="214"/>
        <v>1</v>
      </c>
      <c r="N2279" s="9">
        <f t="shared" si="215"/>
        <v>2012</v>
      </c>
      <c r="O2279" t="b">
        <v>0</v>
      </c>
      <c r="P2279">
        <v>207</v>
      </c>
      <c r="Q2279" t="b">
        <v>1</v>
      </c>
      <c r="R2279" t="s">
        <v>8295</v>
      </c>
      <c r="S2279" s="12">
        <f t="shared" si="210"/>
        <v>141</v>
      </c>
      <c r="T2279">
        <f t="shared" si="211"/>
        <v>57.93</v>
      </c>
      <c r="U2279" s="14" t="s">
        <v>8331</v>
      </c>
      <c r="V2279" t="s">
        <v>8349</v>
      </c>
    </row>
    <row r="2280" spans="1:22" ht="32" hidden="1" x14ac:dyDescent="0.2">
      <c r="A2280" s="9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7">
        <f t="shared" si="212"/>
        <v>42338.709108796291</v>
      </c>
      <c r="L2280" s="17">
        <f t="shared" si="213"/>
        <v>42372.957638888889</v>
      </c>
      <c r="M2280" s="9">
        <f t="shared" si="214"/>
        <v>11</v>
      </c>
      <c r="N2280" s="9">
        <f t="shared" si="215"/>
        <v>2016</v>
      </c>
      <c r="O2280" t="b">
        <v>0</v>
      </c>
      <c r="P2280">
        <v>102</v>
      </c>
      <c r="Q2280" t="b">
        <v>1</v>
      </c>
      <c r="R2280" t="s">
        <v>8295</v>
      </c>
      <c r="S2280" s="12">
        <f t="shared" si="210"/>
        <v>271</v>
      </c>
      <c r="T2280">
        <f t="shared" si="211"/>
        <v>53.08</v>
      </c>
      <c r="U2280" s="14" t="s">
        <v>8331</v>
      </c>
      <c r="V2280" t="s">
        <v>8349</v>
      </c>
    </row>
    <row r="2281" spans="1:22" ht="48" hidden="1" x14ac:dyDescent="0.2">
      <c r="A2281" s="9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7">
        <f t="shared" si="212"/>
        <v>42020.806701388887</v>
      </c>
      <c r="L2281" s="17">
        <f t="shared" si="213"/>
        <v>42039.166666666672</v>
      </c>
      <c r="M2281" s="9">
        <f t="shared" si="214"/>
        <v>1</v>
      </c>
      <c r="N2281" s="9">
        <f t="shared" si="215"/>
        <v>2015</v>
      </c>
      <c r="O2281" t="b">
        <v>0</v>
      </c>
      <c r="P2281">
        <v>32</v>
      </c>
      <c r="Q2281" t="b">
        <v>1</v>
      </c>
      <c r="R2281" t="s">
        <v>8295</v>
      </c>
      <c r="S2281" s="12">
        <f t="shared" si="210"/>
        <v>154</v>
      </c>
      <c r="T2281">
        <f t="shared" si="211"/>
        <v>48.06</v>
      </c>
      <c r="U2281" s="14" t="s">
        <v>8331</v>
      </c>
      <c r="V2281" t="s">
        <v>8349</v>
      </c>
    </row>
    <row r="2282" spans="1:22" ht="48" hidden="1" x14ac:dyDescent="0.2">
      <c r="A2282" s="9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7">
        <f t="shared" si="212"/>
        <v>42234.624895833331</v>
      </c>
      <c r="L2282" s="17">
        <f t="shared" si="213"/>
        <v>42264.624895833331</v>
      </c>
      <c r="M2282" s="9">
        <f t="shared" si="214"/>
        <v>8</v>
      </c>
      <c r="N2282" s="9">
        <f t="shared" si="215"/>
        <v>2015</v>
      </c>
      <c r="O2282" t="b">
        <v>0</v>
      </c>
      <c r="P2282">
        <v>480</v>
      </c>
      <c r="Q2282" t="b">
        <v>1</v>
      </c>
      <c r="R2282" t="s">
        <v>8295</v>
      </c>
      <c r="S2282" s="12">
        <f t="shared" si="210"/>
        <v>404</v>
      </c>
      <c r="T2282">
        <f t="shared" si="211"/>
        <v>82.4</v>
      </c>
      <c r="U2282" s="14" t="s">
        <v>8331</v>
      </c>
      <c r="V2282" t="s">
        <v>8349</v>
      </c>
    </row>
    <row r="2283" spans="1:22" ht="48" hidden="1" x14ac:dyDescent="0.2">
      <c r="A2283" s="9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7">
        <f t="shared" si="212"/>
        <v>40687.285844907405</v>
      </c>
      <c r="L2283" s="17">
        <f t="shared" si="213"/>
        <v>40749.284722222219</v>
      </c>
      <c r="M2283" s="9">
        <f t="shared" si="214"/>
        <v>5</v>
      </c>
      <c r="N2283" s="9">
        <f t="shared" si="215"/>
        <v>2011</v>
      </c>
      <c r="O2283" t="b">
        <v>0</v>
      </c>
      <c r="P2283">
        <v>11</v>
      </c>
      <c r="Q2283" t="b">
        <v>1</v>
      </c>
      <c r="R2283" t="s">
        <v>8274</v>
      </c>
      <c r="S2283" s="12">
        <f t="shared" si="210"/>
        <v>185</v>
      </c>
      <c r="T2283">
        <f t="shared" si="211"/>
        <v>50.45</v>
      </c>
      <c r="U2283" s="14" t="s">
        <v>8323</v>
      </c>
      <c r="V2283" t="s">
        <v>8324</v>
      </c>
    </row>
    <row r="2284" spans="1:22" ht="32" hidden="1" x14ac:dyDescent="0.2">
      <c r="A2284" s="9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7">
        <f t="shared" si="212"/>
        <v>42323.17460648148</v>
      </c>
      <c r="L2284" s="17">
        <f t="shared" si="213"/>
        <v>42383.17460648148</v>
      </c>
      <c r="M2284" s="9">
        <f t="shared" si="214"/>
        <v>11</v>
      </c>
      <c r="N2284" s="9">
        <f t="shared" si="215"/>
        <v>2016</v>
      </c>
      <c r="O2284" t="b">
        <v>0</v>
      </c>
      <c r="P2284">
        <v>12</v>
      </c>
      <c r="Q2284" t="b">
        <v>1</v>
      </c>
      <c r="R2284" t="s">
        <v>8274</v>
      </c>
      <c r="S2284" s="12">
        <f t="shared" si="210"/>
        <v>185</v>
      </c>
      <c r="T2284">
        <f t="shared" si="211"/>
        <v>115.83</v>
      </c>
      <c r="U2284" s="14" t="s">
        <v>8323</v>
      </c>
      <c r="V2284" t="s">
        <v>8324</v>
      </c>
    </row>
    <row r="2285" spans="1:22" ht="48" hidden="1" x14ac:dyDescent="0.2">
      <c r="A2285" s="9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7">
        <f t="shared" si="212"/>
        <v>40978.125046296293</v>
      </c>
      <c r="L2285" s="17">
        <f t="shared" si="213"/>
        <v>41038.083379629628</v>
      </c>
      <c r="M2285" s="9">
        <f t="shared" si="214"/>
        <v>3</v>
      </c>
      <c r="N2285" s="9">
        <f t="shared" si="215"/>
        <v>2012</v>
      </c>
      <c r="O2285" t="b">
        <v>0</v>
      </c>
      <c r="P2285">
        <v>48</v>
      </c>
      <c r="Q2285" t="b">
        <v>1</v>
      </c>
      <c r="R2285" t="s">
        <v>8274</v>
      </c>
      <c r="S2285" s="12">
        <f t="shared" si="210"/>
        <v>101</v>
      </c>
      <c r="T2285">
        <f t="shared" si="211"/>
        <v>63.03</v>
      </c>
      <c r="U2285" s="14" t="s">
        <v>8323</v>
      </c>
      <c r="V2285" t="s">
        <v>8324</v>
      </c>
    </row>
    <row r="2286" spans="1:22" ht="32" hidden="1" x14ac:dyDescent="0.2">
      <c r="A2286" s="9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7">
        <f t="shared" si="212"/>
        <v>40585.796817129631</v>
      </c>
      <c r="L2286" s="17">
        <f t="shared" si="213"/>
        <v>40614.166666666664</v>
      </c>
      <c r="M2286" s="9">
        <f t="shared" si="214"/>
        <v>2</v>
      </c>
      <c r="N2286" s="9">
        <f t="shared" si="215"/>
        <v>2011</v>
      </c>
      <c r="O2286" t="b">
        <v>0</v>
      </c>
      <c r="P2286">
        <v>59</v>
      </c>
      <c r="Q2286" t="b">
        <v>1</v>
      </c>
      <c r="R2286" t="s">
        <v>8274</v>
      </c>
      <c r="S2286" s="12">
        <f t="shared" si="210"/>
        <v>106</v>
      </c>
      <c r="T2286">
        <f t="shared" si="211"/>
        <v>108.02</v>
      </c>
      <c r="U2286" s="14" t="s">
        <v>8323</v>
      </c>
      <c r="V2286" t="s">
        <v>8324</v>
      </c>
    </row>
    <row r="2287" spans="1:22" ht="48" hidden="1" x14ac:dyDescent="0.2">
      <c r="A2287" s="9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7">
        <f t="shared" si="212"/>
        <v>41059.185682870368</v>
      </c>
      <c r="L2287" s="17">
        <f t="shared" si="213"/>
        <v>41089.185682870368</v>
      </c>
      <c r="M2287" s="9">
        <f t="shared" si="214"/>
        <v>5</v>
      </c>
      <c r="N2287" s="9">
        <f t="shared" si="215"/>
        <v>2012</v>
      </c>
      <c r="O2287" t="b">
        <v>0</v>
      </c>
      <c r="P2287">
        <v>79</v>
      </c>
      <c r="Q2287" t="b">
        <v>1</v>
      </c>
      <c r="R2287" t="s">
        <v>8274</v>
      </c>
      <c r="S2287" s="12">
        <f t="shared" si="210"/>
        <v>121</v>
      </c>
      <c r="T2287">
        <f t="shared" si="211"/>
        <v>46.09</v>
      </c>
      <c r="U2287" s="14" t="s">
        <v>8323</v>
      </c>
      <c r="V2287" t="s">
        <v>8324</v>
      </c>
    </row>
    <row r="2288" spans="1:22" ht="48" hidden="1" x14ac:dyDescent="0.2">
      <c r="A2288" s="9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7">
        <f t="shared" si="212"/>
        <v>41494.963587962964</v>
      </c>
      <c r="L2288" s="17">
        <f t="shared" si="213"/>
        <v>41523.165972222225</v>
      </c>
      <c r="M2288" s="9">
        <f t="shared" si="214"/>
        <v>8</v>
      </c>
      <c r="N2288" s="9">
        <f t="shared" si="215"/>
        <v>2013</v>
      </c>
      <c r="O2288" t="b">
        <v>0</v>
      </c>
      <c r="P2288">
        <v>14</v>
      </c>
      <c r="Q2288" t="b">
        <v>1</v>
      </c>
      <c r="R2288" t="s">
        <v>8274</v>
      </c>
      <c r="S2288" s="12">
        <f t="shared" si="210"/>
        <v>100</v>
      </c>
      <c r="T2288">
        <f t="shared" si="211"/>
        <v>107.21</v>
      </c>
      <c r="U2288" s="14" t="s">
        <v>8323</v>
      </c>
      <c r="V2288" t="s">
        <v>8324</v>
      </c>
    </row>
    <row r="2289" spans="1:22" ht="48" hidden="1" x14ac:dyDescent="0.2">
      <c r="A2289" s="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7">
        <f t="shared" si="212"/>
        <v>41792.667361111111</v>
      </c>
      <c r="L2289" s="17">
        <f t="shared" si="213"/>
        <v>41813.667361111111</v>
      </c>
      <c r="M2289" s="9">
        <f t="shared" si="214"/>
        <v>6</v>
      </c>
      <c r="N2289" s="9">
        <f t="shared" si="215"/>
        <v>2014</v>
      </c>
      <c r="O2289" t="b">
        <v>0</v>
      </c>
      <c r="P2289">
        <v>106</v>
      </c>
      <c r="Q2289" t="b">
        <v>1</v>
      </c>
      <c r="R2289" t="s">
        <v>8274</v>
      </c>
      <c r="S2289" s="12">
        <f t="shared" si="210"/>
        <v>120</v>
      </c>
      <c r="T2289">
        <f t="shared" si="211"/>
        <v>50.93</v>
      </c>
      <c r="U2289" s="14" t="s">
        <v>8323</v>
      </c>
      <c r="V2289" t="s">
        <v>8324</v>
      </c>
    </row>
    <row r="2290" spans="1:22" ht="48" hidden="1" x14ac:dyDescent="0.2">
      <c r="A2290" s="9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7">
        <f t="shared" si="212"/>
        <v>41067.827418981484</v>
      </c>
      <c r="L2290" s="17">
        <f t="shared" si="213"/>
        <v>41086.75</v>
      </c>
      <c r="M2290" s="9">
        <f t="shared" si="214"/>
        <v>6</v>
      </c>
      <c r="N2290" s="9">
        <f t="shared" si="215"/>
        <v>2012</v>
      </c>
      <c r="O2290" t="b">
        <v>0</v>
      </c>
      <c r="P2290">
        <v>25</v>
      </c>
      <c r="Q2290" t="b">
        <v>1</v>
      </c>
      <c r="R2290" t="s">
        <v>8274</v>
      </c>
      <c r="S2290" s="12">
        <f t="shared" si="210"/>
        <v>100</v>
      </c>
      <c r="T2290">
        <f t="shared" si="211"/>
        <v>40.04</v>
      </c>
      <c r="U2290" s="14" t="s">
        <v>8323</v>
      </c>
      <c r="V2290" t="s">
        <v>8324</v>
      </c>
    </row>
    <row r="2291" spans="1:22" ht="48" hidden="1" x14ac:dyDescent="0.2">
      <c r="A2291" s="9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7">
        <f t="shared" si="212"/>
        <v>41571.998379629629</v>
      </c>
      <c r="L2291" s="17">
        <f t="shared" si="213"/>
        <v>41614.973611111112</v>
      </c>
      <c r="M2291" s="9">
        <f t="shared" si="214"/>
        <v>10</v>
      </c>
      <c r="N2291" s="9">
        <f t="shared" si="215"/>
        <v>2013</v>
      </c>
      <c r="O2291" t="b">
        <v>0</v>
      </c>
      <c r="P2291">
        <v>25</v>
      </c>
      <c r="Q2291" t="b">
        <v>1</v>
      </c>
      <c r="R2291" t="s">
        <v>8274</v>
      </c>
      <c r="S2291" s="12">
        <f t="shared" si="210"/>
        <v>107</v>
      </c>
      <c r="T2291">
        <f t="shared" si="211"/>
        <v>64.44</v>
      </c>
      <c r="U2291" s="14" t="s">
        <v>8323</v>
      </c>
      <c r="V2291" t="s">
        <v>8324</v>
      </c>
    </row>
    <row r="2292" spans="1:22" ht="48" hidden="1" x14ac:dyDescent="0.2">
      <c r="A2292" s="9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7">
        <f t="shared" si="212"/>
        <v>40070.253819444442</v>
      </c>
      <c r="L2292" s="17">
        <f t="shared" si="213"/>
        <v>40148.708333333336</v>
      </c>
      <c r="M2292" s="9">
        <f t="shared" si="214"/>
        <v>9</v>
      </c>
      <c r="N2292" s="9">
        <f t="shared" si="215"/>
        <v>2009</v>
      </c>
      <c r="O2292" t="b">
        <v>0</v>
      </c>
      <c r="P2292">
        <v>29</v>
      </c>
      <c r="Q2292" t="b">
        <v>1</v>
      </c>
      <c r="R2292" t="s">
        <v>8274</v>
      </c>
      <c r="S2292" s="12">
        <f t="shared" si="210"/>
        <v>104</v>
      </c>
      <c r="T2292">
        <f t="shared" si="211"/>
        <v>53.83</v>
      </c>
      <c r="U2292" s="14" t="s">
        <v>8323</v>
      </c>
      <c r="V2292" t="s">
        <v>8324</v>
      </c>
    </row>
    <row r="2293" spans="1:22" ht="48" hidden="1" x14ac:dyDescent="0.2">
      <c r="A2293" s="9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7">
        <f t="shared" si="212"/>
        <v>40987.977060185185</v>
      </c>
      <c r="L2293" s="17">
        <f t="shared" si="213"/>
        <v>41022.166666666664</v>
      </c>
      <c r="M2293" s="9">
        <f t="shared" si="214"/>
        <v>3</v>
      </c>
      <c r="N2293" s="9">
        <f t="shared" si="215"/>
        <v>2012</v>
      </c>
      <c r="O2293" t="b">
        <v>0</v>
      </c>
      <c r="P2293">
        <v>43</v>
      </c>
      <c r="Q2293" t="b">
        <v>1</v>
      </c>
      <c r="R2293" t="s">
        <v>8274</v>
      </c>
      <c r="S2293" s="12">
        <f t="shared" si="210"/>
        <v>173</v>
      </c>
      <c r="T2293">
        <f t="shared" si="211"/>
        <v>100.47</v>
      </c>
      <c r="U2293" s="14" t="s">
        <v>8323</v>
      </c>
      <c r="V2293" t="s">
        <v>8324</v>
      </c>
    </row>
    <row r="2294" spans="1:22" ht="48" hidden="1" x14ac:dyDescent="0.2">
      <c r="A2294" s="9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7">
        <f t="shared" si="212"/>
        <v>40987.697638888887</v>
      </c>
      <c r="L2294" s="17">
        <f t="shared" si="213"/>
        <v>41017.697638888887</v>
      </c>
      <c r="M2294" s="9">
        <f t="shared" si="214"/>
        <v>3</v>
      </c>
      <c r="N2294" s="9">
        <f t="shared" si="215"/>
        <v>2012</v>
      </c>
      <c r="O2294" t="b">
        <v>0</v>
      </c>
      <c r="P2294">
        <v>46</v>
      </c>
      <c r="Q2294" t="b">
        <v>1</v>
      </c>
      <c r="R2294" t="s">
        <v>8274</v>
      </c>
      <c r="S2294" s="12">
        <f t="shared" si="210"/>
        <v>107</v>
      </c>
      <c r="T2294">
        <f t="shared" si="211"/>
        <v>46.63</v>
      </c>
      <c r="U2294" s="14" t="s">
        <v>8323</v>
      </c>
      <c r="V2294" t="s">
        <v>8324</v>
      </c>
    </row>
    <row r="2295" spans="1:22" ht="32" hidden="1" x14ac:dyDescent="0.2">
      <c r="A2295" s="9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7">
        <f t="shared" si="212"/>
        <v>41151.708321759259</v>
      </c>
      <c r="L2295" s="17">
        <f t="shared" si="213"/>
        <v>41177.165972222225</v>
      </c>
      <c r="M2295" s="9">
        <f t="shared" si="214"/>
        <v>8</v>
      </c>
      <c r="N2295" s="9">
        <f t="shared" si="215"/>
        <v>2012</v>
      </c>
      <c r="O2295" t="b">
        <v>0</v>
      </c>
      <c r="P2295">
        <v>27</v>
      </c>
      <c r="Q2295" t="b">
        <v>1</v>
      </c>
      <c r="R2295" t="s">
        <v>8274</v>
      </c>
      <c r="S2295" s="12">
        <f t="shared" si="210"/>
        <v>108</v>
      </c>
      <c r="T2295">
        <f t="shared" si="211"/>
        <v>34.07</v>
      </c>
      <c r="U2295" s="14" t="s">
        <v>8323</v>
      </c>
      <c r="V2295" t="s">
        <v>8324</v>
      </c>
    </row>
    <row r="2296" spans="1:22" ht="48" hidden="1" x14ac:dyDescent="0.2">
      <c r="A2296" s="9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7">
        <f t="shared" si="212"/>
        <v>41264.72314814815</v>
      </c>
      <c r="L2296" s="17">
        <f t="shared" si="213"/>
        <v>41294.72314814815</v>
      </c>
      <c r="M2296" s="9">
        <f t="shared" si="214"/>
        <v>12</v>
      </c>
      <c r="N2296" s="9">
        <f t="shared" si="215"/>
        <v>2013</v>
      </c>
      <c r="O2296" t="b">
        <v>0</v>
      </c>
      <c r="P2296">
        <v>112</v>
      </c>
      <c r="Q2296" t="b">
        <v>1</v>
      </c>
      <c r="R2296" t="s">
        <v>8274</v>
      </c>
      <c r="S2296" s="12">
        <f t="shared" si="210"/>
        <v>146</v>
      </c>
      <c r="T2296">
        <f t="shared" si="211"/>
        <v>65.209999999999994</v>
      </c>
      <c r="U2296" s="14" t="s">
        <v>8323</v>
      </c>
      <c r="V2296" t="s">
        <v>8324</v>
      </c>
    </row>
    <row r="2297" spans="1:22" ht="48" hidden="1" x14ac:dyDescent="0.2">
      <c r="A2297" s="9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7">
        <f t="shared" si="212"/>
        <v>41270.954351851848</v>
      </c>
      <c r="L2297" s="17">
        <f t="shared" si="213"/>
        <v>41300.954351851848</v>
      </c>
      <c r="M2297" s="9">
        <f t="shared" si="214"/>
        <v>12</v>
      </c>
      <c r="N2297" s="9">
        <f t="shared" si="215"/>
        <v>2013</v>
      </c>
      <c r="O2297" t="b">
        <v>0</v>
      </c>
      <c r="P2297">
        <v>34</v>
      </c>
      <c r="Q2297" t="b">
        <v>1</v>
      </c>
      <c r="R2297" t="s">
        <v>8274</v>
      </c>
      <c r="S2297" s="12">
        <f t="shared" si="210"/>
        <v>125</v>
      </c>
      <c r="T2297">
        <f t="shared" si="211"/>
        <v>44.21</v>
      </c>
      <c r="U2297" s="14" t="s">
        <v>8323</v>
      </c>
      <c r="V2297" t="s">
        <v>8324</v>
      </c>
    </row>
    <row r="2298" spans="1:22" ht="48" hidden="1" x14ac:dyDescent="0.2">
      <c r="A2298" s="9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7">
        <f t="shared" si="212"/>
        <v>40927.731782407405</v>
      </c>
      <c r="L2298" s="17">
        <f t="shared" si="213"/>
        <v>40962.731782407405</v>
      </c>
      <c r="M2298" s="9">
        <f t="shared" si="214"/>
        <v>1</v>
      </c>
      <c r="N2298" s="9">
        <f t="shared" si="215"/>
        <v>2012</v>
      </c>
      <c r="O2298" t="b">
        <v>0</v>
      </c>
      <c r="P2298">
        <v>145</v>
      </c>
      <c r="Q2298" t="b">
        <v>1</v>
      </c>
      <c r="R2298" t="s">
        <v>8274</v>
      </c>
      <c r="S2298" s="12">
        <f t="shared" si="210"/>
        <v>149</v>
      </c>
      <c r="T2298">
        <f t="shared" si="211"/>
        <v>71.97</v>
      </c>
      <c r="U2298" s="14" t="s">
        <v>8323</v>
      </c>
      <c r="V2298" t="s">
        <v>8324</v>
      </c>
    </row>
    <row r="2299" spans="1:22" ht="32" hidden="1" x14ac:dyDescent="0.2">
      <c r="A2299" s="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7">
        <f t="shared" si="212"/>
        <v>40948.042233796295</v>
      </c>
      <c r="L2299" s="17">
        <f t="shared" si="213"/>
        <v>40982.165972222225</v>
      </c>
      <c r="M2299" s="9">
        <f t="shared" si="214"/>
        <v>2</v>
      </c>
      <c r="N2299" s="9">
        <f t="shared" si="215"/>
        <v>2012</v>
      </c>
      <c r="O2299" t="b">
        <v>0</v>
      </c>
      <c r="P2299">
        <v>19</v>
      </c>
      <c r="Q2299" t="b">
        <v>1</v>
      </c>
      <c r="R2299" t="s">
        <v>8274</v>
      </c>
      <c r="S2299" s="12">
        <f t="shared" si="210"/>
        <v>101</v>
      </c>
      <c r="T2299">
        <f t="shared" si="211"/>
        <v>52.95</v>
      </c>
      <c r="U2299" s="14" t="s">
        <v>8323</v>
      </c>
      <c r="V2299" t="s">
        <v>8324</v>
      </c>
    </row>
    <row r="2300" spans="1:22" ht="48" hidden="1" x14ac:dyDescent="0.2">
      <c r="A2300" s="9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7">
        <f t="shared" si="212"/>
        <v>41694.84065972222</v>
      </c>
      <c r="L2300" s="17">
        <f t="shared" si="213"/>
        <v>41724.798993055556</v>
      </c>
      <c r="M2300" s="9">
        <f t="shared" si="214"/>
        <v>2</v>
      </c>
      <c r="N2300" s="9">
        <f t="shared" si="215"/>
        <v>2014</v>
      </c>
      <c r="O2300" t="b">
        <v>0</v>
      </c>
      <c r="P2300">
        <v>288</v>
      </c>
      <c r="Q2300" t="b">
        <v>1</v>
      </c>
      <c r="R2300" t="s">
        <v>8274</v>
      </c>
      <c r="S2300" s="12">
        <f t="shared" si="210"/>
        <v>105</v>
      </c>
      <c r="T2300">
        <f t="shared" si="211"/>
        <v>109.45</v>
      </c>
      <c r="U2300" s="14" t="s">
        <v>8323</v>
      </c>
      <c r="V2300" t="s">
        <v>8324</v>
      </c>
    </row>
    <row r="2301" spans="1:22" ht="48" hidden="1" x14ac:dyDescent="0.2">
      <c r="A2301" s="9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7">
        <f t="shared" si="212"/>
        <v>40565.032511574071</v>
      </c>
      <c r="L2301" s="17">
        <f t="shared" si="213"/>
        <v>40580.032511574071</v>
      </c>
      <c r="M2301" s="9">
        <f t="shared" si="214"/>
        <v>1</v>
      </c>
      <c r="N2301" s="9">
        <f t="shared" si="215"/>
        <v>2011</v>
      </c>
      <c r="O2301" t="b">
        <v>0</v>
      </c>
      <c r="P2301">
        <v>14</v>
      </c>
      <c r="Q2301" t="b">
        <v>1</v>
      </c>
      <c r="R2301" t="s">
        <v>8274</v>
      </c>
      <c r="S2301" s="12">
        <f t="shared" si="210"/>
        <v>350</v>
      </c>
      <c r="T2301">
        <f t="shared" si="211"/>
        <v>75.040000000000006</v>
      </c>
      <c r="U2301" s="14" t="s">
        <v>8323</v>
      </c>
      <c r="V2301" t="s">
        <v>8324</v>
      </c>
    </row>
    <row r="2302" spans="1:22" ht="48" hidden="1" x14ac:dyDescent="0.2">
      <c r="A2302" s="9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7">
        <f t="shared" si="212"/>
        <v>41074.727037037039</v>
      </c>
      <c r="L2302" s="17">
        <f t="shared" si="213"/>
        <v>41088.727037037039</v>
      </c>
      <c r="M2302" s="9">
        <f t="shared" si="214"/>
        <v>6</v>
      </c>
      <c r="N2302" s="9">
        <f t="shared" si="215"/>
        <v>2012</v>
      </c>
      <c r="O2302" t="b">
        <v>0</v>
      </c>
      <c r="P2302">
        <v>7</v>
      </c>
      <c r="Q2302" t="b">
        <v>1</v>
      </c>
      <c r="R2302" t="s">
        <v>8274</v>
      </c>
      <c r="S2302" s="12">
        <f t="shared" si="210"/>
        <v>101</v>
      </c>
      <c r="T2302">
        <f t="shared" si="211"/>
        <v>115.71</v>
      </c>
      <c r="U2302" s="14" t="s">
        <v>8323</v>
      </c>
      <c r="V2302" t="s">
        <v>8324</v>
      </c>
    </row>
    <row r="2303" spans="1:22" ht="32" hidden="1" x14ac:dyDescent="0.2">
      <c r="A2303" s="9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7">
        <f t="shared" si="212"/>
        <v>41416.146944444445</v>
      </c>
      <c r="L2303" s="17">
        <f t="shared" si="213"/>
        <v>41446.146944444445</v>
      </c>
      <c r="M2303" s="9">
        <f t="shared" si="214"/>
        <v>5</v>
      </c>
      <c r="N2303" s="9">
        <f t="shared" si="215"/>
        <v>2013</v>
      </c>
      <c r="O2303" t="b">
        <v>1</v>
      </c>
      <c r="P2303">
        <v>211</v>
      </c>
      <c r="Q2303" t="b">
        <v>1</v>
      </c>
      <c r="R2303" t="s">
        <v>8277</v>
      </c>
      <c r="S2303" s="12">
        <f t="shared" si="210"/>
        <v>134</v>
      </c>
      <c r="T2303">
        <f t="shared" si="211"/>
        <v>31.66</v>
      </c>
      <c r="U2303" s="14" t="s">
        <v>8323</v>
      </c>
      <c r="V2303" t="s">
        <v>8327</v>
      </c>
    </row>
    <row r="2304" spans="1:22" ht="48" hidden="1" x14ac:dyDescent="0.2">
      <c r="A2304" s="9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7">
        <f t="shared" si="212"/>
        <v>41605.868449074071</v>
      </c>
      <c r="L2304" s="17">
        <f t="shared" si="213"/>
        <v>41639.291666666664</v>
      </c>
      <c r="M2304" s="9">
        <f t="shared" si="214"/>
        <v>11</v>
      </c>
      <c r="N2304" s="9">
        <f t="shared" si="215"/>
        <v>2013</v>
      </c>
      <c r="O2304" t="b">
        <v>1</v>
      </c>
      <c r="P2304">
        <v>85</v>
      </c>
      <c r="Q2304" t="b">
        <v>1</v>
      </c>
      <c r="R2304" t="s">
        <v>8277</v>
      </c>
      <c r="S2304" s="12">
        <f t="shared" si="210"/>
        <v>171</v>
      </c>
      <c r="T2304">
        <f t="shared" si="211"/>
        <v>46.18</v>
      </c>
      <c r="U2304" s="14" t="s">
        <v>8323</v>
      </c>
      <c r="V2304" t="s">
        <v>8327</v>
      </c>
    </row>
    <row r="2305" spans="1:22" ht="48" hidden="1" x14ac:dyDescent="0.2">
      <c r="A2305" s="9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7">
        <f t="shared" si="212"/>
        <v>40850.111064814817</v>
      </c>
      <c r="L2305" s="17">
        <f t="shared" si="213"/>
        <v>40890.152731481481</v>
      </c>
      <c r="M2305" s="9">
        <f t="shared" si="214"/>
        <v>11</v>
      </c>
      <c r="N2305" s="9">
        <f t="shared" si="215"/>
        <v>2011</v>
      </c>
      <c r="O2305" t="b">
        <v>1</v>
      </c>
      <c r="P2305">
        <v>103</v>
      </c>
      <c r="Q2305" t="b">
        <v>1</v>
      </c>
      <c r="R2305" t="s">
        <v>8277</v>
      </c>
      <c r="S2305" s="12">
        <f t="shared" si="210"/>
        <v>109</v>
      </c>
      <c r="T2305">
        <f t="shared" si="211"/>
        <v>68.48</v>
      </c>
      <c r="U2305" s="14" t="s">
        <v>8323</v>
      </c>
      <c r="V2305" t="s">
        <v>8327</v>
      </c>
    </row>
    <row r="2306" spans="1:22" ht="48" hidden="1" x14ac:dyDescent="0.2">
      <c r="A2306" s="9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7">
        <f t="shared" si="212"/>
        <v>40502.815868055557</v>
      </c>
      <c r="L2306" s="17">
        <f t="shared" si="213"/>
        <v>40544.207638888889</v>
      </c>
      <c r="M2306" s="9">
        <f t="shared" si="214"/>
        <v>11</v>
      </c>
      <c r="N2306" s="9">
        <f t="shared" si="215"/>
        <v>2011</v>
      </c>
      <c r="O2306" t="b">
        <v>1</v>
      </c>
      <c r="P2306">
        <v>113</v>
      </c>
      <c r="Q2306" t="b">
        <v>1</v>
      </c>
      <c r="R2306" t="s">
        <v>8277</v>
      </c>
      <c r="S2306" s="12">
        <f t="shared" ref="S2306:S2369" si="216">ROUND(E2306/D2306*100,0)</f>
        <v>101</v>
      </c>
      <c r="T2306">
        <f t="shared" ref="T2306:T2369" si="217">IFERROR(ROUND(E2306/P2306,2),0)</f>
        <v>53.47</v>
      </c>
      <c r="U2306" s="14" t="s">
        <v>8323</v>
      </c>
      <c r="V2306" t="s">
        <v>8327</v>
      </c>
    </row>
    <row r="2307" spans="1:22" ht="48" hidden="1" x14ac:dyDescent="0.2">
      <c r="A2307" s="9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7">
        <f t="shared" ref="K2307:K2370" si="218">+(((J2307/60)/60)/24)+DATE(1970,1,1)</f>
        <v>41834.695277777777</v>
      </c>
      <c r="L2307" s="17">
        <f t="shared" ref="L2307:L2370" si="219">+(((I2307/60)/60)/24)+DATE(1970,1,1)</f>
        <v>41859.75</v>
      </c>
      <c r="M2307" s="9">
        <f t="shared" ref="M2307:M2370" si="220">+MONTH(K2307)</f>
        <v>7</v>
      </c>
      <c r="N2307" s="9">
        <f t="shared" ref="N2307:N2370" si="221">+YEAR(L2307)</f>
        <v>2014</v>
      </c>
      <c r="O2307" t="b">
        <v>1</v>
      </c>
      <c r="P2307">
        <v>167</v>
      </c>
      <c r="Q2307" t="b">
        <v>1</v>
      </c>
      <c r="R2307" t="s">
        <v>8277</v>
      </c>
      <c r="S2307" s="12">
        <f t="shared" si="216"/>
        <v>101</v>
      </c>
      <c r="T2307">
        <f t="shared" si="217"/>
        <v>109.11</v>
      </c>
      <c r="U2307" s="14" t="s">
        <v>8323</v>
      </c>
      <c r="V2307" t="s">
        <v>8327</v>
      </c>
    </row>
    <row r="2308" spans="1:22" ht="48" hidden="1" x14ac:dyDescent="0.2">
      <c r="A2308" s="9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7">
        <f t="shared" si="218"/>
        <v>40948.16815972222</v>
      </c>
      <c r="L2308" s="17">
        <f t="shared" si="219"/>
        <v>40978.16815972222</v>
      </c>
      <c r="M2308" s="9">
        <f t="shared" si="220"/>
        <v>2</v>
      </c>
      <c r="N2308" s="9">
        <f t="shared" si="221"/>
        <v>2012</v>
      </c>
      <c r="O2308" t="b">
        <v>1</v>
      </c>
      <c r="P2308">
        <v>73</v>
      </c>
      <c r="Q2308" t="b">
        <v>1</v>
      </c>
      <c r="R2308" t="s">
        <v>8277</v>
      </c>
      <c r="S2308" s="12">
        <f t="shared" si="216"/>
        <v>107</v>
      </c>
      <c r="T2308">
        <f t="shared" si="217"/>
        <v>51.19</v>
      </c>
      <c r="U2308" s="14" t="s">
        <v>8323</v>
      </c>
      <c r="V2308" t="s">
        <v>8327</v>
      </c>
    </row>
    <row r="2309" spans="1:22" ht="48" hidden="1" x14ac:dyDescent="0.2">
      <c r="A2309" s="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7">
        <f t="shared" si="218"/>
        <v>41004.802465277775</v>
      </c>
      <c r="L2309" s="17">
        <f t="shared" si="219"/>
        <v>41034.802407407406</v>
      </c>
      <c r="M2309" s="9">
        <f t="shared" si="220"/>
        <v>4</v>
      </c>
      <c r="N2309" s="9">
        <f t="shared" si="221"/>
        <v>2012</v>
      </c>
      <c r="O2309" t="b">
        <v>1</v>
      </c>
      <c r="P2309">
        <v>75</v>
      </c>
      <c r="Q2309" t="b">
        <v>1</v>
      </c>
      <c r="R2309" t="s">
        <v>8277</v>
      </c>
      <c r="S2309" s="12">
        <f t="shared" si="216"/>
        <v>107</v>
      </c>
      <c r="T2309">
        <f t="shared" si="217"/>
        <v>27.94</v>
      </c>
      <c r="U2309" s="14" t="s">
        <v>8323</v>
      </c>
      <c r="V2309" t="s">
        <v>8327</v>
      </c>
    </row>
    <row r="2310" spans="1:22" ht="48" hidden="1" x14ac:dyDescent="0.2">
      <c r="A2310" s="9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7">
        <f t="shared" si="218"/>
        <v>41851.962916666671</v>
      </c>
      <c r="L2310" s="17">
        <f t="shared" si="219"/>
        <v>41880.041666666664</v>
      </c>
      <c r="M2310" s="9">
        <f t="shared" si="220"/>
        <v>7</v>
      </c>
      <c r="N2310" s="9">
        <f t="shared" si="221"/>
        <v>2014</v>
      </c>
      <c r="O2310" t="b">
        <v>1</v>
      </c>
      <c r="P2310">
        <v>614</v>
      </c>
      <c r="Q2310" t="b">
        <v>1</v>
      </c>
      <c r="R2310" t="s">
        <v>8277</v>
      </c>
      <c r="S2310" s="12">
        <f t="shared" si="216"/>
        <v>101</v>
      </c>
      <c r="T2310">
        <f t="shared" si="217"/>
        <v>82.5</v>
      </c>
      <c r="U2310" s="14" t="s">
        <v>8323</v>
      </c>
      <c r="V2310" t="s">
        <v>8327</v>
      </c>
    </row>
    <row r="2311" spans="1:22" ht="48" hidden="1" x14ac:dyDescent="0.2">
      <c r="A2311" s="9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7">
        <f t="shared" si="218"/>
        <v>41307.987696759257</v>
      </c>
      <c r="L2311" s="17">
        <f t="shared" si="219"/>
        <v>41342.987696759257</v>
      </c>
      <c r="M2311" s="9">
        <f t="shared" si="220"/>
        <v>2</v>
      </c>
      <c r="N2311" s="9">
        <f t="shared" si="221"/>
        <v>2013</v>
      </c>
      <c r="O2311" t="b">
        <v>1</v>
      </c>
      <c r="P2311">
        <v>107</v>
      </c>
      <c r="Q2311" t="b">
        <v>1</v>
      </c>
      <c r="R2311" t="s">
        <v>8277</v>
      </c>
      <c r="S2311" s="12">
        <f t="shared" si="216"/>
        <v>107</v>
      </c>
      <c r="T2311">
        <f t="shared" si="217"/>
        <v>59.82</v>
      </c>
      <c r="U2311" s="14" t="s">
        <v>8323</v>
      </c>
      <c r="V2311" t="s">
        <v>8327</v>
      </c>
    </row>
    <row r="2312" spans="1:22" ht="48" hidden="1" x14ac:dyDescent="0.2">
      <c r="A2312" s="9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7">
        <f t="shared" si="218"/>
        <v>41324.79415509259</v>
      </c>
      <c r="L2312" s="17">
        <f t="shared" si="219"/>
        <v>41354.752488425926</v>
      </c>
      <c r="M2312" s="9">
        <f t="shared" si="220"/>
        <v>2</v>
      </c>
      <c r="N2312" s="9">
        <f t="shared" si="221"/>
        <v>2013</v>
      </c>
      <c r="O2312" t="b">
        <v>1</v>
      </c>
      <c r="P2312">
        <v>1224</v>
      </c>
      <c r="Q2312" t="b">
        <v>1</v>
      </c>
      <c r="R2312" t="s">
        <v>8277</v>
      </c>
      <c r="S2312" s="12">
        <f t="shared" si="216"/>
        <v>429</v>
      </c>
      <c r="T2312">
        <f t="shared" si="217"/>
        <v>64.819999999999993</v>
      </c>
      <c r="U2312" s="14" t="s">
        <v>8323</v>
      </c>
      <c r="V2312" t="s">
        <v>8327</v>
      </c>
    </row>
    <row r="2313" spans="1:22" ht="48" hidden="1" x14ac:dyDescent="0.2">
      <c r="A2313" s="9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7">
        <f t="shared" si="218"/>
        <v>41736.004502314812</v>
      </c>
      <c r="L2313" s="17">
        <f t="shared" si="219"/>
        <v>41766.004502314812</v>
      </c>
      <c r="M2313" s="9">
        <f t="shared" si="220"/>
        <v>4</v>
      </c>
      <c r="N2313" s="9">
        <f t="shared" si="221"/>
        <v>2014</v>
      </c>
      <c r="O2313" t="b">
        <v>1</v>
      </c>
      <c r="P2313">
        <v>104</v>
      </c>
      <c r="Q2313" t="b">
        <v>1</v>
      </c>
      <c r="R2313" t="s">
        <v>8277</v>
      </c>
      <c r="S2313" s="12">
        <f t="shared" si="216"/>
        <v>104</v>
      </c>
      <c r="T2313">
        <f t="shared" si="217"/>
        <v>90.1</v>
      </c>
      <c r="U2313" s="14" t="s">
        <v>8323</v>
      </c>
      <c r="V2313" t="s">
        <v>8327</v>
      </c>
    </row>
    <row r="2314" spans="1:22" ht="48" hidden="1" x14ac:dyDescent="0.2">
      <c r="A2314" s="9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7">
        <f t="shared" si="218"/>
        <v>41716.632847222223</v>
      </c>
      <c r="L2314" s="17">
        <f t="shared" si="219"/>
        <v>41747.958333333336</v>
      </c>
      <c r="M2314" s="9">
        <f t="shared" si="220"/>
        <v>3</v>
      </c>
      <c r="N2314" s="9">
        <f t="shared" si="221"/>
        <v>2014</v>
      </c>
      <c r="O2314" t="b">
        <v>1</v>
      </c>
      <c r="P2314">
        <v>79</v>
      </c>
      <c r="Q2314" t="b">
        <v>1</v>
      </c>
      <c r="R2314" t="s">
        <v>8277</v>
      </c>
      <c r="S2314" s="12">
        <f t="shared" si="216"/>
        <v>108</v>
      </c>
      <c r="T2314">
        <f t="shared" si="217"/>
        <v>40.96</v>
      </c>
      <c r="U2314" s="14" t="s">
        <v>8323</v>
      </c>
      <c r="V2314" t="s">
        <v>8327</v>
      </c>
    </row>
    <row r="2315" spans="1:22" ht="32" hidden="1" x14ac:dyDescent="0.2">
      <c r="A2315" s="9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7">
        <f t="shared" si="218"/>
        <v>41002.958634259259</v>
      </c>
      <c r="L2315" s="17">
        <f t="shared" si="219"/>
        <v>41032.958634259259</v>
      </c>
      <c r="M2315" s="9">
        <f t="shared" si="220"/>
        <v>4</v>
      </c>
      <c r="N2315" s="9">
        <f t="shared" si="221"/>
        <v>2012</v>
      </c>
      <c r="O2315" t="b">
        <v>1</v>
      </c>
      <c r="P2315">
        <v>157</v>
      </c>
      <c r="Q2315" t="b">
        <v>1</v>
      </c>
      <c r="R2315" t="s">
        <v>8277</v>
      </c>
      <c r="S2315" s="12">
        <f t="shared" si="216"/>
        <v>176</v>
      </c>
      <c r="T2315">
        <f t="shared" si="217"/>
        <v>56</v>
      </c>
      <c r="U2315" s="14" t="s">
        <v>8323</v>
      </c>
      <c r="V2315" t="s">
        <v>8327</v>
      </c>
    </row>
    <row r="2316" spans="1:22" ht="48" hidden="1" x14ac:dyDescent="0.2">
      <c r="A2316" s="9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7">
        <f t="shared" si="218"/>
        <v>41037.551585648151</v>
      </c>
      <c r="L2316" s="17">
        <f t="shared" si="219"/>
        <v>41067.551585648151</v>
      </c>
      <c r="M2316" s="9">
        <f t="shared" si="220"/>
        <v>5</v>
      </c>
      <c r="N2316" s="9">
        <f t="shared" si="221"/>
        <v>2012</v>
      </c>
      <c r="O2316" t="b">
        <v>1</v>
      </c>
      <c r="P2316">
        <v>50</v>
      </c>
      <c r="Q2316" t="b">
        <v>1</v>
      </c>
      <c r="R2316" t="s">
        <v>8277</v>
      </c>
      <c r="S2316" s="12">
        <f t="shared" si="216"/>
        <v>157</v>
      </c>
      <c r="T2316">
        <f t="shared" si="217"/>
        <v>37.67</v>
      </c>
      <c r="U2316" s="14" t="s">
        <v>8323</v>
      </c>
      <c r="V2316" t="s">
        <v>8327</v>
      </c>
    </row>
    <row r="2317" spans="1:22" ht="32" hidden="1" x14ac:dyDescent="0.2">
      <c r="A2317" s="9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7">
        <f t="shared" si="218"/>
        <v>41004.72619212963</v>
      </c>
      <c r="L2317" s="17">
        <f t="shared" si="219"/>
        <v>41034.72619212963</v>
      </c>
      <c r="M2317" s="9">
        <f t="shared" si="220"/>
        <v>4</v>
      </c>
      <c r="N2317" s="9">
        <f t="shared" si="221"/>
        <v>2012</v>
      </c>
      <c r="O2317" t="b">
        <v>1</v>
      </c>
      <c r="P2317">
        <v>64</v>
      </c>
      <c r="Q2317" t="b">
        <v>1</v>
      </c>
      <c r="R2317" t="s">
        <v>8277</v>
      </c>
      <c r="S2317" s="12">
        <f t="shared" si="216"/>
        <v>103</v>
      </c>
      <c r="T2317">
        <f t="shared" si="217"/>
        <v>40.08</v>
      </c>
      <c r="U2317" s="14" t="s">
        <v>8323</v>
      </c>
      <c r="V2317" t="s">
        <v>8327</v>
      </c>
    </row>
    <row r="2318" spans="1:22" ht="48" hidden="1" x14ac:dyDescent="0.2">
      <c r="A2318" s="9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7">
        <f t="shared" si="218"/>
        <v>40079.725115740745</v>
      </c>
      <c r="L2318" s="17">
        <f t="shared" si="219"/>
        <v>40156.76666666667</v>
      </c>
      <c r="M2318" s="9">
        <f t="shared" si="220"/>
        <v>9</v>
      </c>
      <c r="N2318" s="9">
        <f t="shared" si="221"/>
        <v>2009</v>
      </c>
      <c r="O2318" t="b">
        <v>1</v>
      </c>
      <c r="P2318">
        <v>200</v>
      </c>
      <c r="Q2318" t="b">
        <v>1</v>
      </c>
      <c r="R2318" t="s">
        <v>8277</v>
      </c>
      <c r="S2318" s="12">
        <f t="shared" si="216"/>
        <v>104</v>
      </c>
      <c r="T2318">
        <f t="shared" si="217"/>
        <v>78.03</v>
      </c>
      <c r="U2318" s="14" t="s">
        <v>8323</v>
      </c>
      <c r="V2318" t="s">
        <v>8327</v>
      </c>
    </row>
    <row r="2319" spans="1:22" ht="48" hidden="1" x14ac:dyDescent="0.2">
      <c r="A2319" s="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7">
        <f t="shared" si="218"/>
        <v>40192.542233796295</v>
      </c>
      <c r="L2319" s="17">
        <f t="shared" si="219"/>
        <v>40224.208333333336</v>
      </c>
      <c r="M2319" s="9">
        <f t="shared" si="220"/>
        <v>1</v>
      </c>
      <c r="N2319" s="9">
        <f t="shared" si="221"/>
        <v>2010</v>
      </c>
      <c r="O2319" t="b">
        <v>1</v>
      </c>
      <c r="P2319">
        <v>22</v>
      </c>
      <c r="Q2319" t="b">
        <v>1</v>
      </c>
      <c r="R2319" t="s">
        <v>8277</v>
      </c>
      <c r="S2319" s="12">
        <f t="shared" si="216"/>
        <v>104</v>
      </c>
      <c r="T2319">
        <f t="shared" si="217"/>
        <v>18.91</v>
      </c>
      <c r="U2319" s="14" t="s">
        <v>8323</v>
      </c>
      <c r="V2319" t="s">
        <v>8327</v>
      </c>
    </row>
    <row r="2320" spans="1:22" ht="64" hidden="1" x14ac:dyDescent="0.2">
      <c r="A2320" s="9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7">
        <f t="shared" si="218"/>
        <v>40050.643680555557</v>
      </c>
      <c r="L2320" s="17">
        <f t="shared" si="219"/>
        <v>40082.165972222225</v>
      </c>
      <c r="M2320" s="9">
        <f t="shared" si="220"/>
        <v>8</v>
      </c>
      <c r="N2320" s="9">
        <f t="shared" si="221"/>
        <v>2009</v>
      </c>
      <c r="O2320" t="b">
        <v>1</v>
      </c>
      <c r="P2320">
        <v>163</v>
      </c>
      <c r="Q2320" t="b">
        <v>1</v>
      </c>
      <c r="R2320" t="s">
        <v>8277</v>
      </c>
      <c r="S2320" s="12">
        <f t="shared" si="216"/>
        <v>121</v>
      </c>
      <c r="T2320">
        <f t="shared" si="217"/>
        <v>37.130000000000003</v>
      </c>
      <c r="U2320" s="14" t="s">
        <v>8323</v>
      </c>
      <c r="V2320" t="s">
        <v>8327</v>
      </c>
    </row>
    <row r="2321" spans="1:22" ht="48" hidden="1" x14ac:dyDescent="0.2">
      <c r="A2321" s="9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7">
        <f t="shared" si="218"/>
        <v>41593.082002314812</v>
      </c>
      <c r="L2321" s="17">
        <f t="shared" si="219"/>
        <v>41623.082002314812</v>
      </c>
      <c r="M2321" s="9">
        <f t="shared" si="220"/>
        <v>11</v>
      </c>
      <c r="N2321" s="9">
        <f t="shared" si="221"/>
        <v>2013</v>
      </c>
      <c r="O2321" t="b">
        <v>1</v>
      </c>
      <c r="P2321">
        <v>77</v>
      </c>
      <c r="Q2321" t="b">
        <v>1</v>
      </c>
      <c r="R2321" t="s">
        <v>8277</v>
      </c>
      <c r="S2321" s="12">
        <f t="shared" si="216"/>
        <v>108</v>
      </c>
      <c r="T2321">
        <f t="shared" si="217"/>
        <v>41.96</v>
      </c>
      <c r="U2321" s="14" t="s">
        <v>8323</v>
      </c>
      <c r="V2321" t="s">
        <v>8327</v>
      </c>
    </row>
    <row r="2322" spans="1:22" ht="48" hidden="1" x14ac:dyDescent="0.2">
      <c r="A2322" s="9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7">
        <f t="shared" si="218"/>
        <v>41696.817129629628</v>
      </c>
      <c r="L2322" s="17">
        <f t="shared" si="219"/>
        <v>41731.775462962964</v>
      </c>
      <c r="M2322" s="9">
        <f t="shared" si="220"/>
        <v>2</v>
      </c>
      <c r="N2322" s="9">
        <f t="shared" si="221"/>
        <v>2014</v>
      </c>
      <c r="O2322" t="b">
        <v>1</v>
      </c>
      <c r="P2322">
        <v>89</v>
      </c>
      <c r="Q2322" t="b">
        <v>1</v>
      </c>
      <c r="R2322" t="s">
        <v>8277</v>
      </c>
      <c r="S2322" s="12">
        <f t="shared" si="216"/>
        <v>109</v>
      </c>
      <c r="T2322">
        <f t="shared" si="217"/>
        <v>61.04</v>
      </c>
      <c r="U2322" s="14" t="s">
        <v>8323</v>
      </c>
      <c r="V2322" t="s">
        <v>8327</v>
      </c>
    </row>
    <row r="2323" spans="1:22" ht="48" hidden="1" x14ac:dyDescent="0.2">
      <c r="A2323" s="9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7">
        <f t="shared" si="218"/>
        <v>42799.260428240741</v>
      </c>
      <c r="L2323" s="17">
        <f t="shared" si="219"/>
        <v>42829.21876157407</v>
      </c>
      <c r="M2323" s="9">
        <f t="shared" si="220"/>
        <v>3</v>
      </c>
      <c r="N2323" s="9">
        <f t="shared" si="221"/>
        <v>2017</v>
      </c>
      <c r="O2323" t="b">
        <v>0</v>
      </c>
      <c r="P2323">
        <v>64</v>
      </c>
      <c r="Q2323" t="b">
        <v>0</v>
      </c>
      <c r="R2323" t="s">
        <v>8296</v>
      </c>
      <c r="S2323" s="12">
        <f t="shared" si="216"/>
        <v>39</v>
      </c>
      <c r="T2323">
        <f t="shared" si="217"/>
        <v>64.53</v>
      </c>
      <c r="U2323" s="14" t="s">
        <v>8334</v>
      </c>
      <c r="V2323" t="s">
        <v>8350</v>
      </c>
    </row>
    <row r="2324" spans="1:22" ht="48" hidden="1" x14ac:dyDescent="0.2">
      <c r="A2324" s="9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7">
        <f t="shared" si="218"/>
        <v>42804.895474537043</v>
      </c>
      <c r="L2324" s="17">
        <f t="shared" si="219"/>
        <v>42834.853807870371</v>
      </c>
      <c r="M2324" s="9">
        <f t="shared" si="220"/>
        <v>3</v>
      </c>
      <c r="N2324" s="9">
        <f t="shared" si="221"/>
        <v>2017</v>
      </c>
      <c r="O2324" t="b">
        <v>0</v>
      </c>
      <c r="P2324">
        <v>4</v>
      </c>
      <c r="Q2324" t="b">
        <v>0</v>
      </c>
      <c r="R2324" t="s">
        <v>8296</v>
      </c>
      <c r="S2324" s="12">
        <f t="shared" si="216"/>
        <v>3</v>
      </c>
      <c r="T2324">
        <f t="shared" si="217"/>
        <v>21.25</v>
      </c>
      <c r="U2324" s="14" t="s">
        <v>8334</v>
      </c>
      <c r="V2324" t="s">
        <v>8350</v>
      </c>
    </row>
    <row r="2325" spans="1:22" ht="48" hidden="1" x14ac:dyDescent="0.2">
      <c r="A2325" s="9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7">
        <f t="shared" si="218"/>
        <v>42807.755173611105</v>
      </c>
      <c r="L2325" s="17">
        <f t="shared" si="219"/>
        <v>42814.755173611105</v>
      </c>
      <c r="M2325" s="9">
        <f t="shared" si="220"/>
        <v>3</v>
      </c>
      <c r="N2325" s="9">
        <f t="shared" si="221"/>
        <v>2017</v>
      </c>
      <c r="O2325" t="b">
        <v>0</v>
      </c>
      <c r="P2325">
        <v>4</v>
      </c>
      <c r="Q2325" t="b">
        <v>0</v>
      </c>
      <c r="R2325" t="s">
        <v>8296</v>
      </c>
      <c r="S2325" s="12">
        <f t="shared" si="216"/>
        <v>48</v>
      </c>
      <c r="T2325">
        <f t="shared" si="217"/>
        <v>30</v>
      </c>
      <c r="U2325" s="14" t="s">
        <v>8334</v>
      </c>
      <c r="V2325" t="s">
        <v>8350</v>
      </c>
    </row>
    <row r="2326" spans="1:22" ht="32" hidden="1" x14ac:dyDescent="0.2">
      <c r="A2326" s="9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7">
        <f t="shared" si="218"/>
        <v>42790.885243055556</v>
      </c>
      <c r="L2326" s="17">
        <f t="shared" si="219"/>
        <v>42820.843576388885</v>
      </c>
      <c r="M2326" s="9">
        <f t="shared" si="220"/>
        <v>2</v>
      </c>
      <c r="N2326" s="9">
        <f t="shared" si="221"/>
        <v>2017</v>
      </c>
      <c r="O2326" t="b">
        <v>0</v>
      </c>
      <c r="P2326">
        <v>61</v>
      </c>
      <c r="Q2326" t="b">
        <v>0</v>
      </c>
      <c r="R2326" t="s">
        <v>8296</v>
      </c>
      <c r="S2326" s="12">
        <f t="shared" si="216"/>
        <v>21</v>
      </c>
      <c r="T2326">
        <f t="shared" si="217"/>
        <v>25.49</v>
      </c>
      <c r="U2326" s="14" t="s">
        <v>8334</v>
      </c>
      <c r="V2326" t="s">
        <v>8350</v>
      </c>
    </row>
    <row r="2327" spans="1:22" ht="48" hidden="1" x14ac:dyDescent="0.2">
      <c r="A2327" s="9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7">
        <f t="shared" si="218"/>
        <v>42794.022349537037</v>
      </c>
      <c r="L2327" s="17">
        <f t="shared" si="219"/>
        <v>42823.980682870373</v>
      </c>
      <c r="M2327" s="9">
        <f t="shared" si="220"/>
        <v>2</v>
      </c>
      <c r="N2327" s="9">
        <f t="shared" si="221"/>
        <v>2017</v>
      </c>
      <c r="O2327" t="b">
        <v>0</v>
      </c>
      <c r="P2327">
        <v>7</v>
      </c>
      <c r="Q2327" t="b">
        <v>0</v>
      </c>
      <c r="R2327" t="s">
        <v>8296</v>
      </c>
      <c r="S2327" s="12">
        <f t="shared" si="216"/>
        <v>8</v>
      </c>
      <c r="T2327">
        <f t="shared" si="217"/>
        <v>11.43</v>
      </c>
      <c r="U2327" s="14" t="s">
        <v>8334</v>
      </c>
      <c r="V2327" t="s">
        <v>8350</v>
      </c>
    </row>
    <row r="2328" spans="1:22" ht="48" hidden="1" x14ac:dyDescent="0.2">
      <c r="A2328" s="9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7">
        <f t="shared" si="218"/>
        <v>42804.034120370372</v>
      </c>
      <c r="L2328" s="17">
        <f t="shared" si="219"/>
        <v>42855.708333333328</v>
      </c>
      <c r="M2328" s="9">
        <f t="shared" si="220"/>
        <v>3</v>
      </c>
      <c r="N2328" s="9">
        <f t="shared" si="221"/>
        <v>2017</v>
      </c>
      <c r="O2328" t="b">
        <v>0</v>
      </c>
      <c r="P2328">
        <v>1</v>
      </c>
      <c r="Q2328" t="b">
        <v>0</v>
      </c>
      <c r="R2328" t="s">
        <v>8296</v>
      </c>
      <c r="S2328" s="12">
        <f t="shared" si="216"/>
        <v>1</v>
      </c>
      <c r="T2328">
        <f t="shared" si="217"/>
        <v>108</v>
      </c>
      <c r="U2328" s="14" t="s">
        <v>8334</v>
      </c>
      <c r="V2328" t="s">
        <v>8350</v>
      </c>
    </row>
    <row r="2329" spans="1:22" ht="32" hidden="1" x14ac:dyDescent="0.2">
      <c r="A2329" s="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7">
        <f t="shared" si="218"/>
        <v>41842.917129629634</v>
      </c>
      <c r="L2329" s="17">
        <f t="shared" si="219"/>
        <v>41877.917129629634</v>
      </c>
      <c r="M2329" s="9">
        <f t="shared" si="220"/>
        <v>7</v>
      </c>
      <c r="N2329" s="9">
        <f t="shared" si="221"/>
        <v>2014</v>
      </c>
      <c r="O2329" t="b">
        <v>1</v>
      </c>
      <c r="P2329">
        <v>3355</v>
      </c>
      <c r="Q2329" t="b">
        <v>1</v>
      </c>
      <c r="R2329" t="s">
        <v>8296</v>
      </c>
      <c r="S2329" s="12">
        <f t="shared" si="216"/>
        <v>526</v>
      </c>
      <c r="T2329">
        <f t="shared" si="217"/>
        <v>54.88</v>
      </c>
      <c r="U2329" s="14" t="s">
        <v>8334</v>
      </c>
      <c r="V2329" t="s">
        <v>8350</v>
      </c>
    </row>
    <row r="2330" spans="1:22" ht="64" hidden="1" x14ac:dyDescent="0.2">
      <c r="A2330" s="9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7">
        <f t="shared" si="218"/>
        <v>42139.781678240746</v>
      </c>
      <c r="L2330" s="17">
        <f t="shared" si="219"/>
        <v>42169.781678240746</v>
      </c>
      <c r="M2330" s="9">
        <f t="shared" si="220"/>
        <v>5</v>
      </c>
      <c r="N2330" s="9">
        <f t="shared" si="221"/>
        <v>2015</v>
      </c>
      <c r="O2330" t="b">
        <v>1</v>
      </c>
      <c r="P2330">
        <v>537</v>
      </c>
      <c r="Q2330" t="b">
        <v>1</v>
      </c>
      <c r="R2330" t="s">
        <v>8296</v>
      </c>
      <c r="S2330" s="12">
        <f t="shared" si="216"/>
        <v>254</v>
      </c>
      <c r="T2330">
        <f t="shared" si="217"/>
        <v>47.38</v>
      </c>
      <c r="U2330" s="14" t="s">
        <v>8334</v>
      </c>
      <c r="V2330" t="s">
        <v>8350</v>
      </c>
    </row>
    <row r="2331" spans="1:22" ht="48" hidden="1" x14ac:dyDescent="0.2">
      <c r="A2331" s="9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7">
        <f t="shared" si="218"/>
        <v>41807.624374999999</v>
      </c>
      <c r="L2331" s="17">
        <f t="shared" si="219"/>
        <v>41837.624374999999</v>
      </c>
      <c r="M2331" s="9">
        <f t="shared" si="220"/>
        <v>6</v>
      </c>
      <c r="N2331" s="9">
        <f t="shared" si="221"/>
        <v>2014</v>
      </c>
      <c r="O2331" t="b">
        <v>1</v>
      </c>
      <c r="P2331">
        <v>125</v>
      </c>
      <c r="Q2331" t="b">
        <v>1</v>
      </c>
      <c r="R2331" t="s">
        <v>8296</v>
      </c>
      <c r="S2331" s="12">
        <f t="shared" si="216"/>
        <v>106</v>
      </c>
      <c r="T2331">
        <f t="shared" si="217"/>
        <v>211.84</v>
      </c>
      <c r="U2331" s="14" t="s">
        <v>8334</v>
      </c>
      <c r="V2331" t="s">
        <v>8350</v>
      </c>
    </row>
    <row r="2332" spans="1:22" ht="48" hidden="1" x14ac:dyDescent="0.2">
      <c r="A2332" s="9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7">
        <f t="shared" si="218"/>
        <v>42332.89980324074</v>
      </c>
      <c r="L2332" s="17">
        <f t="shared" si="219"/>
        <v>42363</v>
      </c>
      <c r="M2332" s="9">
        <f t="shared" si="220"/>
        <v>11</v>
      </c>
      <c r="N2332" s="9">
        <f t="shared" si="221"/>
        <v>2015</v>
      </c>
      <c r="O2332" t="b">
        <v>1</v>
      </c>
      <c r="P2332">
        <v>163</v>
      </c>
      <c r="Q2332" t="b">
        <v>1</v>
      </c>
      <c r="R2332" t="s">
        <v>8296</v>
      </c>
      <c r="S2332" s="12">
        <f t="shared" si="216"/>
        <v>102</v>
      </c>
      <c r="T2332">
        <f t="shared" si="217"/>
        <v>219.93</v>
      </c>
      <c r="U2332" s="14" t="s">
        <v>8334</v>
      </c>
      <c r="V2332" t="s">
        <v>8350</v>
      </c>
    </row>
    <row r="2333" spans="1:22" ht="48" hidden="1" x14ac:dyDescent="0.2">
      <c r="A2333" s="9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7">
        <f t="shared" si="218"/>
        <v>41839.005671296298</v>
      </c>
      <c r="L2333" s="17">
        <f t="shared" si="219"/>
        <v>41869.005671296298</v>
      </c>
      <c r="M2333" s="9">
        <f t="shared" si="220"/>
        <v>7</v>
      </c>
      <c r="N2333" s="9">
        <f t="shared" si="221"/>
        <v>2014</v>
      </c>
      <c r="O2333" t="b">
        <v>1</v>
      </c>
      <c r="P2333">
        <v>283</v>
      </c>
      <c r="Q2333" t="b">
        <v>1</v>
      </c>
      <c r="R2333" t="s">
        <v>8296</v>
      </c>
      <c r="S2333" s="12">
        <f t="shared" si="216"/>
        <v>144</v>
      </c>
      <c r="T2333">
        <f t="shared" si="217"/>
        <v>40.799999999999997</v>
      </c>
      <c r="U2333" s="14" t="s">
        <v>8334</v>
      </c>
      <c r="V2333" t="s">
        <v>8350</v>
      </c>
    </row>
    <row r="2334" spans="1:22" ht="48" hidden="1" x14ac:dyDescent="0.2">
      <c r="A2334" s="9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7">
        <f t="shared" si="218"/>
        <v>42011.628136574072</v>
      </c>
      <c r="L2334" s="17">
        <f t="shared" si="219"/>
        <v>42041.628136574072</v>
      </c>
      <c r="M2334" s="9">
        <f t="shared" si="220"/>
        <v>1</v>
      </c>
      <c r="N2334" s="9">
        <f t="shared" si="221"/>
        <v>2015</v>
      </c>
      <c r="O2334" t="b">
        <v>1</v>
      </c>
      <c r="P2334">
        <v>352</v>
      </c>
      <c r="Q2334" t="b">
        <v>1</v>
      </c>
      <c r="R2334" t="s">
        <v>8296</v>
      </c>
      <c r="S2334" s="12">
        <f t="shared" si="216"/>
        <v>106</v>
      </c>
      <c r="T2334">
        <f t="shared" si="217"/>
        <v>75.5</v>
      </c>
      <c r="U2334" s="14" t="s">
        <v>8334</v>
      </c>
      <c r="V2334" t="s">
        <v>8350</v>
      </c>
    </row>
    <row r="2335" spans="1:22" ht="48" hidden="1" x14ac:dyDescent="0.2">
      <c r="A2335" s="9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7">
        <f t="shared" si="218"/>
        <v>41767.650347222225</v>
      </c>
      <c r="L2335" s="17">
        <f t="shared" si="219"/>
        <v>41788.743055555555</v>
      </c>
      <c r="M2335" s="9">
        <f t="shared" si="220"/>
        <v>5</v>
      </c>
      <c r="N2335" s="9">
        <f t="shared" si="221"/>
        <v>2014</v>
      </c>
      <c r="O2335" t="b">
        <v>1</v>
      </c>
      <c r="P2335">
        <v>94</v>
      </c>
      <c r="Q2335" t="b">
        <v>1</v>
      </c>
      <c r="R2335" t="s">
        <v>8296</v>
      </c>
      <c r="S2335" s="12">
        <f t="shared" si="216"/>
        <v>212</v>
      </c>
      <c r="T2335">
        <f t="shared" si="217"/>
        <v>13.54</v>
      </c>
      <c r="U2335" s="14" t="s">
        <v>8334</v>
      </c>
      <c r="V2335" t="s">
        <v>8350</v>
      </c>
    </row>
    <row r="2336" spans="1:22" ht="48" hidden="1" x14ac:dyDescent="0.2">
      <c r="A2336" s="9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7">
        <f t="shared" si="218"/>
        <v>41918.670115740737</v>
      </c>
      <c r="L2336" s="17">
        <f t="shared" si="219"/>
        <v>41948.731944444444</v>
      </c>
      <c r="M2336" s="9">
        <f t="shared" si="220"/>
        <v>10</v>
      </c>
      <c r="N2336" s="9">
        <f t="shared" si="221"/>
        <v>2014</v>
      </c>
      <c r="O2336" t="b">
        <v>1</v>
      </c>
      <c r="P2336">
        <v>67</v>
      </c>
      <c r="Q2336" t="b">
        <v>1</v>
      </c>
      <c r="R2336" t="s">
        <v>8296</v>
      </c>
      <c r="S2336" s="12">
        <f t="shared" si="216"/>
        <v>102</v>
      </c>
      <c r="T2336">
        <f t="shared" si="217"/>
        <v>60.87</v>
      </c>
      <c r="U2336" s="14" t="s">
        <v>8334</v>
      </c>
      <c r="V2336" t="s">
        <v>8350</v>
      </c>
    </row>
    <row r="2337" spans="1:22" ht="48" hidden="1" x14ac:dyDescent="0.2">
      <c r="A2337" s="9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7">
        <f t="shared" si="218"/>
        <v>41771.572256944448</v>
      </c>
      <c r="L2337" s="17">
        <f t="shared" si="219"/>
        <v>41801.572256944448</v>
      </c>
      <c r="M2337" s="9">
        <f t="shared" si="220"/>
        <v>5</v>
      </c>
      <c r="N2337" s="9">
        <f t="shared" si="221"/>
        <v>2014</v>
      </c>
      <c r="O2337" t="b">
        <v>1</v>
      </c>
      <c r="P2337">
        <v>221</v>
      </c>
      <c r="Q2337" t="b">
        <v>1</v>
      </c>
      <c r="R2337" t="s">
        <v>8296</v>
      </c>
      <c r="S2337" s="12">
        <f t="shared" si="216"/>
        <v>102</v>
      </c>
      <c r="T2337">
        <f t="shared" si="217"/>
        <v>115.69</v>
      </c>
      <c r="U2337" s="14" t="s">
        <v>8334</v>
      </c>
      <c r="V2337" t="s">
        <v>8350</v>
      </c>
    </row>
    <row r="2338" spans="1:22" ht="48" hidden="1" x14ac:dyDescent="0.2">
      <c r="A2338" s="9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7">
        <f t="shared" si="218"/>
        <v>41666.924710648149</v>
      </c>
      <c r="L2338" s="17">
        <f t="shared" si="219"/>
        <v>41706.924710648149</v>
      </c>
      <c r="M2338" s="9">
        <f t="shared" si="220"/>
        <v>1</v>
      </c>
      <c r="N2338" s="9">
        <f t="shared" si="221"/>
        <v>2014</v>
      </c>
      <c r="O2338" t="b">
        <v>1</v>
      </c>
      <c r="P2338">
        <v>2165</v>
      </c>
      <c r="Q2338" t="b">
        <v>1</v>
      </c>
      <c r="R2338" t="s">
        <v>8296</v>
      </c>
      <c r="S2338" s="12">
        <f t="shared" si="216"/>
        <v>521</v>
      </c>
      <c r="T2338">
        <f t="shared" si="217"/>
        <v>48.1</v>
      </c>
      <c r="U2338" s="14" t="s">
        <v>8334</v>
      </c>
      <c r="V2338" t="s">
        <v>8350</v>
      </c>
    </row>
    <row r="2339" spans="1:22" ht="32" hidden="1" x14ac:dyDescent="0.2">
      <c r="A2339" s="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7">
        <f t="shared" si="218"/>
        <v>41786.640543981484</v>
      </c>
      <c r="L2339" s="17">
        <f t="shared" si="219"/>
        <v>41816.640543981484</v>
      </c>
      <c r="M2339" s="9">
        <f t="shared" si="220"/>
        <v>5</v>
      </c>
      <c r="N2339" s="9">
        <f t="shared" si="221"/>
        <v>2014</v>
      </c>
      <c r="O2339" t="b">
        <v>1</v>
      </c>
      <c r="P2339">
        <v>179</v>
      </c>
      <c r="Q2339" t="b">
        <v>1</v>
      </c>
      <c r="R2339" t="s">
        <v>8296</v>
      </c>
      <c r="S2339" s="12">
        <f t="shared" si="216"/>
        <v>111</v>
      </c>
      <c r="T2339">
        <f t="shared" si="217"/>
        <v>74.180000000000007</v>
      </c>
      <c r="U2339" s="14" t="s">
        <v>8334</v>
      </c>
      <c r="V2339" t="s">
        <v>8350</v>
      </c>
    </row>
    <row r="2340" spans="1:22" ht="48" hidden="1" x14ac:dyDescent="0.2">
      <c r="A2340" s="9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7">
        <f t="shared" si="218"/>
        <v>41789.896805555552</v>
      </c>
      <c r="L2340" s="17">
        <f t="shared" si="219"/>
        <v>41819.896805555552</v>
      </c>
      <c r="M2340" s="9">
        <f t="shared" si="220"/>
        <v>5</v>
      </c>
      <c r="N2340" s="9">
        <f t="shared" si="221"/>
        <v>2014</v>
      </c>
      <c r="O2340" t="b">
        <v>1</v>
      </c>
      <c r="P2340">
        <v>123</v>
      </c>
      <c r="Q2340" t="b">
        <v>1</v>
      </c>
      <c r="R2340" t="s">
        <v>8296</v>
      </c>
      <c r="S2340" s="12">
        <f t="shared" si="216"/>
        <v>101</v>
      </c>
      <c r="T2340">
        <f t="shared" si="217"/>
        <v>123.35</v>
      </c>
      <c r="U2340" s="14" t="s">
        <v>8334</v>
      </c>
      <c r="V2340" t="s">
        <v>8350</v>
      </c>
    </row>
    <row r="2341" spans="1:22" ht="48" hidden="1" x14ac:dyDescent="0.2">
      <c r="A2341" s="9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7">
        <f t="shared" si="218"/>
        <v>42692.79987268518</v>
      </c>
      <c r="L2341" s="17">
        <f t="shared" si="219"/>
        <v>42723.332638888889</v>
      </c>
      <c r="M2341" s="9">
        <f t="shared" si="220"/>
        <v>11</v>
      </c>
      <c r="N2341" s="9">
        <f t="shared" si="221"/>
        <v>2016</v>
      </c>
      <c r="O2341" t="b">
        <v>1</v>
      </c>
      <c r="P2341">
        <v>1104</v>
      </c>
      <c r="Q2341" t="b">
        <v>1</v>
      </c>
      <c r="R2341" t="s">
        <v>8296</v>
      </c>
      <c r="S2341" s="12">
        <f t="shared" si="216"/>
        <v>294</v>
      </c>
      <c r="T2341">
        <f t="shared" si="217"/>
        <v>66.62</v>
      </c>
      <c r="U2341" s="14" t="s">
        <v>8334</v>
      </c>
      <c r="V2341" t="s">
        <v>8350</v>
      </c>
    </row>
    <row r="2342" spans="1:22" ht="48" hidden="1" x14ac:dyDescent="0.2">
      <c r="A2342" s="9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7">
        <f t="shared" si="218"/>
        <v>42643.642800925925</v>
      </c>
      <c r="L2342" s="17">
        <f t="shared" si="219"/>
        <v>42673.642800925925</v>
      </c>
      <c r="M2342" s="9">
        <f t="shared" si="220"/>
        <v>9</v>
      </c>
      <c r="N2342" s="9">
        <f t="shared" si="221"/>
        <v>2016</v>
      </c>
      <c r="O2342" t="b">
        <v>1</v>
      </c>
      <c r="P2342">
        <v>403</v>
      </c>
      <c r="Q2342" t="b">
        <v>1</v>
      </c>
      <c r="R2342" t="s">
        <v>8296</v>
      </c>
      <c r="S2342" s="12">
        <f t="shared" si="216"/>
        <v>106</v>
      </c>
      <c r="T2342">
        <f t="shared" si="217"/>
        <v>104.99</v>
      </c>
      <c r="U2342" s="14" t="s">
        <v>8334</v>
      </c>
      <c r="V2342" t="s">
        <v>8350</v>
      </c>
    </row>
    <row r="2343" spans="1:22" ht="48" hidden="1" x14ac:dyDescent="0.2">
      <c r="A2343" s="9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7">
        <f t="shared" si="218"/>
        <v>42167.813703703709</v>
      </c>
      <c r="L2343" s="17">
        <f t="shared" si="219"/>
        <v>42197.813703703709</v>
      </c>
      <c r="M2343" s="9">
        <f t="shared" si="220"/>
        <v>6</v>
      </c>
      <c r="N2343" s="9">
        <f t="shared" si="221"/>
        <v>2015</v>
      </c>
      <c r="O2343" t="b">
        <v>0</v>
      </c>
      <c r="P2343">
        <v>0</v>
      </c>
      <c r="Q2343" t="b">
        <v>0</v>
      </c>
      <c r="R2343" t="s">
        <v>8270</v>
      </c>
      <c r="S2343" s="12">
        <f t="shared" si="216"/>
        <v>0</v>
      </c>
      <c r="T2343">
        <f t="shared" si="217"/>
        <v>0</v>
      </c>
      <c r="U2343" s="14" t="s">
        <v>8317</v>
      </c>
      <c r="V2343" t="s">
        <v>8318</v>
      </c>
    </row>
    <row r="2344" spans="1:22" ht="48" hidden="1" x14ac:dyDescent="0.2">
      <c r="A2344" s="9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7">
        <f t="shared" si="218"/>
        <v>41897.702199074076</v>
      </c>
      <c r="L2344" s="17">
        <f t="shared" si="219"/>
        <v>41918.208333333336</v>
      </c>
      <c r="M2344" s="9">
        <f t="shared" si="220"/>
        <v>9</v>
      </c>
      <c r="N2344" s="9">
        <f t="shared" si="221"/>
        <v>2014</v>
      </c>
      <c r="O2344" t="b">
        <v>0</v>
      </c>
      <c r="P2344">
        <v>0</v>
      </c>
      <c r="Q2344" t="b">
        <v>0</v>
      </c>
      <c r="R2344" t="s">
        <v>8270</v>
      </c>
      <c r="S2344" s="12">
        <f t="shared" si="216"/>
        <v>0</v>
      </c>
      <c r="T2344">
        <f t="shared" si="217"/>
        <v>0</v>
      </c>
      <c r="U2344" s="14" t="s">
        <v>8317</v>
      </c>
      <c r="V2344" t="s">
        <v>8318</v>
      </c>
    </row>
    <row r="2345" spans="1:22" ht="48" hidden="1" x14ac:dyDescent="0.2">
      <c r="A2345" s="9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7">
        <f t="shared" si="218"/>
        <v>42327.825289351851</v>
      </c>
      <c r="L2345" s="17">
        <f t="shared" si="219"/>
        <v>42377.82430555555</v>
      </c>
      <c r="M2345" s="9">
        <f t="shared" si="220"/>
        <v>11</v>
      </c>
      <c r="N2345" s="9">
        <f t="shared" si="221"/>
        <v>2016</v>
      </c>
      <c r="O2345" t="b">
        <v>0</v>
      </c>
      <c r="P2345">
        <v>1</v>
      </c>
      <c r="Q2345" t="b">
        <v>0</v>
      </c>
      <c r="R2345" t="s">
        <v>8270</v>
      </c>
      <c r="S2345" s="12">
        <f t="shared" si="216"/>
        <v>3</v>
      </c>
      <c r="T2345">
        <f t="shared" si="217"/>
        <v>300</v>
      </c>
      <c r="U2345" s="14" t="s">
        <v>8317</v>
      </c>
      <c r="V2345" t="s">
        <v>8318</v>
      </c>
    </row>
    <row r="2346" spans="1:22" ht="48" hidden="1" x14ac:dyDescent="0.2">
      <c r="A2346" s="9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7">
        <f t="shared" si="218"/>
        <v>42515.727650462963</v>
      </c>
      <c r="L2346" s="17">
        <f t="shared" si="219"/>
        <v>42545.727650462963</v>
      </c>
      <c r="M2346" s="9">
        <f t="shared" si="220"/>
        <v>5</v>
      </c>
      <c r="N2346" s="9">
        <f t="shared" si="221"/>
        <v>2016</v>
      </c>
      <c r="O2346" t="b">
        <v>0</v>
      </c>
      <c r="P2346">
        <v>1</v>
      </c>
      <c r="Q2346" t="b">
        <v>0</v>
      </c>
      <c r="R2346" t="s">
        <v>8270</v>
      </c>
      <c r="S2346" s="12">
        <f t="shared" si="216"/>
        <v>0</v>
      </c>
      <c r="T2346">
        <f t="shared" si="217"/>
        <v>1</v>
      </c>
      <c r="U2346" s="14" t="s">
        <v>8317</v>
      </c>
      <c r="V2346" t="s">
        <v>8318</v>
      </c>
    </row>
    <row r="2347" spans="1:22" ht="48" hidden="1" x14ac:dyDescent="0.2">
      <c r="A2347" s="9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7">
        <f t="shared" si="218"/>
        <v>42060.001805555556</v>
      </c>
      <c r="L2347" s="17">
        <f t="shared" si="219"/>
        <v>42094.985416666663</v>
      </c>
      <c r="M2347" s="9">
        <f t="shared" si="220"/>
        <v>2</v>
      </c>
      <c r="N2347" s="9">
        <f t="shared" si="221"/>
        <v>2015</v>
      </c>
      <c r="O2347" t="b">
        <v>0</v>
      </c>
      <c r="P2347">
        <v>0</v>
      </c>
      <c r="Q2347" t="b">
        <v>0</v>
      </c>
      <c r="R2347" t="s">
        <v>8270</v>
      </c>
      <c r="S2347" s="12">
        <f t="shared" si="216"/>
        <v>0</v>
      </c>
      <c r="T2347">
        <f t="shared" si="217"/>
        <v>0</v>
      </c>
      <c r="U2347" s="14" t="s">
        <v>8317</v>
      </c>
      <c r="V2347" t="s">
        <v>8318</v>
      </c>
    </row>
    <row r="2348" spans="1:22" ht="48" hidden="1" x14ac:dyDescent="0.2">
      <c r="A2348" s="9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7">
        <f t="shared" si="218"/>
        <v>42615.79896990741</v>
      </c>
      <c r="L2348" s="17">
        <f t="shared" si="219"/>
        <v>42660.79896990741</v>
      </c>
      <c r="M2348" s="9">
        <f t="shared" si="220"/>
        <v>9</v>
      </c>
      <c r="N2348" s="9">
        <f t="shared" si="221"/>
        <v>2016</v>
      </c>
      <c r="O2348" t="b">
        <v>0</v>
      </c>
      <c r="P2348">
        <v>3</v>
      </c>
      <c r="Q2348" t="b">
        <v>0</v>
      </c>
      <c r="R2348" t="s">
        <v>8270</v>
      </c>
      <c r="S2348" s="12">
        <f t="shared" si="216"/>
        <v>0</v>
      </c>
      <c r="T2348">
        <f t="shared" si="217"/>
        <v>13</v>
      </c>
      <c r="U2348" s="14" t="s">
        <v>8317</v>
      </c>
      <c r="V2348" t="s">
        <v>8318</v>
      </c>
    </row>
    <row r="2349" spans="1:22" ht="48" hidden="1" x14ac:dyDescent="0.2">
      <c r="A2349" s="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7">
        <f t="shared" si="218"/>
        <v>42577.607361111113</v>
      </c>
      <c r="L2349" s="17">
        <f t="shared" si="219"/>
        <v>42607.607361111113</v>
      </c>
      <c r="M2349" s="9">
        <f t="shared" si="220"/>
        <v>7</v>
      </c>
      <c r="N2349" s="9">
        <f t="shared" si="221"/>
        <v>2016</v>
      </c>
      <c r="O2349" t="b">
        <v>0</v>
      </c>
      <c r="P2349">
        <v>1</v>
      </c>
      <c r="Q2349" t="b">
        <v>0</v>
      </c>
      <c r="R2349" t="s">
        <v>8270</v>
      </c>
      <c r="S2349" s="12">
        <f t="shared" si="216"/>
        <v>2</v>
      </c>
      <c r="T2349">
        <f t="shared" si="217"/>
        <v>15</v>
      </c>
      <c r="U2349" s="14" t="s">
        <v>8317</v>
      </c>
      <c r="V2349" t="s">
        <v>8318</v>
      </c>
    </row>
    <row r="2350" spans="1:22" ht="48" hidden="1" x14ac:dyDescent="0.2">
      <c r="A2350" s="9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7">
        <f t="shared" si="218"/>
        <v>42360.932152777779</v>
      </c>
      <c r="L2350" s="17">
        <f t="shared" si="219"/>
        <v>42420.932152777779</v>
      </c>
      <c r="M2350" s="9">
        <f t="shared" si="220"/>
        <v>12</v>
      </c>
      <c r="N2350" s="9">
        <f t="shared" si="221"/>
        <v>2016</v>
      </c>
      <c r="O2350" t="b">
        <v>0</v>
      </c>
      <c r="P2350">
        <v>5</v>
      </c>
      <c r="Q2350" t="b">
        <v>0</v>
      </c>
      <c r="R2350" t="s">
        <v>8270</v>
      </c>
      <c r="S2350" s="12">
        <f t="shared" si="216"/>
        <v>0</v>
      </c>
      <c r="T2350">
        <f t="shared" si="217"/>
        <v>54</v>
      </c>
      <c r="U2350" s="14" t="s">
        <v>8317</v>
      </c>
      <c r="V2350" t="s">
        <v>8318</v>
      </c>
    </row>
    <row r="2351" spans="1:22" ht="48" hidden="1" x14ac:dyDescent="0.2">
      <c r="A2351" s="9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7">
        <f t="shared" si="218"/>
        <v>42198.775787037041</v>
      </c>
      <c r="L2351" s="17">
        <f t="shared" si="219"/>
        <v>42227.775787037041</v>
      </c>
      <c r="M2351" s="9">
        <f t="shared" si="220"/>
        <v>7</v>
      </c>
      <c r="N2351" s="9">
        <f t="shared" si="221"/>
        <v>2015</v>
      </c>
      <c r="O2351" t="b">
        <v>0</v>
      </c>
      <c r="P2351">
        <v>0</v>
      </c>
      <c r="Q2351" t="b">
        <v>0</v>
      </c>
      <c r="R2351" t="s">
        <v>8270</v>
      </c>
      <c r="S2351" s="12">
        <f t="shared" si="216"/>
        <v>0</v>
      </c>
      <c r="T2351">
        <f t="shared" si="217"/>
        <v>0</v>
      </c>
      <c r="U2351" s="14" t="s">
        <v>8317</v>
      </c>
      <c r="V2351" t="s">
        <v>8318</v>
      </c>
    </row>
    <row r="2352" spans="1:22" ht="32" hidden="1" x14ac:dyDescent="0.2">
      <c r="A2352" s="9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7">
        <f t="shared" si="218"/>
        <v>42708.842245370368</v>
      </c>
      <c r="L2352" s="17">
        <f t="shared" si="219"/>
        <v>42738.842245370368</v>
      </c>
      <c r="M2352" s="9">
        <f t="shared" si="220"/>
        <v>12</v>
      </c>
      <c r="N2352" s="9">
        <f t="shared" si="221"/>
        <v>2017</v>
      </c>
      <c r="O2352" t="b">
        <v>0</v>
      </c>
      <c r="P2352">
        <v>0</v>
      </c>
      <c r="Q2352" t="b">
        <v>0</v>
      </c>
      <c r="R2352" t="s">
        <v>8270</v>
      </c>
      <c r="S2352" s="12">
        <f t="shared" si="216"/>
        <v>0</v>
      </c>
      <c r="T2352">
        <f t="shared" si="217"/>
        <v>0</v>
      </c>
      <c r="U2352" s="14" t="s">
        <v>8317</v>
      </c>
      <c r="V2352" t="s">
        <v>8318</v>
      </c>
    </row>
    <row r="2353" spans="1:22" ht="32" hidden="1" x14ac:dyDescent="0.2">
      <c r="A2353" s="9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7">
        <f t="shared" si="218"/>
        <v>42094.101145833338</v>
      </c>
      <c r="L2353" s="17">
        <f t="shared" si="219"/>
        <v>42124.101145833338</v>
      </c>
      <c r="M2353" s="9">
        <f t="shared" si="220"/>
        <v>3</v>
      </c>
      <c r="N2353" s="9">
        <f t="shared" si="221"/>
        <v>2015</v>
      </c>
      <c r="O2353" t="b">
        <v>0</v>
      </c>
      <c r="P2353">
        <v>7</v>
      </c>
      <c r="Q2353" t="b">
        <v>0</v>
      </c>
      <c r="R2353" t="s">
        <v>8270</v>
      </c>
      <c r="S2353" s="12">
        <f t="shared" si="216"/>
        <v>1</v>
      </c>
      <c r="T2353">
        <f t="shared" si="217"/>
        <v>15.43</v>
      </c>
      <c r="U2353" s="14" t="s">
        <v>8317</v>
      </c>
      <c r="V2353" t="s">
        <v>8318</v>
      </c>
    </row>
    <row r="2354" spans="1:22" ht="48" hidden="1" x14ac:dyDescent="0.2">
      <c r="A2354" s="9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7">
        <f t="shared" si="218"/>
        <v>42101.633703703701</v>
      </c>
      <c r="L2354" s="17">
        <f t="shared" si="219"/>
        <v>42161.633703703701</v>
      </c>
      <c r="M2354" s="9">
        <f t="shared" si="220"/>
        <v>4</v>
      </c>
      <c r="N2354" s="9">
        <f t="shared" si="221"/>
        <v>2015</v>
      </c>
      <c r="O2354" t="b">
        <v>0</v>
      </c>
      <c r="P2354">
        <v>0</v>
      </c>
      <c r="Q2354" t="b">
        <v>0</v>
      </c>
      <c r="R2354" t="s">
        <v>8270</v>
      </c>
      <c r="S2354" s="12">
        <f t="shared" si="216"/>
        <v>0</v>
      </c>
      <c r="T2354">
        <f t="shared" si="217"/>
        <v>0</v>
      </c>
      <c r="U2354" s="14" t="s">
        <v>8317</v>
      </c>
      <c r="V2354" t="s">
        <v>8318</v>
      </c>
    </row>
    <row r="2355" spans="1:22" ht="48" hidden="1" x14ac:dyDescent="0.2">
      <c r="A2355" s="9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7">
        <f t="shared" si="218"/>
        <v>42103.676180555558</v>
      </c>
      <c r="L2355" s="17">
        <f t="shared" si="219"/>
        <v>42115.676180555558</v>
      </c>
      <c r="M2355" s="9">
        <f t="shared" si="220"/>
        <v>4</v>
      </c>
      <c r="N2355" s="9">
        <f t="shared" si="221"/>
        <v>2015</v>
      </c>
      <c r="O2355" t="b">
        <v>0</v>
      </c>
      <c r="P2355">
        <v>0</v>
      </c>
      <c r="Q2355" t="b">
        <v>0</v>
      </c>
      <c r="R2355" t="s">
        <v>8270</v>
      </c>
      <c r="S2355" s="12">
        <f t="shared" si="216"/>
        <v>0</v>
      </c>
      <c r="T2355">
        <f t="shared" si="217"/>
        <v>0</v>
      </c>
      <c r="U2355" s="14" t="s">
        <v>8317</v>
      </c>
      <c r="V2355" t="s">
        <v>8318</v>
      </c>
    </row>
    <row r="2356" spans="1:22" ht="48" hidden="1" x14ac:dyDescent="0.2">
      <c r="A2356" s="9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7">
        <f t="shared" si="218"/>
        <v>41954.722916666666</v>
      </c>
      <c r="L2356" s="17">
        <f t="shared" si="219"/>
        <v>42014.722916666666</v>
      </c>
      <c r="M2356" s="9">
        <f t="shared" si="220"/>
        <v>11</v>
      </c>
      <c r="N2356" s="9">
        <f t="shared" si="221"/>
        <v>2015</v>
      </c>
      <c r="O2356" t="b">
        <v>0</v>
      </c>
      <c r="P2356">
        <v>1</v>
      </c>
      <c r="Q2356" t="b">
        <v>0</v>
      </c>
      <c r="R2356" t="s">
        <v>8270</v>
      </c>
      <c r="S2356" s="12">
        <f t="shared" si="216"/>
        <v>0</v>
      </c>
      <c r="T2356">
        <f t="shared" si="217"/>
        <v>25</v>
      </c>
      <c r="U2356" s="14" t="s">
        <v>8317</v>
      </c>
      <c r="V2356" t="s">
        <v>8318</v>
      </c>
    </row>
    <row r="2357" spans="1:22" ht="48" hidden="1" x14ac:dyDescent="0.2">
      <c r="A2357" s="9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7">
        <f t="shared" si="218"/>
        <v>42096.918240740735</v>
      </c>
      <c r="L2357" s="17">
        <f t="shared" si="219"/>
        <v>42126.918240740735</v>
      </c>
      <c r="M2357" s="9">
        <f t="shared" si="220"/>
        <v>4</v>
      </c>
      <c r="N2357" s="9">
        <f t="shared" si="221"/>
        <v>2015</v>
      </c>
      <c r="O2357" t="b">
        <v>0</v>
      </c>
      <c r="P2357">
        <v>2</v>
      </c>
      <c r="Q2357" t="b">
        <v>0</v>
      </c>
      <c r="R2357" t="s">
        <v>8270</v>
      </c>
      <c r="S2357" s="12">
        <f t="shared" si="216"/>
        <v>1</v>
      </c>
      <c r="T2357">
        <f t="shared" si="217"/>
        <v>27.5</v>
      </c>
      <c r="U2357" s="14" t="s">
        <v>8317</v>
      </c>
      <c r="V2357" t="s">
        <v>8318</v>
      </c>
    </row>
    <row r="2358" spans="1:22" ht="32" hidden="1" x14ac:dyDescent="0.2">
      <c r="A2358" s="9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7">
        <f t="shared" si="218"/>
        <v>42130.78361111111</v>
      </c>
      <c r="L2358" s="17">
        <f t="shared" si="219"/>
        <v>42160.78361111111</v>
      </c>
      <c r="M2358" s="9">
        <f t="shared" si="220"/>
        <v>5</v>
      </c>
      <c r="N2358" s="9">
        <f t="shared" si="221"/>
        <v>2015</v>
      </c>
      <c r="O2358" t="b">
        <v>0</v>
      </c>
      <c r="P2358">
        <v>0</v>
      </c>
      <c r="Q2358" t="b">
        <v>0</v>
      </c>
      <c r="R2358" t="s">
        <v>8270</v>
      </c>
      <c r="S2358" s="12">
        <f t="shared" si="216"/>
        <v>0</v>
      </c>
      <c r="T2358">
        <f t="shared" si="217"/>
        <v>0</v>
      </c>
      <c r="U2358" s="14" t="s">
        <v>8317</v>
      </c>
      <c r="V2358" t="s">
        <v>8318</v>
      </c>
    </row>
    <row r="2359" spans="1:22" ht="32" hidden="1" x14ac:dyDescent="0.2">
      <c r="A2359" s="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7">
        <f t="shared" si="218"/>
        <v>42264.620115740734</v>
      </c>
      <c r="L2359" s="17">
        <f t="shared" si="219"/>
        <v>42294.620115740734</v>
      </c>
      <c r="M2359" s="9">
        <f t="shared" si="220"/>
        <v>9</v>
      </c>
      <c r="N2359" s="9">
        <f t="shared" si="221"/>
        <v>2015</v>
      </c>
      <c r="O2359" t="b">
        <v>0</v>
      </c>
      <c r="P2359">
        <v>0</v>
      </c>
      <c r="Q2359" t="b">
        <v>0</v>
      </c>
      <c r="R2359" t="s">
        <v>8270</v>
      </c>
      <c r="S2359" s="12">
        <f t="shared" si="216"/>
        <v>0</v>
      </c>
      <c r="T2359">
        <f t="shared" si="217"/>
        <v>0</v>
      </c>
      <c r="U2359" s="14" t="s">
        <v>8317</v>
      </c>
      <c r="V2359" t="s">
        <v>8318</v>
      </c>
    </row>
    <row r="2360" spans="1:22" ht="48" hidden="1" x14ac:dyDescent="0.2">
      <c r="A2360" s="9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7">
        <f t="shared" si="218"/>
        <v>41978.930972222224</v>
      </c>
      <c r="L2360" s="17">
        <f t="shared" si="219"/>
        <v>42035.027083333334</v>
      </c>
      <c r="M2360" s="9">
        <f t="shared" si="220"/>
        <v>12</v>
      </c>
      <c r="N2360" s="9">
        <f t="shared" si="221"/>
        <v>2015</v>
      </c>
      <c r="O2360" t="b">
        <v>0</v>
      </c>
      <c r="P2360">
        <v>0</v>
      </c>
      <c r="Q2360" t="b">
        <v>0</v>
      </c>
      <c r="R2360" t="s">
        <v>8270</v>
      </c>
      <c r="S2360" s="12">
        <f t="shared" si="216"/>
        <v>0</v>
      </c>
      <c r="T2360">
        <f t="shared" si="217"/>
        <v>0</v>
      </c>
      <c r="U2360" s="14" t="s">
        <v>8317</v>
      </c>
      <c r="V2360" t="s">
        <v>8318</v>
      </c>
    </row>
    <row r="2361" spans="1:22" ht="48" hidden="1" x14ac:dyDescent="0.2">
      <c r="A2361" s="9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7">
        <f t="shared" si="218"/>
        <v>42159.649583333332</v>
      </c>
      <c r="L2361" s="17">
        <f t="shared" si="219"/>
        <v>42219.649583333332</v>
      </c>
      <c r="M2361" s="9">
        <f t="shared" si="220"/>
        <v>6</v>
      </c>
      <c r="N2361" s="9">
        <f t="shared" si="221"/>
        <v>2015</v>
      </c>
      <c r="O2361" t="b">
        <v>0</v>
      </c>
      <c r="P2361">
        <v>3</v>
      </c>
      <c r="Q2361" t="b">
        <v>0</v>
      </c>
      <c r="R2361" t="s">
        <v>8270</v>
      </c>
      <c r="S2361" s="12">
        <f t="shared" si="216"/>
        <v>15</v>
      </c>
      <c r="T2361">
        <f t="shared" si="217"/>
        <v>367</v>
      </c>
      <c r="U2361" s="14" t="s">
        <v>8317</v>
      </c>
      <c r="V2361" t="s">
        <v>8318</v>
      </c>
    </row>
    <row r="2362" spans="1:22" ht="48" hidden="1" x14ac:dyDescent="0.2">
      <c r="A2362" s="9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7">
        <f t="shared" si="218"/>
        <v>42377.70694444445</v>
      </c>
      <c r="L2362" s="17">
        <f t="shared" si="219"/>
        <v>42407.70694444445</v>
      </c>
      <c r="M2362" s="9">
        <f t="shared" si="220"/>
        <v>1</v>
      </c>
      <c r="N2362" s="9">
        <f t="shared" si="221"/>
        <v>2016</v>
      </c>
      <c r="O2362" t="b">
        <v>0</v>
      </c>
      <c r="P2362">
        <v>1</v>
      </c>
      <c r="Q2362" t="b">
        <v>0</v>
      </c>
      <c r="R2362" t="s">
        <v>8270</v>
      </c>
      <c r="S2362" s="12">
        <f t="shared" si="216"/>
        <v>0</v>
      </c>
      <c r="T2362">
        <f t="shared" si="217"/>
        <v>2</v>
      </c>
      <c r="U2362" s="14" t="s">
        <v>8317</v>
      </c>
      <c r="V2362" t="s">
        <v>8318</v>
      </c>
    </row>
    <row r="2363" spans="1:22" ht="48" hidden="1" x14ac:dyDescent="0.2">
      <c r="A2363" s="9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7">
        <f t="shared" si="218"/>
        <v>42466.858888888892</v>
      </c>
      <c r="L2363" s="17">
        <f t="shared" si="219"/>
        <v>42490.916666666672</v>
      </c>
      <c r="M2363" s="9">
        <f t="shared" si="220"/>
        <v>4</v>
      </c>
      <c r="N2363" s="9">
        <f t="shared" si="221"/>
        <v>2016</v>
      </c>
      <c r="O2363" t="b">
        <v>0</v>
      </c>
      <c r="P2363">
        <v>0</v>
      </c>
      <c r="Q2363" t="b">
        <v>0</v>
      </c>
      <c r="R2363" t="s">
        <v>8270</v>
      </c>
      <c r="S2363" s="12">
        <f t="shared" si="216"/>
        <v>0</v>
      </c>
      <c r="T2363">
        <f t="shared" si="217"/>
        <v>0</v>
      </c>
      <c r="U2363" s="14" t="s">
        <v>8317</v>
      </c>
      <c r="V2363" t="s">
        <v>8318</v>
      </c>
    </row>
    <row r="2364" spans="1:22" ht="32" hidden="1" x14ac:dyDescent="0.2">
      <c r="A2364" s="9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7">
        <f t="shared" si="218"/>
        <v>41954.688310185185</v>
      </c>
      <c r="L2364" s="17">
        <f t="shared" si="219"/>
        <v>41984.688310185185</v>
      </c>
      <c r="M2364" s="9">
        <f t="shared" si="220"/>
        <v>11</v>
      </c>
      <c r="N2364" s="9">
        <f t="shared" si="221"/>
        <v>2014</v>
      </c>
      <c r="O2364" t="b">
        <v>0</v>
      </c>
      <c r="P2364">
        <v>2</v>
      </c>
      <c r="Q2364" t="b">
        <v>0</v>
      </c>
      <c r="R2364" t="s">
        <v>8270</v>
      </c>
      <c r="S2364" s="12">
        <f t="shared" si="216"/>
        <v>29</v>
      </c>
      <c r="T2364">
        <f t="shared" si="217"/>
        <v>60</v>
      </c>
      <c r="U2364" s="14" t="s">
        <v>8317</v>
      </c>
      <c r="V2364" t="s">
        <v>8318</v>
      </c>
    </row>
    <row r="2365" spans="1:22" ht="48" hidden="1" x14ac:dyDescent="0.2">
      <c r="A2365" s="9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7">
        <f t="shared" si="218"/>
        <v>42322.011574074073</v>
      </c>
      <c r="L2365" s="17">
        <f t="shared" si="219"/>
        <v>42367.011574074073</v>
      </c>
      <c r="M2365" s="9">
        <f t="shared" si="220"/>
        <v>11</v>
      </c>
      <c r="N2365" s="9">
        <f t="shared" si="221"/>
        <v>2015</v>
      </c>
      <c r="O2365" t="b">
        <v>0</v>
      </c>
      <c r="P2365">
        <v>0</v>
      </c>
      <c r="Q2365" t="b">
        <v>0</v>
      </c>
      <c r="R2365" t="s">
        <v>8270</v>
      </c>
      <c r="S2365" s="12">
        <f t="shared" si="216"/>
        <v>0</v>
      </c>
      <c r="T2365">
        <f t="shared" si="217"/>
        <v>0</v>
      </c>
      <c r="U2365" s="14" t="s">
        <v>8317</v>
      </c>
      <c r="V2365" t="s">
        <v>8318</v>
      </c>
    </row>
    <row r="2366" spans="1:22" ht="32" hidden="1" x14ac:dyDescent="0.2">
      <c r="A2366" s="9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7">
        <f t="shared" si="218"/>
        <v>42248.934675925921</v>
      </c>
      <c r="L2366" s="17">
        <f t="shared" si="219"/>
        <v>42303.934675925921</v>
      </c>
      <c r="M2366" s="9">
        <f t="shared" si="220"/>
        <v>9</v>
      </c>
      <c r="N2366" s="9">
        <f t="shared" si="221"/>
        <v>2015</v>
      </c>
      <c r="O2366" t="b">
        <v>0</v>
      </c>
      <c r="P2366">
        <v>0</v>
      </c>
      <c r="Q2366" t="b">
        <v>0</v>
      </c>
      <c r="R2366" t="s">
        <v>8270</v>
      </c>
      <c r="S2366" s="12">
        <f t="shared" si="216"/>
        <v>0</v>
      </c>
      <c r="T2366">
        <f t="shared" si="217"/>
        <v>0</v>
      </c>
      <c r="U2366" s="14" t="s">
        <v>8317</v>
      </c>
      <c r="V2366" t="s">
        <v>8318</v>
      </c>
    </row>
    <row r="2367" spans="1:22" ht="48" hidden="1" x14ac:dyDescent="0.2">
      <c r="A2367" s="9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7">
        <f t="shared" si="218"/>
        <v>42346.736400462964</v>
      </c>
      <c r="L2367" s="17">
        <f t="shared" si="219"/>
        <v>42386.958333333328</v>
      </c>
      <c r="M2367" s="9">
        <f t="shared" si="220"/>
        <v>12</v>
      </c>
      <c r="N2367" s="9">
        <f t="shared" si="221"/>
        <v>2016</v>
      </c>
      <c r="O2367" t="b">
        <v>0</v>
      </c>
      <c r="P2367">
        <v>0</v>
      </c>
      <c r="Q2367" t="b">
        <v>0</v>
      </c>
      <c r="R2367" t="s">
        <v>8270</v>
      </c>
      <c r="S2367" s="12">
        <f t="shared" si="216"/>
        <v>0</v>
      </c>
      <c r="T2367">
        <f t="shared" si="217"/>
        <v>0</v>
      </c>
      <c r="U2367" s="14" t="s">
        <v>8317</v>
      </c>
      <c r="V2367" t="s">
        <v>8318</v>
      </c>
    </row>
    <row r="2368" spans="1:22" ht="48" hidden="1" x14ac:dyDescent="0.2">
      <c r="A2368" s="9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7">
        <f t="shared" si="218"/>
        <v>42268.531631944439</v>
      </c>
      <c r="L2368" s="17">
        <f t="shared" si="219"/>
        <v>42298.531631944439</v>
      </c>
      <c r="M2368" s="9">
        <f t="shared" si="220"/>
        <v>9</v>
      </c>
      <c r="N2368" s="9">
        <f t="shared" si="221"/>
        <v>2015</v>
      </c>
      <c r="O2368" t="b">
        <v>0</v>
      </c>
      <c r="P2368">
        <v>27</v>
      </c>
      <c r="Q2368" t="b">
        <v>0</v>
      </c>
      <c r="R2368" t="s">
        <v>8270</v>
      </c>
      <c r="S2368" s="12">
        <f t="shared" si="216"/>
        <v>11</v>
      </c>
      <c r="T2368">
        <f t="shared" si="217"/>
        <v>97.41</v>
      </c>
      <c r="U2368" s="14" t="s">
        <v>8317</v>
      </c>
      <c r="V2368" t="s">
        <v>8318</v>
      </c>
    </row>
    <row r="2369" spans="1:22" ht="48" hidden="1" x14ac:dyDescent="0.2">
      <c r="A2369" s="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7">
        <f t="shared" si="218"/>
        <v>42425.970092592594</v>
      </c>
      <c r="L2369" s="17">
        <f t="shared" si="219"/>
        <v>42485.928425925929</v>
      </c>
      <c r="M2369" s="9">
        <f t="shared" si="220"/>
        <v>2</v>
      </c>
      <c r="N2369" s="9">
        <f t="shared" si="221"/>
        <v>2016</v>
      </c>
      <c r="O2369" t="b">
        <v>0</v>
      </c>
      <c r="P2369">
        <v>14</v>
      </c>
      <c r="Q2369" t="b">
        <v>0</v>
      </c>
      <c r="R2369" t="s">
        <v>8270</v>
      </c>
      <c r="S2369" s="12">
        <f t="shared" si="216"/>
        <v>1</v>
      </c>
      <c r="T2369">
        <f t="shared" si="217"/>
        <v>47.86</v>
      </c>
      <c r="U2369" s="14" t="s">
        <v>8317</v>
      </c>
      <c r="V2369" t="s">
        <v>8318</v>
      </c>
    </row>
    <row r="2370" spans="1:22" ht="48" hidden="1" x14ac:dyDescent="0.2">
      <c r="A2370" s="9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7">
        <f t="shared" si="218"/>
        <v>42063.721817129626</v>
      </c>
      <c r="L2370" s="17">
        <f t="shared" si="219"/>
        <v>42108.680150462969</v>
      </c>
      <c r="M2370" s="9">
        <f t="shared" si="220"/>
        <v>2</v>
      </c>
      <c r="N2370" s="9">
        <f t="shared" si="221"/>
        <v>2015</v>
      </c>
      <c r="O2370" t="b">
        <v>0</v>
      </c>
      <c r="P2370">
        <v>2</v>
      </c>
      <c r="Q2370" t="b">
        <v>0</v>
      </c>
      <c r="R2370" t="s">
        <v>8270</v>
      </c>
      <c r="S2370" s="12">
        <f t="shared" ref="S2370:S2433" si="222">ROUND(E2370/D2370*100,0)</f>
        <v>0</v>
      </c>
      <c r="T2370">
        <f t="shared" ref="T2370:T2433" si="223">IFERROR(ROUND(E2370/P2370,2),0)</f>
        <v>50</v>
      </c>
      <c r="U2370" s="14" t="s">
        <v>8317</v>
      </c>
      <c r="V2370" t="s">
        <v>8318</v>
      </c>
    </row>
    <row r="2371" spans="1:22" ht="48" hidden="1" x14ac:dyDescent="0.2">
      <c r="A2371" s="9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7">
        <f t="shared" ref="K2371:K2434" si="224">+(((J2371/60)/60)/24)+DATE(1970,1,1)</f>
        <v>42380.812627314815</v>
      </c>
      <c r="L2371" s="17">
        <f t="shared" ref="L2371:L2434" si="225">+(((I2371/60)/60)/24)+DATE(1970,1,1)</f>
        <v>42410.812627314815</v>
      </c>
      <c r="M2371" s="9">
        <f t="shared" ref="M2371:M2434" si="226">+MONTH(K2371)</f>
        <v>1</v>
      </c>
      <c r="N2371" s="9">
        <f t="shared" ref="N2371:N2434" si="227">+YEAR(L2371)</f>
        <v>2016</v>
      </c>
      <c r="O2371" t="b">
        <v>0</v>
      </c>
      <c r="P2371">
        <v>0</v>
      </c>
      <c r="Q2371" t="b">
        <v>0</v>
      </c>
      <c r="R2371" t="s">
        <v>8270</v>
      </c>
      <c r="S2371" s="12">
        <f t="shared" si="222"/>
        <v>0</v>
      </c>
      <c r="T2371">
        <f t="shared" si="223"/>
        <v>0</v>
      </c>
      <c r="U2371" s="14" t="s">
        <v>8317</v>
      </c>
      <c r="V2371" t="s">
        <v>8318</v>
      </c>
    </row>
    <row r="2372" spans="1:22" ht="48" hidden="1" x14ac:dyDescent="0.2">
      <c r="A2372" s="9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7">
        <f t="shared" si="224"/>
        <v>41961.18913194444</v>
      </c>
      <c r="L2372" s="17">
        <f t="shared" si="225"/>
        <v>41991.18913194444</v>
      </c>
      <c r="M2372" s="9">
        <f t="shared" si="226"/>
        <v>11</v>
      </c>
      <c r="N2372" s="9">
        <f t="shared" si="227"/>
        <v>2014</v>
      </c>
      <c r="O2372" t="b">
        <v>0</v>
      </c>
      <c r="P2372">
        <v>4</v>
      </c>
      <c r="Q2372" t="b">
        <v>0</v>
      </c>
      <c r="R2372" t="s">
        <v>8270</v>
      </c>
      <c r="S2372" s="12">
        <f t="shared" si="222"/>
        <v>0</v>
      </c>
      <c r="T2372">
        <f t="shared" si="223"/>
        <v>20.5</v>
      </c>
      <c r="U2372" s="14" t="s">
        <v>8317</v>
      </c>
      <c r="V2372" t="s">
        <v>8318</v>
      </c>
    </row>
    <row r="2373" spans="1:22" ht="48" hidden="1" x14ac:dyDescent="0.2">
      <c r="A2373" s="9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7">
        <f t="shared" si="224"/>
        <v>42150.777731481481</v>
      </c>
      <c r="L2373" s="17">
        <f t="shared" si="225"/>
        <v>42180.777731481481</v>
      </c>
      <c r="M2373" s="9">
        <f t="shared" si="226"/>
        <v>5</v>
      </c>
      <c r="N2373" s="9">
        <f t="shared" si="227"/>
        <v>2015</v>
      </c>
      <c r="O2373" t="b">
        <v>0</v>
      </c>
      <c r="P2373">
        <v>0</v>
      </c>
      <c r="Q2373" t="b">
        <v>0</v>
      </c>
      <c r="R2373" t="s">
        <v>8270</v>
      </c>
      <c r="S2373" s="12">
        <f t="shared" si="222"/>
        <v>0</v>
      </c>
      <c r="T2373">
        <f t="shared" si="223"/>
        <v>0</v>
      </c>
      <c r="U2373" s="14" t="s">
        <v>8317</v>
      </c>
      <c r="V2373" t="s">
        <v>8318</v>
      </c>
    </row>
    <row r="2374" spans="1:22" ht="48" hidden="1" x14ac:dyDescent="0.2">
      <c r="A2374" s="9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7">
        <f t="shared" si="224"/>
        <v>42088.069108796291</v>
      </c>
      <c r="L2374" s="17">
        <f t="shared" si="225"/>
        <v>42118.069108796291</v>
      </c>
      <c r="M2374" s="9">
        <f t="shared" si="226"/>
        <v>3</v>
      </c>
      <c r="N2374" s="9">
        <f t="shared" si="227"/>
        <v>2015</v>
      </c>
      <c r="O2374" t="b">
        <v>0</v>
      </c>
      <c r="P2374">
        <v>6</v>
      </c>
      <c r="Q2374" t="b">
        <v>0</v>
      </c>
      <c r="R2374" t="s">
        <v>8270</v>
      </c>
      <c r="S2374" s="12">
        <f t="shared" si="222"/>
        <v>3</v>
      </c>
      <c r="T2374">
        <f t="shared" si="223"/>
        <v>30</v>
      </c>
      <c r="U2374" s="14" t="s">
        <v>8317</v>
      </c>
      <c r="V2374" t="s">
        <v>8318</v>
      </c>
    </row>
    <row r="2375" spans="1:22" ht="32" hidden="1" x14ac:dyDescent="0.2">
      <c r="A2375" s="9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7">
        <f t="shared" si="224"/>
        <v>42215.662314814821</v>
      </c>
      <c r="L2375" s="17">
        <f t="shared" si="225"/>
        <v>42245.662314814821</v>
      </c>
      <c r="M2375" s="9">
        <f t="shared" si="226"/>
        <v>7</v>
      </c>
      <c r="N2375" s="9">
        <f t="shared" si="227"/>
        <v>2015</v>
      </c>
      <c r="O2375" t="b">
        <v>0</v>
      </c>
      <c r="P2375">
        <v>1</v>
      </c>
      <c r="Q2375" t="b">
        <v>0</v>
      </c>
      <c r="R2375" t="s">
        <v>8270</v>
      </c>
      <c r="S2375" s="12">
        <f t="shared" si="222"/>
        <v>0</v>
      </c>
      <c r="T2375">
        <f t="shared" si="223"/>
        <v>50</v>
      </c>
      <c r="U2375" s="14" t="s">
        <v>8317</v>
      </c>
      <c r="V2375" t="s">
        <v>8318</v>
      </c>
    </row>
    <row r="2376" spans="1:22" ht="48" hidden="1" x14ac:dyDescent="0.2">
      <c r="A2376" s="9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7">
        <f t="shared" si="224"/>
        <v>42017.843287037031</v>
      </c>
      <c r="L2376" s="17">
        <f t="shared" si="225"/>
        <v>42047.843287037031</v>
      </c>
      <c r="M2376" s="9">
        <f t="shared" si="226"/>
        <v>1</v>
      </c>
      <c r="N2376" s="9">
        <f t="shared" si="227"/>
        <v>2015</v>
      </c>
      <c r="O2376" t="b">
        <v>0</v>
      </c>
      <c r="P2376">
        <v>1</v>
      </c>
      <c r="Q2376" t="b">
        <v>0</v>
      </c>
      <c r="R2376" t="s">
        <v>8270</v>
      </c>
      <c r="S2376" s="12">
        <f t="shared" si="222"/>
        <v>0</v>
      </c>
      <c r="T2376">
        <f t="shared" si="223"/>
        <v>10</v>
      </c>
      <c r="U2376" s="14" t="s">
        <v>8317</v>
      </c>
      <c r="V2376" t="s">
        <v>8318</v>
      </c>
    </row>
    <row r="2377" spans="1:22" ht="48" hidden="1" x14ac:dyDescent="0.2">
      <c r="A2377" s="9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7">
        <f t="shared" si="224"/>
        <v>42592.836076388892</v>
      </c>
      <c r="L2377" s="17">
        <f t="shared" si="225"/>
        <v>42622.836076388892</v>
      </c>
      <c r="M2377" s="9">
        <f t="shared" si="226"/>
        <v>8</v>
      </c>
      <c r="N2377" s="9">
        <f t="shared" si="227"/>
        <v>2016</v>
      </c>
      <c r="O2377" t="b">
        <v>0</v>
      </c>
      <c r="P2377">
        <v>0</v>
      </c>
      <c r="Q2377" t="b">
        <v>0</v>
      </c>
      <c r="R2377" t="s">
        <v>8270</v>
      </c>
      <c r="S2377" s="12">
        <f t="shared" si="222"/>
        <v>0</v>
      </c>
      <c r="T2377">
        <f t="shared" si="223"/>
        <v>0</v>
      </c>
      <c r="U2377" s="14" t="s">
        <v>8317</v>
      </c>
      <c r="V2377" t="s">
        <v>8318</v>
      </c>
    </row>
    <row r="2378" spans="1:22" ht="48" hidden="1" x14ac:dyDescent="0.2">
      <c r="A2378" s="9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7">
        <f t="shared" si="224"/>
        <v>42318.925532407404</v>
      </c>
      <c r="L2378" s="17">
        <f t="shared" si="225"/>
        <v>42348.925532407404</v>
      </c>
      <c r="M2378" s="9">
        <f t="shared" si="226"/>
        <v>11</v>
      </c>
      <c r="N2378" s="9">
        <f t="shared" si="227"/>
        <v>2015</v>
      </c>
      <c r="O2378" t="b">
        <v>0</v>
      </c>
      <c r="P2378">
        <v>4</v>
      </c>
      <c r="Q2378" t="b">
        <v>0</v>
      </c>
      <c r="R2378" t="s">
        <v>8270</v>
      </c>
      <c r="S2378" s="12">
        <f t="shared" si="222"/>
        <v>11</v>
      </c>
      <c r="T2378">
        <f t="shared" si="223"/>
        <v>81.58</v>
      </c>
      <c r="U2378" s="14" t="s">
        <v>8317</v>
      </c>
      <c r="V2378" t="s">
        <v>8318</v>
      </c>
    </row>
    <row r="2379" spans="1:22" ht="48" hidden="1" x14ac:dyDescent="0.2">
      <c r="A2379" s="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7">
        <f t="shared" si="224"/>
        <v>42669.870173611111</v>
      </c>
      <c r="L2379" s="17">
        <f t="shared" si="225"/>
        <v>42699.911840277782</v>
      </c>
      <c r="M2379" s="9">
        <f t="shared" si="226"/>
        <v>10</v>
      </c>
      <c r="N2379" s="9">
        <f t="shared" si="227"/>
        <v>2016</v>
      </c>
      <c r="O2379" t="b">
        <v>0</v>
      </c>
      <c r="P2379">
        <v>0</v>
      </c>
      <c r="Q2379" t="b">
        <v>0</v>
      </c>
      <c r="R2379" t="s">
        <v>8270</v>
      </c>
      <c r="S2379" s="12">
        <f t="shared" si="222"/>
        <v>0</v>
      </c>
      <c r="T2379">
        <f t="shared" si="223"/>
        <v>0</v>
      </c>
      <c r="U2379" s="14" t="s">
        <v>8317</v>
      </c>
      <c r="V2379" t="s">
        <v>8318</v>
      </c>
    </row>
    <row r="2380" spans="1:22" ht="32" hidden="1" x14ac:dyDescent="0.2">
      <c r="A2380" s="9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7">
        <f t="shared" si="224"/>
        <v>42213.013078703705</v>
      </c>
      <c r="L2380" s="17">
        <f t="shared" si="225"/>
        <v>42242.013078703705</v>
      </c>
      <c r="M2380" s="9">
        <f t="shared" si="226"/>
        <v>7</v>
      </c>
      <c r="N2380" s="9">
        <f t="shared" si="227"/>
        <v>2015</v>
      </c>
      <c r="O2380" t="b">
        <v>0</v>
      </c>
      <c r="P2380">
        <v>0</v>
      </c>
      <c r="Q2380" t="b">
        <v>0</v>
      </c>
      <c r="R2380" t="s">
        <v>8270</v>
      </c>
      <c r="S2380" s="12">
        <f t="shared" si="222"/>
        <v>0</v>
      </c>
      <c r="T2380">
        <f t="shared" si="223"/>
        <v>0</v>
      </c>
      <c r="U2380" s="14" t="s">
        <v>8317</v>
      </c>
      <c r="V2380" t="s">
        <v>8318</v>
      </c>
    </row>
    <row r="2381" spans="1:22" ht="32" hidden="1" x14ac:dyDescent="0.2">
      <c r="A2381" s="9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7">
        <f t="shared" si="224"/>
        <v>42237.016388888893</v>
      </c>
      <c r="L2381" s="17">
        <f t="shared" si="225"/>
        <v>42282.016388888893</v>
      </c>
      <c r="M2381" s="9">
        <f t="shared" si="226"/>
        <v>8</v>
      </c>
      <c r="N2381" s="9">
        <f t="shared" si="227"/>
        <v>2015</v>
      </c>
      <c r="O2381" t="b">
        <v>0</v>
      </c>
      <c r="P2381">
        <v>0</v>
      </c>
      <c r="Q2381" t="b">
        <v>0</v>
      </c>
      <c r="R2381" t="s">
        <v>8270</v>
      </c>
      <c r="S2381" s="12">
        <f t="shared" si="222"/>
        <v>0</v>
      </c>
      <c r="T2381">
        <f t="shared" si="223"/>
        <v>0</v>
      </c>
      <c r="U2381" s="14" t="s">
        <v>8317</v>
      </c>
      <c r="V2381" t="s">
        <v>8318</v>
      </c>
    </row>
    <row r="2382" spans="1:22" ht="48" hidden="1" x14ac:dyDescent="0.2">
      <c r="A2382" s="9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7">
        <f t="shared" si="224"/>
        <v>42248.793310185181</v>
      </c>
      <c r="L2382" s="17">
        <f t="shared" si="225"/>
        <v>42278.793310185181</v>
      </c>
      <c r="M2382" s="9">
        <f t="shared" si="226"/>
        <v>9</v>
      </c>
      <c r="N2382" s="9">
        <f t="shared" si="227"/>
        <v>2015</v>
      </c>
      <c r="O2382" t="b">
        <v>0</v>
      </c>
      <c r="P2382">
        <v>3</v>
      </c>
      <c r="Q2382" t="b">
        <v>0</v>
      </c>
      <c r="R2382" t="s">
        <v>8270</v>
      </c>
      <c r="S2382" s="12">
        <f t="shared" si="222"/>
        <v>0</v>
      </c>
      <c r="T2382">
        <f t="shared" si="223"/>
        <v>18.329999999999998</v>
      </c>
      <c r="U2382" s="14" t="s">
        <v>8317</v>
      </c>
      <c r="V2382" t="s">
        <v>8318</v>
      </c>
    </row>
    <row r="2383" spans="1:22" ht="48" hidden="1" x14ac:dyDescent="0.2">
      <c r="A2383" s="9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7">
        <f t="shared" si="224"/>
        <v>42074.935740740737</v>
      </c>
      <c r="L2383" s="17">
        <f t="shared" si="225"/>
        <v>42104.935740740737</v>
      </c>
      <c r="M2383" s="9">
        <f t="shared" si="226"/>
        <v>3</v>
      </c>
      <c r="N2383" s="9">
        <f t="shared" si="227"/>
        <v>2015</v>
      </c>
      <c r="O2383" t="b">
        <v>0</v>
      </c>
      <c r="P2383">
        <v>7</v>
      </c>
      <c r="Q2383" t="b">
        <v>0</v>
      </c>
      <c r="R2383" t="s">
        <v>8270</v>
      </c>
      <c r="S2383" s="12">
        <f t="shared" si="222"/>
        <v>2</v>
      </c>
      <c r="T2383">
        <f t="shared" si="223"/>
        <v>224.43</v>
      </c>
      <c r="U2383" s="14" t="s">
        <v>8317</v>
      </c>
      <c r="V2383" t="s">
        <v>8318</v>
      </c>
    </row>
    <row r="2384" spans="1:22" ht="64" hidden="1" x14ac:dyDescent="0.2">
      <c r="A2384" s="9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7">
        <f t="shared" si="224"/>
        <v>42195.187534722223</v>
      </c>
      <c r="L2384" s="17">
        <f t="shared" si="225"/>
        <v>42220.187534722223</v>
      </c>
      <c r="M2384" s="9">
        <f t="shared" si="226"/>
        <v>7</v>
      </c>
      <c r="N2384" s="9">
        <f t="shared" si="227"/>
        <v>2015</v>
      </c>
      <c r="O2384" t="b">
        <v>0</v>
      </c>
      <c r="P2384">
        <v>2</v>
      </c>
      <c r="Q2384" t="b">
        <v>0</v>
      </c>
      <c r="R2384" t="s">
        <v>8270</v>
      </c>
      <c r="S2384" s="12">
        <f t="shared" si="222"/>
        <v>3</v>
      </c>
      <c r="T2384">
        <f t="shared" si="223"/>
        <v>37.5</v>
      </c>
      <c r="U2384" s="14" t="s">
        <v>8317</v>
      </c>
      <c r="V2384" t="s">
        <v>8318</v>
      </c>
    </row>
    <row r="2385" spans="1:22" ht="48" hidden="1" x14ac:dyDescent="0.2">
      <c r="A2385" s="9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7">
        <f t="shared" si="224"/>
        <v>42027.056793981479</v>
      </c>
      <c r="L2385" s="17">
        <f t="shared" si="225"/>
        <v>42057.056793981479</v>
      </c>
      <c r="M2385" s="9">
        <f t="shared" si="226"/>
        <v>1</v>
      </c>
      <c r="N2385" s="9">
        <f t="shared" si="227"/>
        <v>2015</v>
      </c>
      <c r="O2385" t="b">
        <v>0</v>
      </c>
      <c r="P2385">
        <v>3</v>
      </c>
      <c r="Q2385" t="b">
        <v>0</v>
      </c>
      <c r="R2385" t="s">
        <v>8270</v>
      </c>
      <c r="S2385" s="12">
        <f t="shared" si="222"/>
        <v>4</v>
      </c>
      <c r="T2385">
        <f t="shared" si="223"/>
        <v>145</v>
      </c>
      <c r="U2385" s="14" t="s">
        <v>8317</v>
      </c>
      <c r="V2385" t="s">
        <v>8318</v>
      </c>
    </row>
    <row r="2386" spans="1:22" ht="48" hidden="1" x14ac:dyDescent="0.2">
      <c r="A2386" s="9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7">
        <f t="shared" si="224"/>
        <v>41927.067627314813</v>
      </c>
      <c r="L2386" s="17">
        <f t="shared" si="225"/>
        <v>41957.109293981484</v>
      </c>
      <c r="M2386" s="9">
        <f t="shared" si="226"/>
        <v>10</v>
      </c>
      <c r="N2386" s="9">
        <f t="shared" si="227"/>
        <v>2014</v>
      </c>
      <c r="O2386" t="b">
        <v>0</v>
      </c>
      <c r="P2386">
        <v>8</v>
      </c>
      <c r="Q2386" t="b">
        <v>0</v>
      </c>
      <c r="R2386" t="s">
        <v>8270</v>
      </c>
      <c r="S2386" s="12">
        <f t="shared" si="222"/>
        <v>1</v>
      </c>
      <c r="T2386">
        <f t="shared" si="223"/>
        <v>1</v>
      </c>
      <c r="U2386" s="14" t="s">
        <v>8317</v>
      </c>
      <c r="V2386" t="s">
        <v>8318</v>
      </c>
    </row>
    <row r="2387" spans="1:22" ht="48" hidden="1" x14ac:dyDescent="0.2">
      <c r="A2387" s="9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7">
        <f t="shared" si="224"/>
        <v>42191.70175925926</v>
      </c>
      <c r="L2387" s="17">
        <f t="shared" si="225"/>
        <v>42221.70175925926</v>
      </c>
      <c r="M2387" s="9">
        <f t="shared" si="226"/>
        <v>7</v>
      </c>
      <c r="N2387" s="9">
        <f t="shared" si="227"/>
        <v>2015</v>
      </c>
      <c r="O2387" t="b">
        <v>0</v>
      </c>
      <c r="P2387">
        <v>7</v>
      </c>
      <c r="Q2387" t="b">
        <v>0</v>
      </c>
      <c r="R2387" t="s">
        <v>8270</v>
      </c>
      <c r="S2387" s="12">
        <f t="shared" si="222"/>
        <v>1</v>
      </c>
      <c r="T2387">
        <f t="shared" si="223"/>
        <v>112.57</v>
      </c>
      <c r="U2387" s="14" t="s">
        <v>8317</v>
      </c>
      <c r="V2387" t="s">
        <v>8318</v>
      </c>
    </row>
    <row r="2388" spans="1:22" ht="48" hidden="1" x14ac:dyDescent="0.2">
      <c r="A2388" s="9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7">
        <f t="shared" si="224"/>
        <v>41954.838240740741</v>
      </c>
      <c r="L2388" s="17">
        <f t="shared" si="225"/>
        <v>42014.838240740741</v>
      </c>
      <c r="M2388" s="9">
        <f t="shared" si="226"/>
        <v>11</v>
      </c>
      <c r="N2388" s="9">
        <f t="shared" si="227"/>
        <v>2015</v>
      </c>
      <c r="O2388" t="b">
        <v>0</v>
      </c>
      <c r="P2388">
        <v>0</v>
      </c>
      <c r="Q2388" t="b">
        <v>0</v>
      </c>
      <c r="R2388" t="s">
        <v>8270</v>
      </c>
      <c r="S2388" s="12">
        <f t="shared" si="222"/>
        <v>0</v>
      </c>
      <c r="T2388">
        <f t="shared" si="223"/>
        <v>0</v>
      </c>
      <c r="U2388" s="14" t="s">
        <v>8317</v>
      </c>
      <c r="V2388" t="s">
        <v>8318</v>
      </c>
    </row>
    <row r="2389" spans="1:22" ht="48" hidden="1" x14ac:dyDescent="0.2">
      <c r="A2389" s="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7">
        <f t="shared" si="224"/>
        <v>42528.626620370371</v>
      </c>
      <c r="L2389" s="17">
        <f t="shared" si="225"/>
        <v>42573.626620370371</v>
      </c>
      <c r="M2389" s="9">
        <f t="shared" si="226"/>
        <v>6</v>
      </c>
      <c r="N2389" s="9">
        <f t="shared" si="227"/>
        <v>2016</v>
      </c>
      <c r="O2389" t="b">
        <v>0</v>
      </c>
      <c r="P2389">
        <v>3</v>
      </c>
      <c r="Q2389" t="b">
        <v>0</v>
      </c>
      <c r="R2389" t="s">
        <v>8270</v>
      </c>
      <c r="S2389" s="12">
        <f t="shared" si="222"/>
        <v>1</v>
      </c>
      <c r="T2389">
        <f t="shared" si="223"/>
        <v>342</v>
      </c>
      <c r="U2389" s="14" t="s">
        <v>8317</v>
      </c>
      <c r="V2389" t="s">
        <v>8318</v>
      </c>
    </row>
    <row r="2390" spans="1:22" ht="48" hidden="1" x14ac:dyDescent="0.2">
      <c r="A2390" s="9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7">
        <f t="shared" si="224"/>
        <v>41989.853692129633</v>
      </c>
      <c r="L2390" s="17">
        <f t="shared" si="225"/>
        <v>42019.811805555553</v>
      </c>
      <c r="M2390" s="9">
        <f t="shared" si="226"/>
        <v>12</v>
      </c>
      <c r="N2390" s="9">
        <f t="shared" si="227"/>
        <v>2015</v>
      </c>
      <c r="O2390" t="b">
        <v>0</v>
      </c>
      <c r="P2390">
        <v>8</v>
      </c>
      <c r="Q2390" t="b">
        <v>0</v>
      </c>
      <c r="R2390" t="s">
        <v>8270</v>
      </c>
      <c r="S2390" s="12">
        <f t="shared" si="222"/>
        <v>1</v>
      </c>
      <c r="T2390">
        <f t="shared" si="223"/>
        <v>57.88</v>
      </c>
      <c r="U2390" s="14" t="s">
        <v>8317</v>
      </c>
      <c r="V2390" t="s">
        <v>8318</v>
      </c>
    </row>
    <row r="2391" spans="1:22" ht="48" hidden="1" x14ac:dyDescent="0.2">
      <c r="A2391" s="9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7">
        <f t="shared" si="224"/>
        <v>42179.653379629628</v>
      </c>
      <c r="L2391" s="17">
        <f t="shared" si="225"/>
        <v>42210.915972222225</v>
      </c>
      <c r="M2391" s="9">
        <f t="shared" si="226"/>
        <v>6</v>
      </c>
      <c r="N2391" s="9">
        <f t="shared" si="227"/>
        <v>2015</v>
      </c>
      <c r="O2391" t="b">
        <v>0</v>
      </c>
      <c r="P2391">
        <v>1</v>
      </c>
      <c r="Q2391" t="b">
        <v>0</v>
      </c>
      <c r="R2391" t="s">
        <v>8270</v>
      </c>
      <c r="S2391" s="12">
        <f t="shared" si="222"/>
        <v>0</v>
      </c>
      <c r="T2391">
        <f t="shared" si="223"/>
        <v>30</v>
      </c>
      <c r="U2391" s="14" t="s">
        <v>8317</v>
      </c>
      <c r="V2391" t="s">
        <v>8318</v>
      </c>
    </row>
    <row r="2392" spans="1:22" ht="48" hidden="1" x14ac:dyDescent="0.2">
      <c r="A2392" s="9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7">
        <f t="shared" si="224"/>
        <v>41968.262314814812</v>
      </c>
      <c r="L2392" s="17">
        <f t="shared" si="225"/>
        <v>42008.262314814812</v>
      </c>
      <c r="M2392" s="9">
        <f t="shared" si="226"/>
        <v>11</v>
      </c>
      <c r="N2392" s="9">
        <f t="shared" si="227"/>
        <v>2015</v>
      </c>
      <c r="O2392" t="b">
        <v>0</v>
      </c>
      <c r="P2392">
        <v>0</v>
      </c>
      <c r="Q2392" t="b">
        <v>0</v>
      </c>
      <c r="R2392" t="s">
        <v>8270</v>
      </c>
      <c r="S2392" s="12">
        <f t="shared" si="222"/>
        <v>0</v>
      </c>
      <c r="T2392">
        <f t="shared" si="223"/>
        <v>0</v>
      </c>
      <c r="U2392" s="14" t="s">
        <v>8317</v>
      </c>
      <c r="V2392" t="s">
        <v>8318</v>
      </c>
    </row>
    <row r="2393" spans="1:22" ht="32" hidden="1" x14ac:dyDescent="0.2">
      <c r="A2393" s="9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7">
        <f t="shared" si="224"/>
        <v>42064.794490740736</v>
      </c>
      <c r="L2393" s="17">
        <f t="shared" si="225"/>
        <v>42094.752824074079</v>
      </c>
      <c r="M2393" s="9">
        <f t="shared" si="226"/>
        <v>3</v>
      </c>
      <c r="N2393" s="9">
        <f t="shared" si="227"/>
        <v>2015</v>
      </c>
      <c r="O2393" t="b">
        <v>0</v>
      </c>
      <c r="P2393">
        <v>1</v>
      </c>
      <c r="Q2393" t="b">
        <v>0</v>
      </c>
      <c r="R2393" t="s">
        <v>8270</v>
      </c>
      <c r="S2393" s="12">
        <f t="shared" si="222"/>
        <v>0</v>
      </c>
      <c r="T2393">
        <f t="shared" si="223"/>
        <v>25</v>
      </c>
      <c r="U2393" s="14" t="s">
        <v>8317</v>
      </c>
      <c r="V2393" t="s">
        <v>8318</v>
      </c>
    </row>
    <row r="2394" spans="1:22" ht="48" hidden="1" x14ac:dyDescent="0.2">
      <c r="A2394" s="9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7">
        <f t="shared" si="224"/>
        <v>42276.120636574073</v>
      </c>
      <c r="L2394" s="17">
        <f t="shared" si="225"/>
        <v>42306.120636574073</v>
      </c>
      <c r="M2394" s="9">
        <f t="shared" si="226"/>
        <v>9</v>
      </c>
      <c r="N2394" s="9">
        <f t="shared" si="227"/>
        <v>2015</v>
      </c>
      <c r="O2394" t="b">
        <v>0</v>
      </c>
      <c r="P2394">
        <v>0</v>
      </c>
      <c r="Q2394" t="b">
        <v>0</v>
      </c>
      <c r="R2394" t="s">
        <v>8270</v>
      </c>
      <c r="S2394" s="12">
        <f t="shared" si="222"/>
        <v>0</v>
      </c>
      <c r="T2394">
        <f t="shared" si="223"/>
        <v>0</v>
      </c>
      <c r="U2394" s="14" t="s">
        <v>8317</v>
      </c>
      <c r="V2394" t="s">
        <v>8318</v>
      </c>
    </row>
    <row r="2395" spans="1:22" ht="48" hidden="1" x14ac:dyDescent="0.2">
      <c r="A2395" s="9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7">
        <f t="shared" si="224"/>
        <v>42194.648344907408</v>
      </c>
      <c r="L2395" s="17">
        <f t="shared" si="225"/>
        <v>42224.648344907408</v>
      </c>
      <c r="M2395" s="9">
        <f t="shared" si="226"/>
        <v>7</v>
      </c>
      <c r="N2395" s="9">
        <f t="shared" si="227"/>
        <v>2015</v>
      </c>
      <c r="O2395" t="b">
        <v>0</v>
      </c>
      <c r="P2395">
        <v>1</v>
      </c>
      <c r="Q2395" t="b">
        <v>0</v>
      </c>
      <c r="R2395" t="s">
        <v>8270</v>
      </c>
      <c r="S2395" s="12">
        <f t="shared" si="222"/>
        <v>0</v>
      </c>
      <c r="T2395">
        <f t="shared" si="223"/>
        <v>50</v>
      </c>
      <c r="U2395" s="14" t="s">
        <v>8317</v>
      </c>
      <c r="V2395" t="s">
        <v>8318</v>
      </c>
    </row>
    <row r="2396" spans="1:22" ht="48" hidden="1" x14ac:dyDescent="0.2">
      <c r="A2396" s="9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7">
        <f t="shared" si="224"/>
        <v>42031.362187499995</v>
      </c>
      <c r="L2396" s="17">
        <f t="shared" si="225"/>
        <v>42061.362187499995</v>
      </c>
      <c r="M2396" s="9">
        <f t="shared" si="226"/>
        <v>1</v>
      </c>
      <c r="N2396" s="9">
        <f t="shared" si="227"/>
        <v>2015</v>
      </c>
      <c r="O2396" t="b">
        <v>0</v>
      </c>
      <c r="P2396">
        <v>2</v>
      </c>
      <c r="Q2396" t="b">
        <v>0</v>
      </c>
      <c r="R2396" t="s">
        <v>8270</v>
      </c>
      <c r="S2396" s="12">
        <f t="shared" si="222"/>
        <v>0</v>
      </c>
      <c r="T2396">
        <f t="shared" si="223"/>
        <v>1.5</v>
      </c>
      <c r="U2396" s="14" t="s">
        <v>8317</v>
      </c>
      <c r="V2396" t="s">
        <v>8318</v>
      </c>
    </row>
    <row r="2397" spans="1:22" ht="48" hidden="1" x14ac:dyDescent="0.2">
      <c r="A2397" s="9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7">
        <f t="shared" si="224"/>
        <v>42717.121377314819</v>
      </c>
      <c r="L2397" s="17">
        <f t="shared" si="225"/>
        <v>42745.372916666667</v>
      </c>
      <c r="M2397" s="9">
        <f t="shared" si="226"/>
        <v>12</v>
      </c>
      <c r="N2397" s="9">
        <f t="shared" si="227"/>
        <v>2017</v>
      </c>
      <c r="O2397" t="b">
        <v>0</v>
      </c>
      <c r="P2397">
        <v>0</v>
      </c>
      <c r="Q2397" t="b">
        <v>0</v>
      </c>
      <c r="R2397" t="s">
        <v>8270</v>
      </c>
      <c r="S2397" s="12">
        <f t="shared" si="222"/>
        <v>0</v>
      </c>
      <c r="T2397">
        <f t="shared" si="223"/>
        <v>0</v>
      </c>
      <c r="U2397" s="14" t="s">
        <v>8317</v>
      </c>
      <c r="V2397" t="s">
        <v>8318</v>
      </c>
    </row>
    <row r="2398" spans="1:22" ht="48" hidden="1" x14ac:dyDescent="0.2">
      <c r="A2398" s="9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7">
        <f t="shared" si="224"/>
        <v>42262.849050925928</v>
      </c>
      <c r="L2398" s="17">
        <f t="shared" si="225"/>
        <v>42292.849050925928</v>
      </c>
      <c r="M2398" s="9">
        <f t="shared" si="226"/>
        <v>9</v>
      </c>
      <c r="N2398" s="9">
        <f t="shared" si="227"/>
        <v>2015</v>
      </c>
      <c r="O2398" t="b">
        <v>0</v>
      </c>
      <c r="P2398">
        <v>1</v>
      </c>
      <c r="Q2398" t="b">
        <v>0</v>
      </c>
      <c r="R2398" t="s">
        <v>8270</v>
      </c>
      <c r="S2398" s="12">
        <f t="shared" si="222"/>
        <v>0</v>
      </c>
      <c r="T2398">
        <f t="shared" si="223"/>
        <v>10</v>
      </c>
      <c r="U2398" s="14" t="s">
        <v>8317</v>
      </c>
      <c r="V2398" t="s">
        <v>8318</v>
      </c>
    </row>
    <row r="2399" spans="1:22" ht="48" hidden="1" x14ac:dyDescent="0.2">
      <c r="A2399" s="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7">
        <f t="shared" si="224"/>
        <v>41976.88490740741</v>
      </c>
      <c r="L2399" s="17">
        <f t="shared" si="225"/>
        <v>42006.88490740741</v>
      </c>
      <c r="M2399" s="9">
        <f t="shared" si="226"/>
        <v>12</v>
      </c>
      <c r="N2399" s="9">
        <f t="shared" si="227"/>
        <v>2015</v>
      </c>
      <c r="O2399" t="b">
        <v>0</v>
      </c>
      <c r="P2399">
        <v>0</v>
      </c>
      <c r="Q2399" t="b">
        <v>0</v>
      </c>
      <c r="R2399" t="s">
        <v>8270</v>
      </c>
      <c r="S2399" s="12">
        <f t="shared" si="222"/>
        <v>0</v>
      </c>
      <c r="T2399">
        <f t="shared" si="223"/>
        <v>0</v>
      </c>
      <c r="U2399" s="14" t="s">
        <v>8317</v>
      </c>
      <c r="V2399" t="s">
        <v>8318</v>
      </c>
    </row>
    <row r="2400" spans="1:22" ht="48" hidden="1" x14ac:dyDescent="0.2">
      <c r="A2400" s="9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7">
        <f t="shared" si="224"/>
        <v>42157.916481481487</v>
      </c>
      <c r="L2400" s="17">
        <f t="shared" si="225"/>
        <v>42187.916481481487</v>
      </c>
      <c r="M2400" s="9">
        <f t="shared" si="226"/>
        <v>6</v>
      </c>
      <c r="N2400" s="9">
        <f t="shared" si="227"/>
        <v>2015</v>
      </c>
      <c r="O2400" t="b">
        <v>0</v>
      </c>
      <c r="P2400">
        <v>0</v>
      </c>
      <c r="Q2400" t="b">
        <v>0</v>
      </c>
      <c r="R2400" t="s">
        <v>8270</v>
      </c>
      <c r="S2400" s="12">
        <f t="shared" si="222"/>
        <v>0</v>
      </c>
      <c r="T2400">
        <f t="shared" si="223"/>
        <v>0</v>
      </c>
      <c r="U2400" s="14" t="s">
        <v>8317</v>
      </c>
      <c r="V2400" t="s">
        <v>8318</v>
      </c>
    </row>
    <row r="2401" spans="1:22" ht="48" hidden="1" x14ac:dyDescent="0.2">
      <c r="A2401" s="9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7">
        <f t="shared" si="224"/>
        <v>41956.853078703702</v>
      </c>
      <c r="L2401" s="17">
        <f t="shared" si="225"/>
        <v>41991.853078703702</v>
      </c>
      <c r="M2401" s="9">
        <f t="shared" si="226"/>
        <v>11</v>
      </c>
      <c r="N2401" s="9">
        <f t="shared" si="227"/>
        <v>2014</v>
      </c>
      <c r="O2401" t="b">
        <v>0</v>
      </c>
      <c r="P2401">
        <v>0</v>
      </c>
      <c r="Q2401" t="b">
        <v>0</v>
      </c>
      <c r="R2401" t="s">
        <v>8270</v>
      </c>
      <c r="S2401" s="12">
        <f t="shared" si="222"/>
        <v>0</v>
      </c>
      <c r="T2401">
        <f t="shared" si="223"/>
        <v>0</v>
      </c>
      <c r="U2401" s="14" t="s">
        <v>8317</v>
      </c>
      <c r="V2401" t="s">
        <v>8318</v>
      </c>
    </row>
    <row r="2402" spans="1:22" ht="48" hidden="1" x14ac:dyDescent="0.2">
      <c r="A2402" s="9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7">
        <f t="shared" si="224"/>
        <v>42444.268101851849</v>
      </c>
      <c r="L2402" s="17">
        <f t="shared" si="225"/>
        <v>42474.268101851849</v>
      </c>
      <c r="M2402" s="9">
        <f t="shared" si="226"/>
        <v>3</v>
      </c>
      <c r="N2402" s="9">
        <f t="shared" si="227"/>
        <v>2016</v>
      </c>
      <c r="O2402" t="b">
        <v>0</v>
      </c>
      <c r="P2402">
        <v>0</v>
      </c>
      <c r="Q2402" t="b">
        <v>0</v>
      </c>
      <c r="R2402" t="s">
        <v>8270</v>
      </c>
      <c r="S2402" s="12">
        <f t="shared" si="222"/>
        <v>0</v>
      </c>
      <c r="T2402">
        <f t="shared" si="223"/>
        <v>0</v>
      </c>
      <c r="U2402" s="14" t="s">
        <v>8317</v>
      </c>
      <c r="V2402" t="s">
        <v>8318</v>
      </c>
    </row>
    <row r="2403" spans="1:22" ht="48" hidden="1" x14ac:dyDescent="0.2">
      <c r="A2403" s="9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7">
        <f t="shared" si="224"/>
        <v>42374.822870370372</v>
      </c>
      <c r="L2403" s="17">
        <f t="shared" si="225"/>
        <v>42434.822870370372</v>
      </c>
      <c r="M2403" s="9">
        <f t="shared" si="226"/>
        <v>1</v>
      </c>
      <c r="N2403" s="9">
        <f t="shared" si="227"/>
        <v>2016</v>
      </c>
      <c r="O2403" t="b">
        <v>0</v>
      </c>
      <c r="P2403">
        <v>9</v>
      </c>
      <c r="Q2403" t="b">
        <v>0</v>
      </c>
      <c r="R2403" t="s">
        <v>8282</v>
      </c>
      <c r="S2403" s="12">
        <f t="shared" si="222"/>
        <v>1</v>
      </c>
      <c r="T2403">
        <f t="shared" si="223"/>
        <v>22.33</v>
      </c>
      <c r="U2403" s="14" t="s">
        <v>8334</v>
      </c>
      <c r="V2403" t="s">
        <v>8335</v>
      </c>
    </row>
    <row r="2404" spans="1:22" ht="16" hidden="1" x14ac:dyDescent="0.2">
      <c r="A2404" s="9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7">
        <f t="shared" si="224"/>
        <v>42107.679756944446</v>
      </c>
      <c r="L2404" s="17">
        <f t="shared" si="225"/>
        <v>42137.679756944446</v>
      </c>
      <c r="M2404" s="9">
        <f t="shared" si="226"/>
        <v>4</v>
      </c>
      <c r="N2404" s="9">
        <f t="shared" si="227"/>
        <v>2015</v>
      </c>
      <c r="O2404" t="b">
        <v>0</v>
      </c>
      <c r="P2404">
        <v>1</v>
      </c>
      <c r="Q2404" t="b">
        <v>0</v>
      </c>
      <c r="R2404" t="s">
        <v>8282</v>
      </c>
      <c r="S2404" s="12">
        <f t="shared" si="222"/>
        <v>0</v>
      </c>
      <c r="T2404">
        <f t="shared" si="223"/>
        <v>52</v>
      </c>
      <c r="U2404" s="14" t="s">
        <v>8334</v>
      </c>
      <c r="V2404" t="s">
        <v>8335</v>
      </c>
    </row>
    <row r="2405" spans="1:22" ht="48" hidden="1" x14ac:dyDescent="0.2">
      <c r="A2405" s="9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7">
        <f t="shared" si="224"/>
        <v>42399.882615740738</v>
      </c>
      <c r="L2405" s="17">
        <f t="shared" si="225"/>
        <v>42459.840949074074</v>
      </c>
      <c r="M2405" s="9">
        <f t="shared" si="226"/>
        <v>1</v>
      </c>
      <c r="N2405" s="9">
        <f t="shared" si="227"/>
        <v>2016</v>
      </c>
      <c r="O2405" t="b">
        <v>0</v>
      </c>
      <c r="P2405">
        <v>12</v>
      </c>
      <c r="Q2405" t="b">
        <v>0</v>
      </c>
      <c r="R2405" t="s">
        <v>8282</v>
      </c>
      <c r="S2405" s="12">
        <f t="shared" si="222"/>
        <v>17</v>
      </c>
      <c r="T2405">
        <f t="shared" si="223"/>
        <v>16.829999999999998</v>
      </c>
      <c r="U2405" s="14" t="s">
        <v>8334</v>
      </c>
      <c r="V2405" t="s">
        <v>8335</v>
      </c>
    </row>
    <row r="2406" spans="1:22" ht="48" hidden="1" x14ac:dyDescent="0.2">
      <c r="A2406" s="9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7">
        <f t="shared" si="224"/>
        <v>42342.03943287037</v>
      </c>
      <c r="L2406" s="17">
        <f t="shared" si="225"/>
        <v>42372.03943287037</v>
      </c>
      <c r="M2406" s="9">
        <f t="shared" si="226"/>
        <v>12</v>
      </c>
      <c r="N2406" s="9">
        <f t="shared" si="227"/>
        <v>2016</v>
      </c>
      <c r="O2406" t="b">
        <v>0</v>
      </c>
      <c r="P2406">
        <v>0</v>
      </c>
      <c r="Q2406" t="b">
        <v>0</v>
      </c>
      <c r="R2406" t="s">
        <v>8282</v>
      </c>
      <c r="S2406" s="12">
        <f t="shared" si="222"/>
        <v>0</v>
      </c>
      <c r="T2406">
        <f t="shared" si="223"/>
        <v>0</v>
      </c>
      <c r="U2406" s="14" t="s">
        <v>8334</v>
      </c>
      <c r="V2406" t="s">
        <v>8335</v>
      </c>
    </row>
    <row r="2407" spans="1:22" ht="32" hidden="1" x14ac:dyDescent="0.2">
      <c r="A2407" s="9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7">
        <f t="shared" si="224"/>
        <v>42595.585358796292</v>
      </c>
      <c r="L2407" s="17">
        <f t="shared" si="225"/>
        <v>42616.585358796292</v>
      </c>
      <c r="M2407" s="9">
        <f t="shared" si="226"/>
        <v>8</v>
      </c>
      <c r="N2407" s="9">
        <f t="shared" si="227"/>
        <v>2016</v>
      </c>
      <c r="O2407" t="b">
        <v>0</v>
      </c>
      <c r="P2407">
        <v>20</v>
      </c>
      <c r="Q2407" t="b">
        <v>0</v>
      </c>
      <c r="R2407" t="s">
        <v>8282</v>
      </c>
      <c r="S2407" s="12">
        <f t="shared" si="222"/>
        <v>23</v>
      </c>
      <c r="T2407">
        <f t="shared" si="223"/>
        <v>56.3</v>
      </c>
      <c r="U2407" s="14" t="s">
        <v>8334</v>
      </c>
      <c r="V2407" t="s">
        <v>8335</v>
      </c>
    </row>
    <row r="2408" spans="1:22" ht="48" hidden="1" x14ac:dyDescent="0.2">
      <c r="A2408" s="9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7">
        <f t="shared" si="224"/>
        <v>41983.110995370371</v>
      </c>
      <c r="L2408" s="17">
        <f t="shared" si="225"/>
        <v>42023.110995370371</v>
      </c>
      <c r="M2408" s="9">
        <f t="shared" si="226"/>
        <v>12</v>
      </c>
      <c r="N2408" s="9">
        <f t="shared" si="227"/>
        <v>2015</v>
      </c>
      <c r="O2408" t="b">
        <v>0</v>
      </c>
      <c r="P2408">
        <v>16</v>
      </c>
      <c r="Q2408" t="b">
        <v>0</v>
      </c>
      <c r="R2408" t="s">
        <v>8282</v>
      </c>
      <c r="S2408" s="12">
        <f t="shared" si="222"/>
        <v>41</v>
      </c>
      <c r="T2408">
        <f t="shared" si="223"/>
        <v>84.06</v>
      </c>
      <c r="U2408" s="14" t="s">
        <v>8334</v>
      </c>
      <c r="V2408" t="s">
        <v>8335</v>
      </c>
    </row>
    <row r="2409" spans="1:22" ht="64" hidden="1" x14ac:dyDescent="0.2">
      <c r="A2409" s="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7">
        <f t="shared" si="224"/>
        <v>42082.575555555552</v>
      </c>
      <c r="L2409" s="17">
        <f t="shared" si="225"/>
        <v>42105.25</v>
      </c>
      <c r="M2409" s="9">
        <f t="shared" si="226"/>
        <v>3</v>
      </c>
      <c r="N2409" s="9">
        <f t="shared" si="227"/>
        <v>2015</v>
      </c>
      <c r="O2409" t="b">
        <v>0</v>
      </c>
      <c r="P2409">
        <v>33</v>
      </c>
      <c r="Q2409" t="b">
        <v>0</v>
      </c>
      <c r="R2409" t="s">
        <v>8282</v>
      </c>
      <c r="S2409" s="12">
        <f t="shared" si="222"/>
        <v>25</v>
      </c>
      <c r="T2409">
        <f t="shared" si="223"/>
        <v>168.39</v>
      </c>
      <c r="U2409" s="14" t="s">
        <v>8334</v>
      </c>
      <c r="V2409" t="s">
        <v>8335</v>
      </c>
    </row>
    <row r="2410" spans="1:22" ht="32" hidden="1" x14ac:dyDescent="0.2">
      <c r="A2410" s="9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7">
        <f t="shared" si="224"/>
        <v>41919.140706018516</v>
      </c>
      <c r="L2410" s="17">
        <f t="shared" si="225"/>
        <v>41949.182372685187</v>
      </c>
      <c r="M2410" s="9">
        <f t="shared" si="226"/>
        <v>10</v>
      </c>
      <c r="N2410" s="9">
        <f t="shared" si="227"/>
        <v>2014</v>
      </c>
      <c r="O2410" t="b">
        <v>0</v>
      </c>
      <c r="P2410">
        <v>2</v>
      </c>
      <c r="Q2410" t="b">
        <v>0</v>
      </c>
      <c r="R2410" t="s">
        <v>8282</v>
      </c>
      <c r="S2410" s="12">
        <f t="shared" si="222"/>
        <v>0</v>
      </c>
      <c r="T2410">
        <f t="shared" si="223"/>
        <v>15</v>
      </c>
      <c r="U2410" s="14" t="s">
        <v>8334</v>
      </c>
      <c r="V2410" t="s">
        <v>8335</v>
      </c>
    </row>
    <row r="2411" spans="1:22" ht="32" hidden="1" x14ac:dyDescent="0.2">
      <c r="A2411" s="9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7">
        <f t="shared" si="224"/>
        <v>42204.875868055555</v>
      </c>
      <c r="L2411" s="17">
        <f t="shared" si="225"/>
        <v>42234.875868055555</v>
      </c>
      <c r="M2411" s="9">
        <f t="shared" si="226"/>
        <v>7</v>
      </c>
      <c r="N2411" s="9">
        <f t="shared" si="227"/>
        <v>2015</v>
      </c>
      <c r="O2411" t="b">
        <v>0</v>
      </c>
      <c r="P2411">
        <v>6</v>
      </c>
      <c r="Q2411" t="b">
        <v>0</v>
      </c>
      <c r="R2411" t="s">
        <v>8282</v>
      </c>
      <c r="S2411" s="12">
        <f t="shared" si="222"/>
        <v>2</v>
      </c>
      <c r="T2411">
        <f t="shared" si="223"/>
        <v>76.67</v>
      </c>
      <c r="U2411" s="14" t="s">
        <v>8334</v>
      </c>
      <c r="V2411" t="s">
        <v>8335</v>
      </c>
    </row>
    <row r="2412" spans="1:22" ht="64" hidden="1" x14ac:dyDescent="0.2">
      <c r="A2412" s="9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7">
        <f t="shared" si="224"/>
        <v>42224.408275462964</v>
      </c>
      <c r="L2412" s="17">
        <f t="shared" si="225"/>
        <v>42254.408275462964</v>
      </c>
      <c r="M2412" s="9">
        <f t="shared" si="226"/>
        <v>8</v>
      </c>
      <c r="N2412" s="9">
        <f t="shared" si="227"/>
        <v>2015</v>
      </c>
      <c r="O2412" t="b">
        <v>0</v>
      </c>
      <c r="P2412">
        <v>0</v>
      </c>
      <c r="Q2412" t="b">
        <v>0</v>
      </c>
      <c r="R2412" t="s">
        <v>8282</v>
      </c>
      <c r="S2412" s="12">
        <f t="shared" si="222"/>
        <v>0</v>
      </c>
      <c r="T2412">
        <f t="shared" si="223"/>
        <v>0</v>
      </c>
      <c r="U2412" s="14" t="s">
        <v>8334</v>
      </c>
      <c r="V2412" t="s">
        <v>8335</v>
      </c>
    </row>
    <row r="2413" spans="1:22" ht="48" hidden="1" x14ac:dyDescent="0.2">
      <c r="A2413" s="9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7">
        <f t="shared" si="224"/>
        <v>42211.732430555552</v>
      </c>
      <c r="L2413" s="17">
        <f t="shared" si="225"/>
        <v>42241.732430555552</v>
      </c>
      <c r="M2413" s="9">
        <f t="shared" si="226"/>
        <v>7</v>
      </c>
      <c r="N2413" s="9">
        <f t="shared" si="227"/>
        <v>2015</v>
      </c>
      <c r="O2413" t="b">
        <v>0</v>
      </c>
      <c r="P2413">
        <v>3</v>
      </c>
      <c r="Q2413" t="b">
        <v>0</v>
      </c>
      <c r="R2413" t="s">
        <v>8282</v>
      </c>
      <c r="S2413" s="12">
        <f t="shared" si="222"/>
        <v>1</v>
      </c>
      <c r="T2413">
        <f t="shared" si="223"/>
        <v>50.33</v>
      </c>
      <c r="U2413" s="14" t="s">
        <v>8334</v>
      </c>
      <c r="V2413" t="s">
        <v>8335</v>
      </c>
    </row>
    <row r="2414" spans="1:22" ht="48" hidden="1" x14ac:dyDescent="0.2">
      <c r="A2414" s="9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7">
        <f t="shared" si="224"/>
        <v>42655.736956018518</v>
      </c>
      <c r="L2414" s="17">
        <f t="shared" si="225"/>
        <v>42700.778622685189</v>
      </c>
      <c r="M2414" s="9">
        <f t="shared" si="226"/>
        <v>10</v>
      </c>
      <c r="N2414" s="9">
        <f t="shared" si="227"/>
        <v>2016</v>
      </c>
      <c r="O2414" t="b">
        <v>0</v>
      </c>
      <c r="P2414">
        <v>0</v>
      </c>
      <c r="Q2414" t="b">
        <v>0</v>
      </c>
      <c r="R2414" t="s">
        <v>8282</v>
      </c>
      <c r="S2414" s="12">
        <f t="shared" si="222"/>
        <v>0</v>
      </c>
      <c r="T2414">
        <f t="shared" si="223"/>
        <v>0</v>
      </c>
      <c r="U2414" s="14" t="s">
        <v>8334</v>
      </c>
      <c r="V2414" t="s">
        <v>8335</v>
      </c>
    </row>
    <row r="2415" spans="1:22" ht="48" hidden="1" x14ac:dyDescent="0.2">
      <c r="A2415" s="9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7">
        <f t="shared" si="224"/>
        <v>41760.10974537037</v>
      </c>
      <c r="L2415" s="17">
        <f t="shared" si="225"/>
        <v>41790.979166666664</v>
      </c>
      <c r="M2415" s="9">
        <f t="shared" si="226"/>
        <v>5</v>
      </c>
      <c r="N2415" s="9">
        <f t="shared" si="227"/>
        <v>2014</v>
      </c>
      <c r="O2415" t="b">
        <v>0</v>
      </c>
      <c r="P2415">
        <v>3</v>
      </c>
      <c r="Q2415" t="b">
        <v>0</v>
      </c>
      <c r="R2415" t="s">
        <v>8282</v>
      </c>
      <c r="S2415" s="12">
        <f t="shared" si="222"/>
        <v>1</v>
      </c>
      <c r="T2415">
        <f t="shared" si="223"/>
        <v>8.33</v>
      </c>
      <c r="U2415" s="14" t="s">
        <v>8334</v>
      </c>
      <c r="V2415" t="s">
        <v>8335</v>
      </c>
    </row>
    <row r="2416" spans="1:22" ht="48" hidden="1" x14ac:dyDescent="0.2">
      <c r="A2416" s="9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7">
        <f t="shared" si="224"/>
        <v>42198.695138888885</v>
      </c>
      <c r="L2416" s="17">
        <f t="shared" si="225"/>
        <v>42238.165972222225</v>
      </c>
      <c r="M2416" s="9">
        <f t="shared" si="226"/>
        <v>7</v>
      </c>
      <c r="N2416" s="9">
        <f t="shared" si="227"/>
        <v>2015</v>
      </c>
      <c r="O2416" t="b">
        <v>0</v>
      </c>
      <c r="P2416">
        <v>13</v>
      </c>
      <c r="Q2416" t="b">
        <v>0</v>
      </c>
      <c r="R2416" t="s">
        <v>8282</v>
      </c>
      <c r="S2416" s="12">
        <f t="shared" si="222"/>
        <v>3</v>
      </c>
      <c r="T2416">
        <f t="shared" si="223"/>
        <v>35.380000000000003</v>
      </c>
      <c r="U2416" s="14" t="s">
        <v>8334</v>
      </c>
      <c r="V2416" t="s">
        <v>8335</v>
      </c>
    </row>
    <row r="2417" spans="1:22" ht="48" hidden="1" x14ac:dyDescent="0.2">
      <c r="A2417" s="9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7">
        <f t="shared" si="224"/>
        <v>42536.862800925926</v>
      </c>
      <c r="L2417" s="17">
        <f t="shared" si="225"/>
        <v>42566.862800925926</v>
      </c>
      <c r="M2417" s="9">
        <f t="shared" si="226"/>
        <v>6</v>
      </c>
      <c r="N2417" s="9">
        <f t="shared" si="227"/>
        <v>2016</v>
      </c>
      <c r="O2417" t="b">
        <v>0</v>
      </c>
      <c r="P2417">
        <v>6</v>
      </c>
      <c r="Q2417" t="b">
        <v>0</v>
      </c>
      <c r="R2417" t="s">
        <v>8282</v>
      </c>
      <c r="S2417" s="12">
        <f t="shared" si="222"/>
        <v>1</v>
      </c>
      <c r="T2417">
        <f t="shared" si="223"/>
        <v>55.83</v>
      </c>
      <c r="U2417" s="14" t="s">
        <v>8334</v>
      </c>
      <c r="V2417" t="s">
        <v>8335</v>
      </c>
    </row>
    <row r="2418" spans="1:22" ht="48" hidden="1" x14ac:dyDescent="0.2">
      <c r="A2418" s="9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7">
        <f t="shared" si="224"/>
        <v>42019.737766203703</v>
      </c>
      <c r="L2418" s="17">
        <f t="shared" si="225"/>
        <v>42077.625</v>
      </c>
      <c r="M2418" s="9">
        <f t="shared" si="226"/>
        <v>1</v>
      </c>
      <c r="N2418" s="9">
        <f t="shared" si="227"/>
        <v>2015</v>
      </c>
      <c r="O2418" t="b">
        <v>0</v>
      </c>
      <c r="P2418">
        <v>1</v>
      </c>
      <c r="Q2418" t="b">
        <v>0</v>
      </c>
      <c r="R2418" t="s">
        <v>8282</v>
      </c>
      <c r="S2418" s="12">
        <f t="shared" si="222"/>
        <v>0</v>
      </c>
      <c r="T2418">
        <f t="shared" si="223"/>
        <v>5</v>
      </c>
      <c r="U2418" s="14" t="s">
        <v>8334</v>
      </c>
      <c r="V2418" t="s">
        <v>8335</v>
      </c>
    </row>
    <row r="2419" spans="1:22" ht="48" hidden="1" x14ac:dyDescent="0.2">
      <c r="A2419" s="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7">
        <f t="shared" si="224"/>
        <v>41831.884108796294</v>
      </c>
      <c r="L2419" s="17">
        <f t="shared" si="225"/>
        <v>41861.884108796294</v>
      </c>
      <c r="M2419" s="9">
        <f t="shared" si="226"/>
        <v>7</v>
      </c>
      <c r="N2419" s="9">
        <f t="shared" si="227"/>
        <v>2014</v>
      </c>
      <c r="O2419" t="b">
        <v>0</v>
      </c>
      <c r="P2419">
        <v>0</v>
      </c>
      <c r="Q2419" t="b">
        <v>0</v>
      </c>
      <c r="R2419" t="s">
        <v>8282</v>
      </c>
      <c r="S2419" s="12">
        <f t="shared" si="222"/>
        <v>0</v>
      </c>
      <c r="T2419">
        <f t="shared" si="223"/>
        <v>0</v>
      </c>
      <c r="U2419" s="14" t="s">
        <v>8334</v>
      </c>
      <c r="V2419" t="s">
        <v>8335</v>
      </c>
    </row>
    <row r="2420" spans="1:22" ht="16" hidden="1" x14ac:dyDescent="0.2">
      <c r="A2420" s="9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7">
        <f t="shared" si="224"/>
        <v>42027.856990740736</v>
      </c>
      <c r="L2420" s="17">
        <f t="shared" si="225"/>
        <v>42087.815324074079</v>
      </c>
      <c r="M2420" s="9">
        <f t="shared" si="226"/>
        <v>1</v>
      </c>
      <c r="N2420" s="9">
        <f t="shared" si="227"/>
        <v>2015</v>
      </c>
      <c r="O2420" t="b">
        <v>0</v>
      </c>
      <c r="P2420">
        <v>5</v>
      </c>
      <c r="Q2420" t="b">
        <v>0</v>
      </c>
      <c r="R2420" t="s">
        <v>8282</v>
      </c>
      <c r="S2420" s="12">
        <f t="shared" si="222"/>
        <v>0</v>
      </c>
      <c r="T2420">
        <f t="shared" si="223"/>
        <v>1</v>
      </c>
      <c r="U2420" s="14" t="s">
        <v>8334</v>
      </c>
      <c r="V2420" t="s">
        <v>8335</v>
      </c>
    </row>
    <row r="2421" spans="1:22" ht="48" hidden="1" x14ac:dyDescent="0.2">
      <c r="A2421" s="9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7">
        <f t="shared" si="224"/>
        <v>41993.738298611104</v>
      </c>
      <c r="L2421" s="17">
        <f t="shared" si="225"/>
        <v>42053.738298611104</v>
      </c>
      <c r="M2421" s="9">
        <f t="shared" si="226"/>
        <v>12</v>
      </c>
      <c r="N2421" s="9">
        <f t="shared" si="227"/>
        <v>2015</v>
      </c>
      <c r="O2421" t="b">
        <v>0</v>
      </c>
      <c r="P2421">
        <v>0</v>
      </c>
      <c r="Q2421" t="b">
        <v>0</v>
      </c>
      <c r="R2421" t="s">
        <v>8282</v>
      </c>
      <c r="S2421" s="12">
        <f t="shared" si="222"/>
        <v>0</v>
      </c>
      <c r="T2421">
        <f t="shared" si="223"/>
        <v>0</v>
      </c>
      <c r="U2421" s="14" t="s">
        <v>8334</v>
      </c>
      <c r="V2421" t="s">
        <v>8335</v>
      </c>
    </row>
    <row r="2422" spans="1:22" ht="48" hidden="1" x14ac:dyDescent="0.2">
      <c r="A2422" s="9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7">
        <f t="shared" si="224"/>
        <v>41893.028877314813</v>
      </c>
      <c r="L2422" s="17">
        <f t="shared" si="225"/>
        <v>41953.070543981477</v>
      </c>
      <c r="M2422" s="9">
        <f t="shared" si="226"/>
        <v>9</v>
      </c>
      <c r="N2422" s="9">
        <f t="shared" si="227"/>
        <v>2014</v>
      </c>
      <c r="O2422" t="b">
        <v>0</v>
      </c>
      <c r="P2422">
        <v>36</v>
      </c>
      <c r="Q2422" t="b">
        <v>0</v>
      </c>
      <c r="R2422" t="s">
        <v>8282</v>
      </c>
      <c r="S2422" s="12">
        <f t="shared" si="222"/>
        <v>15</v>
      </c>
      <c r="T2422">
        <f t="shared" si="223"/>
        <v>69.47</v>
      </c>
      <c r="U2422" s="14" t="s">
        <v>8334</v>
      </c>
      <c r="V2422" t="s">
        <v>8335</v>
      </c>
    </row>
    <row r="2423" spans="1:22" ht="32" hidden="1" x14ac:dyDescent="0.2">
      <c r="A2423" s="9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7">
        <f t="shared" si="224"/>
        <v>42026.687453703707</v>
      </c>
      <c r="L2423" s="17">
        <f t="shared" si="225"/>
        <v>42056.687453703707</v>
      </c>
      <c r="M2423" s="9">
        <f t="shared" si="226"/>
        <v>1</v>
      </c>
      <c r="N2423" s="9">
        <f t="shared" si="227"/>
        <v>2015</v>
      </c>
      <c r="O2423" t="b">
        <v>0</v>
      </c>
      <c r="P2423">
        <v>1</v>
      </c>
      <c r="Q2423" t="b">
        <v>0</v>
      </c>
      <c r="R2423" t="s">
        <v>8282</v>
      </c>
      <c r="S2423" s="12">
        <f t="shared" si="222"/>
        <v>0</v>
      </c>
      <c r="T2423">
        <f t="shared" si="223"/>
        <v>1</v>
      </c>
      <c r="U2423" s="14" t="s">
        <v>8334</v>
      </c>
      <c r="V2423" t="s">
        <v>8335</v>
      </c>
    </row>
    <row r="2424" spans="1:22" ht="32" hidden="1" x14ac:dyDescent="0.2">
      <c r="A2424" s="9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7">
        <f t="shared" si="224"/>
        <v>42044.724953703699</v>
      </c>
      <c r="L2424" s="17">
        <f t="shared" si="225"/>
        <v>42074.683287037042</v>
      </c>
      <c r="M2424" s="9">
        <f t="shared" si="226"/>
        <v>2</v>
      </c>
      <c r="N2424" s="9">
        <f t="shared" si="227"/>
        <v>2015</v>
      </c>
      <c r="O2424" t="b">
        <v>0</v>
      </c>
      <c r="P2424">
        <v>1</v>
      </c>
      <c r="Q2424" t="b">
        <v>0</v>
      </c>
      <c r="R2424" t="s">
        <v>8282</v>
      </c>
      <c r="S2424" s="12">
        <f t="shared" si="222"/>
        <v>0</v>
      </c>
      <c r="T2424">
        <f t="shared" si="223"/>
        <v>1</v>
      </c>
      <c r="U2424" s="14" t="s">
        <v>8334</v>
      </c>
      <c r="V2424" t="s">
        <v>8335</v>
      </c>
    </row>
    <row r="2425" spans="1:22" ht="48" hidden="1" x14ac:dyDescent="0.2">
      <c r="A2425" s="9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7">
        <f t="shared" si="224"/>
        <v>41974.704745370371</v>
      </c>
      <c r="L2425" s="17">
        <f t="shared" si="225"/>
        <v>42004.704745370371</v>
      </c>
      <c r="M2425" s="9">
        <f t="shared" si="226"/>
        <v>12</v>
      </c>
      <c r="N2425" s="9">
        <f t="shared" si="227"/>
        <v>2014</v>
      </c>
      <c r="O2425" t="b">
        <v>0</v>
      </c>
      <c r="P2425">
        <v>1</v>
      </c>
      <c r="Q2425" t="b">
        <v>0</v>
      </c>
      <c r="R2425" t="s">
        <v>8282</v>
      </c>
      <c r="S2425" s="12">
        <f t="shared" si="222"/>
        <v>0</v>
      </c>
      <c r="T2425">
        <f t="shared" si="223"/>
        <v>8</v>
      </c>
      <c r="U2425" s="14" t="s">
        <v>8334</v>
      </c>
      <c r="V2425" t="s">
        <v>8335</v>
      </c>
    </row>
    <row r="2426" spans="1:22" ht="32" hidden="1" x14ac:dyDescent="0.2">
      <c r="A2426" s="9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7">
        <f t="shared" si="224"/>
        <v>41909.892453703702</v>
      </c>
      <c r="L2426" s="17">
        <f t="shared" si="225"/>
        <v>41939.892453703702</v>
      </c>
      <c r="M2426" s="9">
        <f t="shared" si="226"/>
        <v>9</v>
      </c>
      <c r="N2426" s="9">
        <f t="shared" si="227"/>
        <v>2014</v>
      </c>
      <c r="O2426" t="b">
        <v>0</v>
      </c>
      <c r="P2426">
        <v>9</v>
      </c>
      <c r="Q2426" t="b">
        <v>0</v>
      </c>
      <c r="R2426" t="s">
        <v>8282</v>
      </c>
      <c r="S2426" s="12">
        <f t="shared" si="222"/>
        <v>1</v>
      </c>
      <c r="T2426">
        <f t="shared" si="223"/>
        <v>34.44</v>
      </c>
      <c r="U2426" s="14" t="s">
        <v>8334</v>
      </c>
      <c r="V2426" t="s">
        <v>8335</v>
      </c>
    </row>
    <row r="2427" spans="1:22" ht="48" hidden="1" x14ac:dyDescent="0.2">
      <c r="A2427" s="9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7">
        <f t="shared" si="224"/>
        <v>42502.913761574076</v>
      </c>
      <c r="L2427" s="17">
        <f t="shared" si="225"/>
        <v>42517.919444444444</v>
      </c>
      <c r="M2427" s="9">
        <f t="shared" si="226"/>
        <v>5</v>
      </c>
      <c r="N2427" s="9">
        <f t="shared" si="227"/>
        <v>2016</v>
      </c>
      <c r="O2427" t="b">
        <v>0</v>
      </c>
      <c r="P2427">
        <v>1</v>
      </c>
      <c r="Q2427" t="b">
        <v>0</v>
      </c>
      <c r="R2427" t="s">
        <v>8282</v>
      </c>
      <c r="S2427" s="12">
        <f t="shared" si="222"/>
        <v>0</v>
      </c>
      <c r="T2427">
        <f t="shared" si="223"/>
        <v>1</v>
      </c>
      <c r="U2427" s="14" t="s">
        <v>8334</v>
      </c>
      <c r="V2427" t="s">
        <v>8335</v>
      </c>
    </row>
    <row r="2428" spans="1:22" ht="48" hidden="1" x14ac:dyDescent="0.2">
      <c r="A2428" s="9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7">
        <f t="shared" si="224"/>
        <v>42164.170046296291</v>
      </c>
      <c r="L2428" s="17">
        <f t="shared" si="225"/>
        <v>42224.170046296291</v>
      </c>
      <c r="M2428" s="9">
        <f t="shared" si="226"/>
        <v>6</v>
      </c>
      <c r="N2428" s="9">
        <f t="shared" si="227"/>
        <v>2015</v>
      </c>
      <c r="O2428" t="b">
        <v>0</v>
      </c>
      <c r="P2428">
        <v>0</v>
      </c>
      <c r="Q2428" t="b">
        <v>0</v>
      </c>
      <c r="R2428" t="s">
        <v>8282</v>
      </c>
      <c r="S2428" s="12">
        <f t="shared" si="222"/>
        <v>0</v>
      </c>
      <c r="T2428">
        <f t="shared" si="223"/>
        <v>0</v>
      </c>
      <c r="U2428" s="14" t="s">
        <v>8334</v>
      </c>
      <c r="V2428" t="s">
        <v>8335</v>
      </c>
    </row>
    <row r="2429" spans="1:22" ht="32" hidden="1" x14ac:dyDescent="0.2">
      <c r="A2429" s="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7">
        <f t="shared" si="224"/>
        <v>42412.318668981476</v>
      </c>
      <c r="L2429" s="17">
        <f t="shared" si="225"/>
        <v>42452.277002314819</v>
      </c>
      <c r="M2429" s="9">
        <f t="shared" si="226"/>
        <v>2</v>
      </c>
      <c r="N2429" s="9">
        <f t="shared" si="227"/>
        <v>2016</v>
      </c>
      <c r="O2429" t="b">
        <v>0</v>
      </c>
      <c r="P2429">
        <v>1</v>
      </c>
      <c r="Q2429" t="b">
        <v>0</v>
      </c>
      <c r="R2429" t="s">
        <v>8282</v>
      </c>
      <c r="S2429" s="12">
        <f t="shared" si="222"/>
        <v>0</v>
      </c>
      <c r="T2429">
        <f t="shared" si="223"/>
        <v>1</v>
      </c>
      <c r="U2429" s="14" t="s">
        <v>8334</v>
      </c>
      <c r="V2429" t="s">
        <v>8335</v>
      </c>
    </row>
    <row r="2430" spans="1:22" ht="32" hidden="1" x14ac:dyDescent="0.2">
      <c r="A2430" s="9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7">
        <f t="shared" si="224"/>
        <v>42045.784155092595</v>
      </c>
      <c r="L2430" s="17">
        <f t="shared" si="225"/>
        <v>42075.742488425924</v>
      </c>
      <c r="M2430" s="9">
        <f t="shared" si="226"/>
        <v>2</v>
      </c>
      <c r="N2430" s="9">
        <f t="shared" si="227"/>
        <v>2015</v>
      </c>
      <c r="O2430" t="b">
        <v>0</v>
      </c>
      <c r="P2430">
        <v>1</v>
      </c>
      <c r="Q2430" t="b">
        <v>0</v>
      </c>
      <c r="R2430" t="s">
        <v>8282</v>
      </c>
      <c r="S2430" s="12">
        <f t="shared" si="222"/>
        <v>0</v>
      </c>
      <c r="T2430">
        <f t="shared" si="223"/>
        <v>1</v>
      </c>
      <c r="U2430" s="14" t="s">
        <v>8334</v>
      </c>
      <c r="V2430" t="s">
        <v>8335</v>
      </c>
    </row>
    <row r="2431" spans="1:22" ht="48" hidden="1" x14ac:dyDescent="0.2">
      <c r="A2431" s="9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7">
        <f t="shared" si="224"/>
        <v>42734.879236111112</v>
      </c>
      <c r="L2431" s="17">
        <f t="shared" si="225"/>
        <v>42771.697222222225</v>
      </c>
      <c r="M2431" s="9">
        <f t="shared" si="226"/>
        <v>12</v>
      </c>
      <c r="N2431" s="9">
        <f t="shared" si="227"/>
        <v>2017</v>
      </c>
      <c r="O2431" t="b">
        <v>0</v>
      </c>
      <c r="P2431">
        <v>4</v>
      </c>
      <c r="Q2431" t="b">
        <v>0</v>
      </c>
      <c r="R2431" t="s">
        <v>8282</v>
      </c>
      <c r="S2431" s="12">
        <f t="shared" si="222"/>
        <v>1</v>
      </c>
      <c r="T2431">
        <f t="shared" si="223"/>
        <v>501.25</v>
      </c>
      <c r="U2431" s="14" t="s">
        <v>8334</v>
      </c>
      <c r="V2431" t="s">
        <v>8335</v>
      </c>
    </row>
    <row r="2432" spans="1:22" ht="48" hidden="1" x14ac:dyDescent="0.2">
      <c r="A2432" s="9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7">
        <f t="shared" si="224"/>
        <v>42382.130833333329</v>
      </c>
      <c r="L2432" s="17">
        <f t="shared" si="225"/>
        <v>42412.130833333329</v>
      </c>
      <c r="M2432" s="9">
        <f t="shared" si="226"/>
        <v>1</v>
      </c>
      <c r="N2432" s="9">
        <f t="shared" si="227"/>
        <v>2016</v>
      </c>
      <c r="O2432" t="b">
        <v>0</v>
      </c>
      <c r="P2432">
        <v>2</v>
      </c>
      <c r="Q2432" t="b">
        <v>0</v>
      </c>
      <c r="R2432" t="s">
        <v>8282</v>
      </c>
      <c r="S2432" s="12">
        <f t="shared" si="222"/>
        <v>1</v>
      </c>
      <c r="T2432">
        <f t="shared" si="223"/>
        <v>10.5</v>
      </c>
      <c r="U2432" s="14" t="s">
        <v>8334</v>
      </c>
      <c r="V2432" t="s">
        <v>8335</v>
      </c>
    </row>
    <row r="2433" spans="1:22" ht="32" hidden="1" x14ac:dyDescent="0.2">
      <c r="A2433" s="9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7">
        <f t="shared" si="224"/>
        <v>42489.099687499998</v>
      </c>
      <c r="L2433" s="17">
        <f t="shared" si="225"/>
        <v>42549.099687499998</v>
      </c>
      <c r="M2433" s="9">
        <f t="shared" si="226"/>
        <v>4</v>
      </c>
      <c r="N2433" s="9">
        <f t="shared" si="227"/>
        <v>2016</v>
      </c>
      <c r="O2433" t="b">
        <v>0</v>
      </c>
      <c r="P2433">
        <v>2</v>
      </c>
      <c r="Q2433" t="b">
        <v>0</v>
      </c>
      <c r="R2433" t="s">
        <v>8282</v>
      </c>
      <c r="S2433" s="12">
        <f t="shared" si="222"/>
        <v>0</v>
      </c>
      <c r="T2433">
        <f t="shared" si="223"/>
        <v>1</v>
      </c>
      <c r="U2433" s="14" t="s">
        <v>8334</v>
      </c>
      <c r="V2433" t="s">
        <v>8335</v>
      </c>
    </row>
    <row r="2434" spans="1:22" ht="48" hidden="1" x14ac:dyDescent="0.2">
      <c r="A2434" s="9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7">
        <f t="shared" si="224"/>
        <v>42041.218715277777</v>
      </c>
      <c r="L2434" s="17">
        <f t="shared" si="225"/>
        <v>42071.218715277777</v>
      </c>
      <c r="M2434" s="9">
        <f t="shared" si="226"/>
        <v>2</v>
      </c>
      <c r="N2434" s="9">
        <f t="shared" si="227"/>
        <v>2015</v>
      </c>
      <c r="O2434" t="b">
        <v>0</v>
      </c>
      <c r="P2434">
        <v>2</v>
      </c>
      <c r="Q2434" t="b">
        <v>0</v>
      </c>
      <c r="R2434" t="s">
        <v>8282</v>
      </c>
      <c r="S2434" s="12">
        <f t="shared" ref="S2434:S2497" si="228">ROUND(E2434/D2434*100,0)</f>
        <v>0</v>
      </c>
      <c r="T2434">
        <f t="shared" ref="T2434:T2497" si="229">IFERROR(ROUND(E2434/P2434,2),0)</f>
        <v>1</v>
      </c>
      <c r="U2434" s="14" t="s">
        <v>8334</v>
      </c>
      <c r="V2434" t="s">
        <v>8335</v>
      </c>
    </row>
    <row r="2435" spans="1:22" ht="48" hidden="1" x14ac:dyDescent="0.2">
      <c r="A2435" s="9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7">
        <f t="shared" ref="K2435:K2498" si="230">+(((J2435/60)/60)/24)+DATE(1970,1,1)</f>
        <v>42397.89980324074</v>
      </c>
      <c r="L2435" s="17">
        <f t="shared" ref="L2435:L2498" si="231">+(((I2435/60)/60)/24)+DATE(1970,1,1)</f>
        <v>42427.89980324074</v>
      </c>
      <c r="M2435" s="9">
        <f t="shared" ref="M2435:M2498" si="232">+MONTH(K2435)</f>
        <v>1</v>
      </c>
      <c r="N2435" s="9">
        <f t="shared" ref="N2435:N2498" si="233">+YEAR(L2435)</f>
        <v>2016</v>
      </c>
      <c r="O2435" t="b">
        <v>0</v>
      </c>
      <c r="P2435">
        <v>0</v>
      </c>
      <c r="Q2435" t="b">
        <v>0</v>
      </c>
      <c r="R2435" t="s">
        <v>8282</v>
      </c>
      <c r="S2435" s="12">
        <f t="shared" si="228"/>
        <v>0</v>
      </c>
      <c r="T2435">
        <f t="shared" si="229"/>
        <v>0</v>
      </c>
      <c r="U2435" s="14" t="s">
        <v>8334</v>
      </c>
      <c r="V2435" t="s">
        <v>8335</v>
      </c>
    </row>
    <row r="2436" spans="1:22" ht="48" hidden="1" x14ac:dyDescent="0.2">
      <c r="A2436" s="9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7">
        <f t="shared" si="230"/>
        <v>42180.18604166666</v>
      </c>
      <c r="L2436" s="17">
        <f t="shared" si="231"/>
        <v>42220.18604166666</v>
      </c>
      <c r="M2436" s="9">
        <f t="shared" si="232"/>
        <v>6</v>
      </c>
      <c r="N2436" s="9">
        <f t="shared" si="233"/>
        <v>2015</v>
      </c>
      <c r="O2436" t="b">
        <v>0</v>
      </c>
      <c r="P2436">
        <v>2</v>
      </c>
      <c r="Q2436" t="b">
        <v>0</v>
      </c>
      <c r="R2436" t="s">
        <v>8282</v>
      </c>
      <c r="S2436" s="12">
        <f t="shared" si="228"/>
        <v>0</v>
      </c>
      <c r="T2436">
        <f t="shared" si="229"/>
        <v>13</v>
      </c>
      <c r="U2436" s="14" t="s">
        <v>8334</v>
      </c>
      <c r="V2436" t="s">
        <v>8335</v>
      </c>
    </row>
    <row r="2437" spans="1:22" ht="48" hidden="1" x14ac:dyDescent="0.2">
      <c r="A2437" s="9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7">
        <f t="shared" si="230"/>
        <v>42252.277615740735</v>
      </c>
      <c r="L2437" s="17">
        <f t="shared" si="231"/>
        <v>42282.277615740735</v>
      </c>
      <c r="M2437" s="9">
        <f t="shared" si="232"/>
        <v>9</v>
      </c>
      <c r="N2437" s="9">
        <f t="shared" si="233"/>
        <v>2015</v>
      </c>
      <c r="O2437" t="b">
        <v>0</v>
      </c>
      <c r="P2437">
        <v>4</v>
      </c>
      <c r="Q2437" t="b">
        <v>0</v>
      </c>
      <c r="R2437" t="s">
        <v>8282</v>
      </c>
      <c r="S2437" s="12">
        <f t="shared" si="228"/>
        <v>0</v>
      </c>
      <c r="T2437">
        <f t="shared" si="229"/>
        <v>306</v>
      </c>
      <c r="U2437" s="14" t="s">
        <v>8334</v>
      </c>
      <c r="V2437" t="s">
        <v>8335</v>
      </c>
    </row>
    <row r="2438" spans="1:22" ht="48" hidden="1" x14ac:dyDescent="0.2">
      <c r="A2438" s="9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7">
        <f t="shared" si="230"/>
        <v>42338.615393518514</v>
      </c>
      <c r="L2438" s="17">
        <f t="shared" si="231"/>
        <v>42398.615393518514</v>
      </c>
      <c r="M2438" s="9">
        <f t="shared" si="232"/>
        <v>11</v>
      </c>
      <c r="N2438" s="9">
        <f t="shared" si="233"/>
        <v>2016</v>
      </c>
      <c r="O2438" t="b">
        <v>0</v>
      </c>
      <c r="P2438">
        <v>2</v>
      </c>
      <c r="Q2438" t="b">
        <v>0</v>
      </c>
      <c r="R2438" t="s">
        <v>8282</v>
      </c>
      <c r="S2438" s="12">
        <f t="shared" si="228"/>
        <v>0</v>
      </c>
      <c r="T2438">
        <f t="shared" si="229"/>
        <v>22.5</v>
      </c>
      <c r="U2438" s="14" t="s">
        <v>8334</v>
      </c>
      <c r="V2438" t="s">
        <v>8335</v>
      </c>
    </row>
    <row r="2439" spans="1:22" ht="48" hidden="1" x14ac:dyDescent="0.2">
      <c r="A2439" s="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7">
        <f t="shared" si="230"/>
        <v>42031.965138888889</v>
      </c>
      <c r="L2439" s="17">
        <f t="shared" si="231"/>
        <v>42080.75</v>
      </c>
      <c r="M2439" s="9">
        <f t="shared" si="232"/>
        <v>1</v>
      </c>
      <c r="N2439" s="9">
        <f t="shared" si="233"/>
        <v>2015</v>
      </c>
      <c r="O2439" t="b">
        <v>0</v>
      </c>
      <c r="P2439">
        <v>0</v>
      </c>
      <c r="Q2439" t="b">
        <v>0</v>
      </c>
      <c r="R2439" t="s">
        <v>8282</v>
      </c>
      <c r="S2439" s="12">
        <f t="shared" si="228"/>
        <v>0</v>
      </c>
      <c r="T2439">
        <f t="shared" si="229"/>
        <v>0</v>
      </c>
      <c r="U2439" s="14" t="s">
        <v>8334</v>
      </c>
      <c r="V2439" t="s">
        <v>8335</v>
      </c>
    </row>
    <row r="2440" spans="1:22" ht="48" hidden="1" x14ac:dyDescent="0.2">
      <c r="A2440" s="9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7">
        <f t="shared" si="230"/>
        <v>42285.91506944444</v>
      </c>
      <c r="L2440" s="17">
        <f t="shared" si="231"/>
        <v>42345.956736111111</v>
      </c>
      <c r="M2440" s="9">
        <f t="shared" si="232"/>
        <v>10</v>
      </c>
      <c r="N2440" s="9">
        <f t="shared" si="233"/>
        <v>2015</v>
      </c>
      <c r="O2440" t="b">
        <v>0</v>
      </c>
      <c r="P2440">
        <v>1</v>
      </c>
      <c r="Q2440" t="b">
        <v>0</v>
      </c>
      <c r="R2440" t="s">
        <v>8282</v>
      </c>
      <c r="S2440" s="12">
        <f t="shared" si="228"/>
        <v>0</v>
      </c>
      <c r="T2440">
        <f t="shared" si="229"/>
        <v>50</v>
      </c>
      <c r="U2440" s="14" t="s">
        <v>8334</v>
      </c>
      <c r="V2440" t="s">
        <v>8335</v>
      </c>
    </row>
    <row r="2441" spans="1:22" ht="48" hidden="1" x14ac:dyDescent="0.2">
      <c r="A2441" s="9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7">
        <f t="shared" si="230"/>
        <v>42265.818622685183</v>
      </c>
      <c r="L2441" s="17">
        <f t="shared" si="231"/>
        <v>42295.818622685183</v>
      </c>
      <c r="M2441" s="9">
        <f t="shared" si="232"/>
        <v>9</v>
      </c>
      <c r="N2441" s="9">
        <f t="shared" si="233"/>
        <v>2015</v>
      </c>
      <c r="O2441" t="b">
        <v>0</v>
      </c>
      <c r="P2441">
        <v>0</v>
      </c>
      <c r="Q2441" t="b">
        <v>0</v>
      </c>
      <c r="R2441" t="s">
        <v>8282</v>
      </c>
      <c r="S2441" s="12">
        <f t="shared" si="228"/>
        <v>0</v>
      </c>
      <c r="T2441">
        <f t="shared" si="229"/>
        <v>0</v>
      </c>
      <c r="U2441" s="14" t="s">
        <v>8334</v>
      </c>
      <c r="V2441" t="s">
        <v>8335</v>
      </c>
    </row>
    <row r="2442" spans="1:22" ht="32" hidden="1" x14ac:dyDescent="0.2">
      <c r="A2442" s="9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7">
        <f t="shared" si="230"/>
        <v>42383.899456018517</v>
      </c>
      <c r="L2442" s="17">
        <f t="shared" si="231"/>
        <v>42413.899456018517</v>
      </c>
      <c r="M2442" s="9">
        <f t="shared" si="232"/>
        <v>1</v>
      </c>
      <c r="N2442" s="9">
        <f t="shared" si="233"/>
        <v>2016</v>
      </c>
      <c r="O2442" t="b">
        <v>0</v>
      </c>
      <c r="P2442">
        <v>2</v>
      </c>
      <c r="Q2442" t="b">
        <v>0</v>
      </c>
      <c r="R2442" t="s">
        <v>8282</v>
      </c>
      <c r="S2442" s="12">
        <f t="shared" si="228"/>
        <v>0</v>
      </c>
      <c r="T2442">
        <f t="shared" si="229"/>
        <v>5</v>
      </c>
      <c r="U2442" s="14" t="s">
        <v>8334</v>
      </c>
      <c r="V2442" t="s">
        <v>8335</v>
      </c>
    </row>
    <row r="2443" spans="1:22" ht="32" hidden="1" x14ac:dyDescent="0.2">
      <c r="A2443" s="9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7">
        <f t="shared" si="230"/>
        <v>42187.125625000001</v>
      </c>
      <c r="L2443" s="17">
        <f t="shared" si="231"/>
        <v>42208.207638888889</v>
      </c>
      <c r="M2443" s="9">
        <f t="shared" si="232"/>
        <v>7</v>
      </c>
      <c r="N2443" s="9">
        <f t="shared" si="233"/>
        <v>2015</v>
      </c>
      <c r="O2443" t="b">
        <v>0</v>
      </c>
      <c r="P2443">
        <v>109</v>
      </c>
      <c r="Q2443" t="b">
        <v>1</v>
      </c>
      <c r="R2443" t="s">
        <v>8296</v>
      </c>
      <c r="S2443" s="12">
        <f t="shared" si="228"/>
        <v>108</v>
      </c>
      <c r="T2443">
        <f t="shared" si="229"/>
        <v>74.23</v>
      </c>
      <c r="U2443" s="14" t="s">
        <v>8334</v>
      </c>
      <c r="V2443" t="s">
        <v>8350</v>
      </c>
    </row>
    <row r="2444" spans="1:22" ht="32" hidden="1" x14ac:dyDescent="0.2">
      <c r="A2444" s="9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7">
        <f t="shared" si="230"/>
        <v>42052.666990740734</v>
      </c>
      <c r="L2444" s="17">
        <f t="shared" si="231"/>
        <v>42082.625324074077</v>
      </c>
      <c r="M2444" s="9">
        <f t="shared" si="232"/>
        <v>2</v>
      </c>
      <c r="N2444" s="9">
        <f t="shared" si="233"/>
        <v>2015</v>
      </c>
      <c r="O2444" t="b">
        <v>0</v>
      </c>
      <c r="P2444">
        <v>372</v>
      </c>
      <c r="Q2444" t="b">
        <v>1</v>
      </c>
      <c r="R2444" t="s">
        <v>8296</v>
      </c>
      <c r="S2444" s="12">
        <f t="shared" si="228"/>
        <v>126</v>
      </c>
      <c r="T2444">
        <f t="shared" si="229"/>
        <v>81.25</v>
      </c>
      <c r="U2444" s="14" t="s">
        <v>8334</v>
      </c>
      <c r="V2444" t="s">
        <v>8350</v>
      </c>
    </row>
    <row r="2445" spans="1:22" ht="48" hidden="1" x14ac:dyDescent="0.2">
      <c r="A2445" s="9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7">
        <f t="shared" si="230"/>
        <v>41836.625254629631</v>
      </c>
      <c r="L2445" s="17">
        <f t="shared" si="231"/>
        <v>41866.625254629631</v>
      </c>
      <c r="M2445" s="9">
        <f t="shared" si="232"/>
        <v>7</v>
      </c>
      <c r="N2445" s="9">
        <f t="shared" si="233"/>
        <v>2014</v>
      </c>
      <c r="O2445" t="b">
        <v>0</v>
      </c>
      <c r="P2445">
        <v>311</v>
      </c>
      <c r="Q2445" t="b">
        <v>1</v>
      </c>
      <c r="R2445" t="s">
        <v>8296</v>
      </c>
      <c r="S2445" s="12">
        <f t="shared" si="228"/>
        <v>203</v>
      </c>
      <c r="T2445">
        <f t="shared" si="229"/>
        <v>130.22999999999999</v>
      </c>
      <c r="U2445" s="14" t="s">
        <v>8334</v>
      </c>
      <c r="V2445" t="s">
        <v>8350</v>
      </c>
    </row>
    <row r="2446" spans="1:22" ht="48" hidden="1" x14ac:dyDescent="0.2">
      <c r="A2446" s="9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7">
        <f t="shared" si="230"/>
        <v>42485.754525462966</v>
      </c>
      <c r="L2446" s="17">
        <f t="shared" si="231"/>
        <v>42515.754525462966</v>
      </c>
      <c r="M2446" s="9">
        <f t="shared" si="232"/>
        <v>4</v>
      </c>
      <c r="N2446" s="9">
        <f t="shared" si="233"/>
        <v>2016</v>
      </c>
      <c r="O2446" t="b">
        <v>0</v>
      </c>
      <c r="P2446">
        <v>61</v>
      </c>
      <c r="Q2446" t="b">
        <v>1</v>
      </c>
      <c r="R2446" t="s">
        <v>8296</v>
      </c>
      <c r="S2446" s="12">
        <f t="shared" si="228"/>
        <v>109</v>
      </c>
      <c r="T2446">
        <f t="shared" si="229"/>
        <v>53.41</v>
      </c>
      <c r="U2446" s="14" t="s">
        <v>8334</v>
      </c>
      <c r="V2446" t="s">
        <v>8350</v>
      </c>
    </row>
    <row r="2447" spans="1:22" ht="64" hidden="1" x14ac:dyDescent="0.2">
      <c r="A2447" s="9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7">
        <f t="shared" si="230"/>
        <v>42243.190057870372</v>
      </c>
      <c r="L2447" s="17">
        <f t="shared" si="231"/>
        <v>42273.190057870372</v>
      </c>
      <c r="M2447" s="9">
        <f t="shared" si="232"/>
        <v>8</v>
      </c>
      <c r="N2447" s="9">
        <f t="shared" si="233"/>
        <v>2015</v>
      </c>
      <c r="O2447" t="b">
        <v>0</v>
      </c>
      <c r="P2447">
        <v>115</v>
      </c>
      <c r="Q2447" t="b">
        <v>1</v>
      </c>
      <c r="R2447" t="s">
        <v>8296</v>
      </c>
      <c r="S2447" s="12">
        <f t="shared" si="228"/>
        <v>173</v>
      </c>
      <c r="T2447">
        <f t="shared" si="229"/>
        <v>75.13</v>
      </c>
      <c r="U2447" s="14" t="s">
        <v>8334</v>
      </c>
      <c r="V2447" t="s">
        <v>8350</v>
      </c>
    </row>
    <row r="2448" spans="1:22" ht="48" hidden="1" x14ac:dyDescent="0.2">
      <c r="A2448" s="9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7">
        <f t="shared" si="230"/>
        <v>42670.602673611109</v>
      </c>
      <c r="L2448" s="17">
        <f t="shared" si="231"/>
        <v>42700.64434027778</v>
      </c>
      <c r="M2448" s="9">
        <f t="shared" si="232"/>
        <v>10</v>
      </c>
      <c r="N2448" s="9">
        <f t="shared" si="233"/>
        <v>2016</v>
      </c>
      <c r="O2448" t="b">
        <v>0</v>
      </c>
      <c r="P2448">
        <v>111</v>
      </c>
      <c r="Q2448" t="b">
        <v>1</v>
      </c>
      <c r="R2448" t="s">
        <v>8296</v>
      </c>
      <c r="S2448" s="12">
        <f t="shared" si="228"/>
        <v>168</v>
      </c>
      <c r="T2448">
        <f t="shared" si="229"/>
        <v>75.67</v>
      </c>
      <c r="U2448" s="14" t="s">
        <v>8334</v>
      </c>
      <c r="V2448" t="s">
        <v>8350</v>
      </c>
    </row>
    <row r="2449" spans="1:22" ht="48" hidden="1" x14ac:dyDescent="0.2">
      <c r="A2449" s="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7">
        <f t="shared" si="230"/>
        <v>42654.469826388886</v>
      </c>
      <c r="L2449" s="17">
        <f t="shared" si="231"/>
        <v>42686.166666666672</v>
      </c>
      <c r="M2449" s="9">
        <f t="shared" si="232"/>
        <v>10</v>
      </c>
      <c r="N2449" s="9">
        <f t="shared" si="233"/>
        <v>2016</v>
      </c>
      <c r="O2449" t="b">
        <v>0</v>
      </c>
      <c r="P2449">
        <v>337</v>
      </c>
      <c r="Q2449" t="b">
        <v>1</v>
      </c>
      <c r="R2449" t="s">
        <v>8296</v>
      </c>
      <c r="S2449" s="12">
        <f t="shared" si="228"/>
        <v>427</v>
      </c>
      <c r="T2449">
        <f t="shared" si="229"/>
        <v>31.69</v>
      </c>
      <c r="U2449" s="14" t="s">
        <v>8334</v>
      </c>
      <c r="V2449" t="s">
        <v>8350</v>
      </c>
    </row>
    <row r="2450" spans="1:22" ht="48" hidden="1" x14ac:dyDescent="0.2">
      <c r="A2450" s="9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7">
        <f t="shared" si="230"/>
        <v>42607.316122685181</v>
      </c>
      <c r="L2450" s="17">
        <f t="shared" si="231"/>
        <v>42613.233333333337</v>
      </c>
      <c r="M2450" s="9">
        <f t="shared" si="232"/>
        <v>8</v>
      </c>
      <c r="N2450" s="9">
        <f t="shared" si="233"/>
        <v>2016</v>
      </c>
      <c r="O2450" t="b">
        <v>0</v>
      </c>
      <c r="P2450">
        <v>9</v>
      </c>
      <c r="Q2450" t="b">
        <v>1</v>
      </c>
      <c r="R2450" t="s">
        <v>8296</v>
      </c>
      <c r="S2450" s="12">
        <f t="shared" si="228"/>
        <v>108</v>
      </c>
      <c r="T2450">
        <f t="shared" si="229"/>
        <v>47.78</v>
      </c>
      <c r="U2450" s="14" t="s">
        <v>8334</v>
      </c>
      <c r="V2450" t="s">
        <v>8350</v>
      </c>
    </row>
    <row r="2451" spans="1:22" ht="48" hidden="1" x14ac:dyDescent="0.2">
      <c r="A2451" s="9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7">
        <f t="shared" si="230"/>
        <v>41943.142534722225</v>
      </c>
      <c r="L2451" s="17">
        <f t="shared" si="231"/>
        <v>41973.184201388889</v>
      </c>
      <c r="M2451" s="9">
        <f t="shared" si="232"/>
        <v>10</v>
      </c>
      <c r="N2451" s="9">
        <f t="shared" si="233"/>
        <v>2014</v>
      </c>
      <c r="O2451" t="b">
        <v>0</v>
      </c>
      <c r="P2451">
        <v>120</v>
      </c>
      <c r="Q2451" t="b">
        <v>1</v>
      </c>
      <c r="R2451" t="s">
        <v>8296</v>
      </c>
      <c r="S2451" s="12">
        <f t="shared" si="228"/>
        <v>108</v>
      </c>
      <c r="T2451">
        <f t="shared" si="229"/>
        <v>90</v>
      </c>
      <c r="U2451" s="14" t="s">
        <v>8334</v>
      </c>
      <c r="V2451" t="s">
        <v>8350</v>
      </c>
    </row>
    <row r="2452" spans="1:22" ht="48" hidden="1" x14ac:dyDescent="0.2">
      <c r="A2452" s="9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7">
        <f t="shared" si="230"/>
        <v>41902.07240740741</v>
      </c>
      <c r="L2452" s="17">
        <f t="shared" si="231"/>
        <v>41940.132638888892</v>
      </c>
      <c r="M2452" s="9">
        <f t="shared" si="232"/>
        <v>9</v>
      </c>
      <c r="N2452" s="9">
        <f t="shared" si="233"/>
        <v>2014</v>
      </c>
      <c r="O2452" t="b">
        <v>0</v>
      </c>
      <c r="P2452">
        <v>102</v>
      </c>
      <c r="Q2452" t="b">
        <v>1</v>
      </c>
      <c r="R2452" t="s">
        <v>8296</v>
      </c>
      <c r="S2452" s="12">
        <f t="shared" si="228"/>
        <v>102</v>
      </c>
      <c r="T2452">
        <f t="shared" si="229"/>
        <v>149.31</v>
      </c>
      <c r="U2452" s="14" t="s">
        <v>8334</v>
      </c>
      <c r="V2452" t="s">
        <v>8350</v>
      </c>
    </row>
    <row r="2453" spans="1:22" ht="48" hidden="1" x14ac:dyDescent="0.2">
      <c r="A2453" s="9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7">
        <f t="shared" si="230"/>
        <v>42779.908449074079</v>
      </c>
      <c r="L2453" s="17">
        <f t="shared" si="231"/>
        <v>42799.908449074079</v>
      </c>
      <c r="M2453" s="9">
        <f t="shared" si="232"/>
        <v>2</v>
      </c>
      <c r="N2453" s="9">
        <f t="shared" si="233"/>
        <v>2017</v>
      </c>
      <c r="O2453" t="b">
        <v>0</v>
      </c>
      <c r="P2453">
        <v>186</v>
      </c>
      <c r="Q2453" t="b">
        <v>1</v>
      </c>
      <c r="R2453" t="s">
        <v>8296</v>
      </c>
      <c r="S2453" s="12">
        <f t="shared" si="228"/>
        <v>115</v>
      </c>
      <c r="T2453">
        <f t="shared" si="229"/>
        <v>62.07</v>
      </c>
      <c r="U2453" s="14" t="s">
        <v>8334</v>
      </c>
      <c r="V2453" t="s">
        <v>8350</v>
      </c>
    </row>
    <row r="2454" spans="1:22" ht="48" hidden="1" x14ac:dyDescent="0.2">
      <c r="A2454" s="9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7">
        <f t="shared" si="230"/>
        <v>42338.84375</v>
      </c>
      <c r="L2454" s="17">
        <f t="shared" si="231"/>
        <v>42367.958333333328</v>
      </c>
      <c r="M2454" s="9">
        <f t="shared" si="232"/>
        <v>11</v>
      </c>
      <c r="N2454" s="9">
        <f t="shared" si="233"/>
        <v>2015</v>
      </c>
      <c r="O2454" t="b">
        <v>0</v>
      </c>
      <c r="P2454">
        <v>15</v>
      </c>
      <c r="Q2454" t="b">
        <v>1</v>
      </c>
      <c r="R2454" t="s">
        <v>8296</v>
      </c>
      <c r="S2454" s="12">
        <f t="shared" si="228"/>
        <v>134</v>
      </c>
      <c r="T2454">
        <f t="shared" si="229"/>
        <v>53.4</v>
      </c>
      <c r="U2454" s="14" t="s">
        <v>8334</v>
      </c>
      <c r="V2454" t="s">
        <v>8350</v>
      </c>
    </row>
    <row r="2455" spans="1:22" ht="48" hidden="1" x14ac:dyDescent="0.2">
      <c r="A2455" s="9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7">
        <f t="shared" si="230"/>
        <v>42738.692233796297</v>
      </c>
      <c r="L2455" s="17">
        <f t="shared" si="231"/>
        <v>42768.692233796297</v>
      </c>
      <c r="M2455" s="9">
        <f t="shared" si="232"/>
        <v>1</v>
      </c>
      <c r="N2455" s="9">
        <f t="shared" si="233"/>
        <v>2017</v>
      </c>
      <c r="O2455" t="b">
        <v>0</v>
      </c>
      <c r="P2455">
        <v>67</v>
      </c>
      <c r="Q2455" t="b">
        <v>1</v>
      </c>
      <c r="R2455" t="s">
        <v>8296</v>
      </c>
      <c r="S2455" s="12">
        <f t="shared" si="228"/>
        <v>155</v>
      </c>
      <c r="T2455">
        <f t="shared" si="229"/>
        <v>69.27</v>
      </c>
      <c r="U2455" s="14" t="s">
        <v>8334</v>
      </c>
      <c r="V2455" t="s">
        <v>8350</v>
      </c>
    </row>
    <row r="2456" spans="1:22" ht="48" hidden="1" x14ac:dyDescent="0.2">
      <c r="A2456" s="9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7">
        <f t="shared" si="230"/>
        <v>42770.201481481476</v>
      </c>
      <c r="L2456" s="17">
        <f t="shared" si="231"/>
        <v>42805.201481481476</v>
      </c>
      <c r="M2456" s="9">
        <f t="shared" si="232"/>
        <v>2</v>
      </c>
      <c r="N2456" s="9">
        <f t="shared" si="233"/>
        <v>2017</v>
      </c>
      <c r="O2456" t="b">
        <v>0</v>
      </c>
      <c r="P2456">
        <v>130</v>
      </c>
      <c r="Q2456" t="b">
        <v>1</v>
      </c>
      <c r="R2456" t="s">
        <v>8296</v>
      </c>
      <c r="S2456" s="12">
        <f t="shared" si="228"/>
        <v>101</v>
      </c>
      <c r="T2456">
        <f t="shared" si="229"/>
        <v>271.51</v>
      </c>
      <c r="U2456" s="14" t="s">
        <v>8334</v>
      </c>
      <c r="V2456" t="s">
        <v>8350</v>
      </c>
    </row>
    <row r="2457" spans="1:22" ht="48" hidden="1" x14ac:dyDescent="0.2">
      <c r="A2457" s="9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7">
        <f t="shared" si="230"/>
        <v>42452.781828703708</v>
      </c>
      <c r="L2457" s="17">
        <f t="shared" si="231"/>
        <v>42480.781828703708</v>
      </c>
      <c r="M2457" s="9">
        <f t="shared" si="232"/>
        <v>3</v>
      </c>
      <c r="N2457" s="9">
        <f t="shared" si="233"/>
        <v>2016</v>
      </c>
      <c r="O2457" t="b">
        <v>0</v>
      </c>
      <c r="P2457">
        <v>16</v>
      </c>
      <c r="Q2457" t="b">
        <v>1</v>
      </c>
      <c r="R2457" t="s">
        <v>8296</v>
      </c>
      <c r="S2457" s="12">
        <f t="shared" si="228"/>
        <v>182</v>
      </c>
      <c r="T2457">
        <f t="shared" si="229"/>
        <v>34.130000000000003</v>
      </c>
      <c r="U2457" s="14" t="s">
        <v>8334</v>
      </c>
      <c r="V2457" t="s">
        <v>8350</v>
      </c>
    </row>
    <row r="2458" spans="1:22" ht="48" hidden="1" x14ac:dyDescent="0.2">
      <c r="A2458" s="9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7">
        <f t="shared" si="230"/>
        <v>42761.961099537039</v>
      </c>
      <c r="L2458" s="17">
        <f t="shared" si="231"/>
        <v>42791.961099537039</v>
      </c>
      <c r="M2458" s="9">
        <f t="shared" si="232"/>
        <v>1</v>
      </c>
      <c r="N2458" s="9">
        <f t="shared" si="233"/>
        <v>2017</v>
      </c>
      <c r="O2458" t="b">
        <v>0</v>
      </c>
      <c r="P2458">
        <v>67</v>
      </c>
      <c r="Q2458" t="b">
        <v>1</v>
      </c>
      <c r="R2458" t="s">
        <v>8296</v>
      </c>
      <c r="S2458" s="12">
        <f t="shared" si="228"/>
        <v>181</v>
      </c>
      <c r="T2458">
        <f t="shared" si="229"/>
        <v>40.49</v>
      </c>
      <c r="U2458" s="14" t="s">
        <v>8334</v>
      </c>
      <c r="V2458" t="s">
        <v>8350</v>
      </c>
    </row>
    <row r="2459" spans="1:22" ht="48" hidden="1" x14ac:dyDescent="0.2">
      <c r="A2459" s="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7">
        <f t="shared" si="230"/>
        <v>42423.602500000001</v>
      </c>
      <c r="L2459" s="17">
        <f t="shared" si="231"/>
        <v>42453.560833333337</v>
      </c>
      <c r="M2459" s="9">
        <f t="shared" si="232"/>
        <v>2</v>
      </c>
      <c r="N2459" s="9">
        <f t="shared" si="233"/>
        <v>2016</v>
      </c>
      <c r="O2459" t="b">
        <v>0</v>
      </c>
      <c r="P2459">
        <v>124</v>
      </c>
      <c r="Q2459" t="b">
        <v>1</v>
      </c>
      <c r="R2459" t="s">
        <v>8296</v>
      </c>
      <c r="S2459" s="12">
        <f t="shared" si="228"/>
        <v>102</v>
      </c>
      <c r="T2459">
        <f t="shared" si="229"/>
        <v>189.76</v>
      </c>
      <c r="U2459" s="14" t="s">
        <v>8334</v>
      </c>
      <c r="V2459" t="s">
        <v>8350</v>
      </c>
    </row>
    <row r="2460" spans="1:22" ht="48" hidden="1" x14ac:dyDescent="0.2">
      <c r="A2460" s="9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7">
        <f t="shared" si="230"/>
        <v>42495.871736111112</v>
      </c>
      <c r="L2460" s="17">
        <f t="shared" si="231"/>
        <v>42530.791666666672</v>
      </c>
      <c r="M2460" s="9">
        <f t="shared" si="232"/>
        <v>5</v>
      </c>
      <c r="N2460" s="9">
        <f t="shared" si="233"/>
        <v>2016</v>
      </c>
      <c r="O2460" t="b">
        <v>0</v>
      </c>
      <c r="P2460">
        <v>80</v>
      </c>
      <c r="Q2460" t="b">
        <v>1</v>
      </c>
      <c r="R2460" t="s">
        <v>8296</v>
      </c>
      <c r="S2460" s="12">
        <f t="shared" si="228"/>
        <v>110</v>
      </c>
      <c r="T2460">
        <f t="shared" si="229"/>
        <v>68.86</v>
      </c>
      <c r="U2460" s="14" t="s">
        <v>8334</v>
      </c>
      <c r="V2460" t="s">
        <v>8350</v>
      </c>
    </row>
    <row r="2461" spans="1:22" ht="48" hidden="1" x14ac:dyDescent="0.2">
      <c r="A2461" s="9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7">
        <f t="shared" si="230"/>
        <v>42407.637557870374</v>
      </c>
      <c r="L2461" s="17">
        <f t="shared" si="231"/>
        <v>42452.595891203702</v>
      </c>
      <c r="M2461" s="9">
        <f t="shared" si="232"/>
        <v>2</v>
      </c>
      <c r="N2461" s="9">
        <f t="shared" si="233"/>
        <v>2016</v>
      </c>
      <c r="O2461" t="b">
        <v>0</v>
      </c>
      <c r="P2461">
        <v>282</v>
      </c>
      <c r="Q2461" t="b">
        <v>1</v>
      </c>
      <c r="R2461" t="s">
        <v>8296</v>
      </c>
      <c r="S2461" s="12">
        <f t="shared" si="228"/>
        <v>102</v>
      </c>
      <c r="T2461">
        <f t="shared" si="229"/>
        <v>108.78</v>
      </c>
      <c r="U2461" s="14" t="s">
        <v>8334</v>
      </c>
      <c r="V2461" t="s">
        <v>8350</v>
      </c>
    </row>
    <row r="2462" spans="1:22" ht="48" hidden="1" x14ac:dyDescent="0.2">
      <c r="A2462" s="9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7">
        <f t="shared" si="230"/>
        <v>42704.187118055561</v>
      </c>
      <c r="L2462" s="17">
        <f t="shared" si="231"/>
        <v>42738.178472222222</v>
      </c>
      <c r="M2462" s="9">
        <f t="shared" si="232"/>
        <v>11</v>
      </c>
      <c r="N2462" s="9">
        <f t="shared" si="233"/>
        <v>2017</v>
      </c>
      <c r="O2462" t="b">
        <v>0</v>
      </c>
      <c r="P2462">
        <v>68</v>
      </c>
      <c r="Q2462" t="b">
        <v>1</v>
      </c>
      <c r="R2462" t="s">
        <v>8296</v>
      </c>
      <c r="S2462" s="12">
        <f t="shared" si="228"/>
        <v>101</v>
      </c>
      <c r="T2462">
        <f t="shared" si="229"/>
        <v>125.99</v>
      </c>
      <c r="U2462" s="14" t="s">
        <v>8334</v>
      </c>
      <c r="V2462" t="s">
        <v>8350</v>
      </c>
    </row>
    <row r="2463" spans="1:22" ht="48" hidden="1" x14ac:dyDescent="0.2">
      <c r="A2463" s="9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7">
        <f t="shared" si="230"/>
        <v>40784.012696759259</v>
      </c>
      <c r="L2463" s="17">
        <f t="shared" si="231"/>
        <v>40817.125</v>
      </c>
      <c r="M2463" s="9">
        <f t="shared" si="232"/>
        <v>8</v>
      </c>
      <c r="N2463" s="9">
        <f t="shared" si="233"/>
        <v>2011</v>
      </c>
      <c r="O2463" t="b">
        <v>0</v>
      </c>
      <c r="P2463">
        <v>86</v>
      </c>
      <c r="Q2463" t="b">
        <v>1</v>
      </c>
      <c r="R2463" t="s">
        <v>8277</v>
      </c>
      <c r="S2463" s="12">
        <f t="shared" si="228"/>
        <v>104</v>
      </c>
      <c r="T2463">
        <f t="shared" si="229"/>
        <v>90.52</v>
      </c>
      <c r="U2463" s="14" t="s">
        <v>8323</v>
      </c>
      <c r="V2463" t="s">
        <v>8327</v>
      </c>
    </row>
    <row r="2464" spans="1:22" ht="48" hidden="1" x14ac:dyDescent="0.2">
      <c r="A2464" s="9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7">
        <f t="shared" si="230"/>
        <v>41089.186296296299</v>
      </c>
      <c r="L2464" s="17">
        <f t="shared" si="231"/>
        <v>41109.186296296299</v>
      </c>
      <c r="M2464" s="9">
        <f t="shared" si="232"/>
        <v>6</v>
      </c>
      <c r="N2464" s="9">
        <f t="shared" si="233"/>
        <v>2012</v>
      </c>
      <c r="O2464" t="b">
        <v>0</v>
      </c>
      <c r="P2464">
        <v>115</v>
      </c>
      <c r="Q2464" t="b">
        <v>1</v>
      </c>
      <c r="R2464" t="s">
        <v>8277</v>
      </c>
      <c r="S2464" s="12">
        <f t="shared" si="228"/>
        <v>111</v>
      </c>
      <c r="T2464">
        <f t="shared" si="229"/>
        <v>28.88</v>
      </c>
      <c r="U2464" s="14" t="s">
        <v>8323</v>
      </c>
      <c r="V2464" t="s">
        <v>8327</v>
      </c>
    </row>
    <row r="2465" spans="1:22" ht="16" hidden="1" x14ac:dyDescent="0.2">
      <c r="A2465" s="9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7">
        <f t="shared" si="230"/>
        <v>41341.111400462964</v>
      </c>
      <c r="L2465" s="17">
        <f t="shared" si="231"/>
        <v>41380.791666666664</v>
      </c>
      <c r="M2465" s="9">
        <f t="shared" si="232"/>
        <v>3</v>
      </c>
      <c r="N2465" s="9">
        <f t="shared" si="233"/>
        <v>2013</v>
      </c>
      <c r="O2465" t="b">
        <v>0</v>
      </c>
      <c r="P2465">
        <v>75</v>
      </c>
      <c r="Q2465" t="b">
        <v>1</v>
      </c>
      <c r="R2465" t="s">
        <v>8277</v>
      </c>
      <c r="S2465" s="12">
        <f t="shared" si="228"/>
        <v>116</v>
      </c>
      <c r="T2465">
        <f t="shared" si="229"/>
        <v>31</v>
      </c>
      <c r="U2465" s="14" t="s">
        <v>8323</v>
      </c>
      <c r="V2465" t="s">
        <v>8327</v>
      </c>
    </row>
    <row r="2466" spans="1:22" ht="48" hidden="1" x14ac:dyDescent="0.2">
      <c r="A2466" s="9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7">
        <f t="shared" si="230"/>
        <v>42248.90042824074</v>
      </c>
      <c r="L2466" s="17">
        <f t="shared" si="231"/>
        <v>42277.811805555553</v>
      </c>
      <c r="M2466" s="9">
        <f t="shared" si="232"/>
        <v>9</v>
      </c>
      <c r="N2466" s="9">
        <f t="shared" si="233"/>
        <v>2015</v>
      </c>
      <c r="O2466" t="b">
        <v>0</v>
      </c>
      <c r="P2466">
        <v>43</v>
      </c>
      <c r="Q2466" t="b">
        <v>1</v>
      </c>
      <c r="R2466" t="s">
        <v>8277</v>
      </c>
      <c r="S2466" s="12">
        <f t="shared" si="228"/>
        <v>111</v>
      </c>
      <c r="T2466">
        <f t="shared" si="229"/>
        <v>51.67</v>
      </c>
      <c r="U2466" s="14" t="s">
        <v>8323</v>
      </c>
      <c r="V2466" t="s">
        <v>8327</v>
      </c>
    </row>
    <row r="2467" spans="1:22" ht="32" hidden="1" x14ac:dyDescent="0.2">
      <c r="A2467" s="9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7">
        <f t="shared" si="230"/>
        <v>41145.719305555554</v>
      </c>
      <c r="L2467" s="17">
        <f t="shared" si="231"/>
        <v>41175.719305555554</v>
      </c>
      <c r="M2467" s="9">
        <f t="shared" si="232"/>
        <v>8</v>
      </c>
      <c r="N2467" s="9">
        <f t="shared" si="233"/>
        <v>2012</v>
      </c>
      <c r="O2467" t="b">
        <v>0</v>
      </c>
      <c r="P2467">
        <v>48</v>
      </c>
      <c r="Q2467" t="b">
        <v>1</v>
      </c>
      <c r="R2467" t="s">
        <v>8277</v>
      </c>
      <c r="S2467" s="12">
        <f t="shared" si="228"/>
        <v>180</v>
      </c>
      <c r="T2467">
        <f t="shared" si="229"/>
        <v>26.27</v>
      </c>
      <c r="U2467" s="14" t="s">
        <v>8323</v>
      </c>
      <c r="V2467" t="s">
        <v>8327</v>
      </c>
    </row>
    <row r="2468" spans="1:22" ht="48" hidden="1" x14ac:dyDescent="0.2">
      <c r="A2468" s="9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7">
        <f t="shared" si="230"/>
        <v>41373.102465277778</v>
      </c>
      <c r="L2468" s="17">
        <f t="shared" si="231"/>
        <v>41403.102465277778</v>
      </c>
      <c r="M2468" s="9">
        <f t="shared" si="232"/>
        <v>4</v>
      </c>
      <c r="N2468" s="9">
        <f t="shared" si="233"/>
        <v>2013</v>
      </c>
      <c r="O2468" t="b">
        <v>0</v>
      </c>
      <c r="P2468">
        <v>52</v>
      </c>
      <c r="Q2468" t="b">
        <v>1</v>
      </c>
      <c r="R2468" t="s">
        <v>8277</v>
      </c>
      <c r="S2468" s="12">
        <f t="shared" si="228"/>
        <v>100</v>
      </c>
      <c r="T2468">
        <f t="shared" si="229"/>
        <v>48.08</v>
      </c>
      <c r="U2468" s="14" t="s">
        <v>8323</v>
      </c>
      <c r="V2468" t="s">
        <v>8327</v>
      </c>
    </row>
    <row r="2469" spans="1:22" ht="48" hidden="1" x14ac:dyDescent="0.2">
      <c r="A2469" s="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7">
        <f t="shared" si="230"/>
        <v>41025.874201388891</v>
      </c>
      <c r="L2469" s="17">
        <f t="shared" si="231"/>
        <v>41039.708333333336</v>
      </c>
      <c r="M2469" s="9">
        <f t="shared" si="232"/>
        <v>4</v>
      </c>
      <c r="N2469" s="9">
        <f t="shared" si="233"/>
        <v>2012</v>
      </c>
      <c r="O2469" t="b">
        <v>0</v>
      </c>
      <c r="P2469">
        <v>43</v>
      </c>
      <c r="Q2469" t="b">
        <v>1</v>
      </c>
      <c r="R2469" t="s">
        <v>8277</v>
      </c>
      <c r="S2469" s="12">
        <f t="shared" si="228"/>
        <v>119</v>
      </c>
      <c r="T2469">
        <f t="shared" si="229"/>
        <v>27.56</v>
      </c>
      <c r="U2469" s="14" t="s">
        <v>8323</v>
      </c>
      <c r="V2469" t="s">
        <v>8327</v>
      </c>
    </row>
    <row r="2470" spans="1:22" ht="32" hidden="1" x14ac:dyDescent="0.2">
      <c r="A2470" s="9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7">
        <f t="shared" si="230"/>
        <v>41174.154178240737</v>
      </c>
      <c r="L2470" s="17">
        <f t="shared" si="231"/>
        <v>41210.208333333336</v>
      </c>
      <c r="M2470" s="9">
        <f t="shared" si="232"/>
        <v>9</v>
      </c>
      <c r="N2470" s="9">
        <f t="shared" si="233"/>
        <v>2012</v>
      </c>
      <c r="O2470" t="b">
        <v>0</v>
      </c>
      <c r="P2470">
        <v>58</v>
      </c>
      <c r="Q2470" t="b">
        <v>1</v>
      </c>
      <c r="R2470" t="s">
        <v>8277</v>
      </c>
      <c r="S2470" s="12">
        <f t="shared" si="228"/>
        <v>107</v>
      </c>
      <c r="T2470">
        <f t="shared" si="229"/>
        <v>36.97</v>
      </c>
      <c r="U2470" s="14" t="s">
        <v>8323</v>
      </c>
      <c r="V2470" t="s">
        <v>8327</v>
      </c>
    </row>
    <row r="2471" spans="1:22" ht="48" hidden="1" x14ac:dyDescent="0.2">
      <c r="A2471" s="9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7">
        <f t="shared" si="230"/>
        <v>40557.429733796293</v>
      </c>
      <c r="L2471" s="17">
        <f t="shared" si="231"/>
        <v>40582.429733796293</v>
      </c>
      <c r="M2471" s="9">
        <f t="shared" si="232"/>
        <v>1</v>
      </c>
      <c r="N2471" s="9">
        <f t="shared" si="233"/>
        <v>2011</v>
      </c>
      <c r="O2471" t="b">
        <v>0</v>
      </c>
      <c r="P2471">
        <v>47</v>
      </c>
      <c r="Q2471" t="b">
        <v>1</v>
      </c>
      <c r="R2471" t="s">
        <v>8277</v>
      </c>
      <c r="S2471" s="12">
        <f t="shared" si="228"/>
        <v>114</v>
      </c>
      <c r="T2471">
        <f t="shared" si="229"/>
        <v>29.02</v>
      </c>
      <c r="U2471" s="14" t="s">
        <v>8323</v>
      </c>
      <c r="V2471" t="s">
        <v>8327</v>
      </c>
    </row>
    <row r="2472" spans="1:22" ht="48" hidden="1" x14ac:dyDescent="0.2">
      <c r="A2472" s="9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7">
        <f t="shared" si="230"/>
        <v>41023.07471064815</v>
      </c>
      <c r="L2472" s="17">
        <f t="shared" si="231"/>
        <v>41053.07471064815</v>
      </c>
      <c r="M2472" s="9">
        <f t="shared" si="232"/>
        <v>4</v>
      </c>
      <c r="N2472" s="9">
        <f t="shared" si="233"/>
        <v>2012</v>
      </c>
      <c r="O2472" t="b">
        <v>0</v>
      </c>
      <c r="P2472">
        <v>36</v>
      </c>
      <c r="Q2472" t="b">
        <v>1</v>
      </c>
      <c r="R2472" t="s">
        <v>8277</v>
      </c>
      <c r="S2472" s="12">
        <f t="shared" si="228"/>
        <v>103</v>
      </c>
      <c r="T2472">
        <f t="shared" si="229"/>
        <v>28.66</v>
      </c>
      <c r="U2472" s="14" t="s">
        <v>8323</v>
      </c>
      <c r="V2472" t="s">
        <v>8327</v>
      </c>
    </row>
    <row r="2473" spans="1:22" ht="48" hidden="1" x14ac:dyDescent="0.2">
      <c r="A2473" s="9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7">
        <f t="shared" si="230"/>
        <v>40893.992962962962</v>
      </c>
      <c r="L2473" s="17">
        <f t="shared" si="231"/>
        <v>40933.992962962962</v>
      </c>
      <c r="M2473" s="9">
        <f t="shared" si="232"/>
        <v>12</v>
      </c>
      <c r="N2473" s="9">
        <f t="shared" si="233"/>
        <v>2012</v>
      </c>
      <c r="O2473" t="b">
        <v>0</v>
      </c>
      <c r="P2473">
        <v>17</v>
      </c>
      <c r="Q2473" t="b">
        <v>1</v>
      </c>
      <c r="R2473" t="s">
        <v>8277</v>
      </c>
      <c r="S2473" s="12">
        <f t="shared" si="228"/>
        <v>128</v>
      </c>
      <c r="T2473">
        <f t="shared" si="229"/>
        <v>37.65</v>
      </c>
      <c r="U2473" s="14" t="s">
        <v>8323</v>
      </c>
      <c r="V2473" t="s">
        <v>8327</v>
      </c>
    </row>
    <row r="2474" spans="1:22" ht="48" hidden="1" x14ac:dyDescent="0.2">
      <c r="A2474" s="9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7">
        <f t="shared" si="230"/>
        <v>40354.11550925926</v>
      </c>
      <c r="L2474" s="17">
        <f t="shared" si="231"/>
        <v>40425.043749999997</v>
      </c>
      <c r="M2474" s="9">
        <f t="shared" si="232"/>
        <v>6</v>
      </c>
      <c r="N2474" s="9">
        <f t="shared" si="233"/>
        <v>2010</v>
      </c>
      <c r="O2474" t="b">
        <v>0</v>
      </c>
      <c r="P2474">
        <v>104</v>
      </c>
      <c r="Q2474" t="b">
        <v>1</v>
      </c>
      <c r="R2474" t="s">
        <v>8277</v>
      </c>
      <c r="S2474" s="12">
        <f t="shared" si="228"/>
        <v>136</v>
      </c>
      <c r="T2474">
        <f t="shared" si="229"/>
        <v>97.9</v>
      </c>
      <c r="U2474" s="14" t="s">
        <v>8323</v>
      </c>
      <c r="V2474" t="s">
        <v>8327</v>
      </c>
    </row>
    <row r="2475" spans="1:22" ht="48" hidden="1" x14ac:dyDescent="0.2">
      <c r="A2475" s="9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7">
        <f t="shared" si="230"/>
        <v>41193.748483796298</v>
      </c>
      <c r="L2475" s="17">
        <f t="shared" si="231"/>
        <v>41223.790150462963</v>
      </c>
      <c r="M2475" s="9">
        <f t="shared" si="232"/>
        <v>10</v>
      </c>
      <c r="N2475" s="9">
        <f t="shared" si="233"/>
        <v>2012</v>
      </c>
      <c r="O2475" t="b">
        <v>0</v>
      </c>
      <c r="P2475">
        <v>47</v>
      </c>
      <c r="Q2475" t="b">
        <v>1</v>
      </c>
      <c r="R2475" t="s">
        <v>8277</v>
      </c>
      <c r="S2475" s="12">
        <f t="shared" si="228"/>
        <v>100</v>
      </c>
      <c r="T2475">
        <f t="shared" si="229"/>
        <v>42.55</v>
      </c>
      <c r="U2475" s="14" t="s">
        <v>8323</v>
      </c>
      <c r="V2475" t="s">
        <v>8327</v>
      </c>
    </row>
    <row r="2476" spans="1:22" ht="48" hidden="1" x14ac:dyDescent="0.2">
      <c r="A2476" s="9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7">
        <f t="shared" si="230"/>
        <v>40417.011296296296</v>
      </c>
      <c r="L2476" s="17">
        <f t="shared" si="231"/>
        <v>40462.011296296296</v>
      </c>
      <c r="M2476" s="9">
        <f t="shared" si="232"/>
        <v>8</v>
      </c>
      <c r="N2476" s="9">
        <f t="shared" si="233"/>
        <v>2010</v>
      </c>
      <c r="O2476" t="b">
        <v>0</v>
      </c>
      <c r="P2476">
        <v>38</v>
      </c>
      <c r="Q2476" t="b">
        <v>1</v>
      </c>
      <c r="R2476" t="s">
        <v>8277</v>
      </c>
      <c r="S2476" s="12">
        <f t="shared" si="228"/>
        <v>100</v>
      </c>
      <c r="T2476">
        <f t="shared" si="229"/>
        <v>131.58000000000001</v>
      </c>
      <c r="U2476" s="14" t="s">
        <v>8323</v>
      </c>
      <c r="V2476" t="s">
        <v>8327</v>
      </c>
    </row>
    <row r="2477" spans="1:22" ht="32" hidden="1" x14ac:dyDescent="0.2">
      <c r="A2477" s="9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7">
        <f t="shared" si="230"/>
        <v>40310.287673611114</v>
      </c>
      <c r="L2477" s="17">
        <f t="shared" si="231"/>
        <v>40369.916666666664</v>
      </c>
      <c r="M2477" s="9">
        <f t="shared" si="232"/>
        <v>5</v>
      </c>
      <c r="N2477" s="9">
        <f t="shared" si="233"/>
        <v>2010</v>
      </c>
      <c r="O2477" t="b">
        <v>0</v>
      </c>
      <c r="P2477">
        <v>81</v>
      </c>
      <c r="Q2477" t="b">
        <v>1</v>
      </c>
      <c r="R2477" t="s">
        <v>8277</v>
      </c>
      <c r="S2477" s="12">
        <f t="shared" si="228"/>
        <v>105</v>
      </c>
      <c r="T2477">
        <f t="shared" si="229"/>
        <v>32.32</v>
      </c>
      <c r="U2477" s="14" t="s">
        <v>8323</v>
      </c>
      <c r="V2477" t="s">
        <v>8327</v>
      </c>
    </row>
    <row r="2478" spans="1:22" ht="48" hidden="1" x14ac:dyDescent="0.2">
      <c r="A2478" s="9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7">
        <f t="shared" si="230"/>
        <v>41913.328356481477</v>
      </c>
      <c r="L2478" s="17">
        <f t="shared" si="231"/>
        <v>41946.370023148149</v>
      </c>
      <c r="M2478" s="9">
        <f t="shared" si="232"/>
        <v>10</v>
      </c>
      <c r="N2478" s="9">
        <f t="shared" si="233"/>
        <v>2014</v>
      </c>
      <c r="O2478" t="b">
        <v>0</v>
      </c>
      <c r="P2478">
        <v>55</v>
      </c>
      <c r="Q2478" t="b">
        <v>1</v>
      </c>
      <c r="R2478" t="s">
        <v>8277</v>
      </c>
      <c r="S2478" s="12">
        <f t="shared" si="228"/>
        <v>105</v>
      </c>
      <c r="T2478">
        <f t="shared" si="229"/>
        <v>61.1</v>
      </c>
      <c r="U2478" s="14" t="s">
        <v>8323</v>
      </c>
      <c r="V2478" t="s">
        <v>8327</v>
      </c>
    </row>
    <row r="2479" spans="1:22" ht="32" hidden="1" x14ac:dyDescent="0.2">
      <c r="A2479" s="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7">
        <f t="shared" si="230"/>
        <v>41088.691493055558</v>
      </c>
      <c r="L2479" s="17">
        <f t="shared" si="231"/>
        <v>41133.691493055558</v>
      </c>
      <c r="M2479" s="9">
        <f t="shared" si="232"/>
        <v>6</v>
      </c>
      <c r="N2479" s="9">
        <f t="shared" si="233"/>
        <v>2012</v>
      </c>
      <c r="O2479" t="b">
        <v>0</v>
      </c>
      <c r="P2479">
        <v>41</v>
      </c>
      <c r="Q2479" t="b">
        <v>1</v>
      </c>
      <c r="R2479" t="s">
        <v>8277</v>
      </c>
      <c r="S2479" s="12">
        <f t="shared" si="228"/>
        <v>171</v>
      </c>
      <c r="T2479">
        <f t="shared" si="229"/>
        <v>31.34</v>
      </c>
      <c r="U2479" s="14" t="s">
        <v>8323</v>
      </c>
      <c r="V2479" t="s">
        <v>8327</v>
      </c>
    </row>
    <row r="2480" spans="1:22" ht="48" hidden="1" x14ac:dyDescent="0.2">
      <c r="A2480" s="9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7">
        <f t="shared" si="230"/>
        <v>41257.950381944444</v>
      </c>
      <c r="L2480" s="17">
        <f t="shared" si="231"/>
        <v>41287.950381944444</v>
      </c>
      <c r="M2480" s="9">
        <f t="shared" si="232"/>
        <v>12</v>
      </c>
      <c r="N2480" s="9">
        <f t="shared" si="233"/>
        <v>2013</v>
      </c>
      <c r="O2480" t="b">
        <v>0</v>
      </c>
      <c r="P2480">
        <v>79</v>
      </c>
      <c r="Q2480" t="b">
        <v>1</v>
      </c>
      <c r="R2480" t="s">
        <v>8277</v>
      </c>
      <c r="S2480" s="12">
        <f t="shared" si="228"/>
        <v>128</v>
      </c>
      <c r="T2480">
        <f t="shared" si="229"/>
        <v>129.11000000000001</v>
      </c>
      <c r="U2480" s="14" t="s">
        <v>8323</v>
      </c>
      <c r="V2480" t="s">
        <v>8327</v>
      </c>
    </row>
    <row r="2481" spans="1:22" ht="32" hidden="1" x14ac:dyDescent="0.2">
      <c r="A2481" s="9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7">
        <f t="shared" si="230"/>
        <v>41107.726782407408</v>
      </c>
      <c r="L2481" s="17">
        <f t="shared" si="231"/>
        <v>41118.083333333336</v>
      </c>
      <c r="M2481" s="9">
        <f t="shared" si="232"/>
        <v>7</v>
      </c>
      <c r="N2481" s="9">
        <f t="shared" si="233"/>
        <v>2012</v>
      </c>
      <c r="O2481" t="b">
        <v>0</v>
      </c>
      <c r="P2481">
        <v>16</v>
      </c>
      <c r="Q2481" t="b">
        <v>1</v>
      </c>
      <c r="R2481" t="s">
        <v>8277</v>
      </c>
      <c r="S2481" s="12">
        <f t="shared" si="228"/>
        <v>133</v>
      </c>
      <c r="T2481">
        <f t="shared" si="229"/>
        <v>25.02</v>
      </c>
      <c r="U2481" s="14" t="s">
        <v>8323</v>
      </c>
      <c r="V2481" t="s">
        <v>8327</v>
      </c>
    </row>
    <row r="2482" spans="1:22" ht="48" hidden="1" x14ac:dyDescent="0.2">
      <c r="A2482" s="9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7">
        <f t="shared" si="230"/>
        <v>42227.936157407406</v>
      </c>
      <c r="L2482" s="17">
        <f t="shared" si="231"/>
        <v>42287.936157407406</v>
      </c>
      <c r="M2482" s="9">
        <f t="shared" si="232"/>
        <v>8</v>
      </c>
      <c r="N2482" s="9">
        <f t="shared" si="233"/>
        <v>2015</v>
      </c>
      <c r="O2482" t="b">
        <v>0</v>
      </c>
      <c r="P2482">
        <v>8</v>
      </c>
      <c r="Q2482" t="b">
        <v>1</v>
      </c>
      <c r="R2482" t="s">
        <v>8277</v>
      </c>
      <c r="S2482" s="12">
        <f t="shared" si="228"/>
        <v>100</v>
      </c>
      <c r="T2482">
        <f t="shared" si="229"/>
        <v>250</v>
      </c>
      <c r="U2482" s="14" t="s">
        <v>8323</v>
      </c>
      <c r="V2482" t="s">
        <v>8327</v>
      </c>
    </row>
    <row r="2483" spans="1:22" ht="48" hidden="1" x14ac:dyDescent="0.2">
      <c r="A2483" s="9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7">
        <f t="shared" si="230"/>
        <v>40999.645925925928</v>
      </c>
      <c r="L2483" s="17">
        <f t="shared" si="231"/>
        <v>41029.645925925928</v>
      </c>
      <c r="M2483" s="9">
        <f t="shared" si="232"/>
        <v>3</v>
      </c>
      <c r="N2483" s="9">
        <f t="shared" si="233"/>
        <v>2012</v>
      </c>
      <c r="O2483" t="b">
        <v>0</v>
      </c>
      <c r="P2483">
        <v>95</v>
      </c>
      <c r="Q2483" t="b">
        <v>1</v>
      </c>
      <c r="R2483" t="s">
        <v>8277</v>
      </c>
      <c r="S2483" s="12">
        <f t="shared" si="228"/>
        <v>113</v>
      </c>
      <c r="T2483">
        <f t="shared" si="229"/>
        <v>47.54</v>
      </c>
      <c r="U2483" s="14" t="s">
        <v>8323</v>
      </c>
      <c r="V2483" t="s">
        <v>8327</v>
      </c>
    </row>
    <row r="2484" spans="1:22" ht="48" hidden="1" x14ac:dyDescent="0.2">
      <c r="A2484" s="9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7">
        <f t="shared" si="230"/>
        <v>40711.782210648147</v>
      </c>
      <c r="L2484" s="17">
        <f t="shared" si="231"/>
        <v>40756.782210648147</v>
      </c>
      <c r="M2484" s="9">
        <f t="shared" si="232"/>
        <v>6</v>
      </c>
      <c r="N2484" s="9">
        <f t="shared" si="233"/>
        <v>2011</v>
      </c>
      <c r="O2484" t="b">
        <v>0</v>
      </c>
      <c r="P2484">
        <v>25</v>
      </c>
      <c r="Q2484" t="b">
        <v>1</v>
      </c>
      <c r="R2484" t="s">
        <v>8277</v>
      </c>
      <c r="S2484" s="12">
        <f t="shared" si="228"/>
        <v>100</v>
      </c>
      <c r="T2484">
        <f t="shared" si="229"/>
        <v>40.04</v>
      </c>
      <c r="U2484" s="14" t="s">
        <v>8323</v>
      </c>
      <c r="V2484" t="s">
        <v>8327</v>
      </c>
    </row>
    <row r="2485" spans="1:22" ht="32" hidden="1" x14ac:dyDescent="0.2">
      <c r="A2485" s="9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7">
        <f t="shared" si="230"/>
        <v>40970.750034722223</v>
      </c>
      <c r="L2485" s="17">
        <f t="shared" si="231"/>
        <v>41030.708368055559</v>
      </c>
      <c r="M2485" s="9">
        <f t="shared" si="232"/>
        <v>3</v>
      </c>
      <c r="N2485" s="9">
        <f t="shared" si="233"/>
        <v>2012</v>
      </c>
      <c r="O2485" t="b">
        <v>0</v>
      </c>
      <c r="P2485">
        <v>19</v>
      </c>
      <c r="Q2485" t="b">
        <v>1</v>
      </c>
      <c r="R2485" t="s">
        <v>8277</v>
      </c>
      <c r="S2485" s="12">
        <f t="shared" si="228"/>
        <v>114</v>
      </c>
      <c r="T2485">
        <f t="shared" si="229"/>
        <v>65.84</v>
      </c>
      <c r="U2485" s="14" t="s">
        <v>8323</v>
      </c>
      <c r="V2485" t="s">
        <v>8327</v>
      </c>
    </row>
    <row r="2486" spans="1:22" ht="48" hidden="1" x14ac:dyDescent="0.2">
      <c r="A2486" s="9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7">
        <f t="shared" si="230"/>
        <v>40771.916701388887</v>
      </c>
      <c r="L2486" s="17">
        <f t="shared" si="231"/>
        <v>40801.916701388887</v>
      </c>
      <c r="M2486" s="9">
        <f t="shared" si="232"/>
        <v>8</v>
      </c>
      <c r="N2486" s="9">
        <f t="shared" si="233"/>
        <v>2011</v>
      </c>
      <c r="O2486" t="b">
        <v>0</v>
      </c>
      <c r="P2486">
        <v>90</v>
      </c>
      <c r="Q2486" t="b">
        <v>1</v>
      </c>
      <c r="R2486" t="s">
        <v>8277</v>
      </c>
      <c r="S2486" s="12">
        <f t="shared" si="228"/>
        <v>119</v>
      </c>
      <c r="T2486">
        <f t="shared" si="229"/>
        <v>46.4</v>
      </c>
      <c r="U2486" s="14" t="s">
        <v>8323</v>
      </c>
      <c r="V2486" t="s">
        <v>8327</v>
      </c>
    </row>
    <row r="2487" spans="1:22" ht="48" hidden="1" x14ac:dyDescent="0.2">
      <c r="A2487" s="9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7">
        <f t="shared" si="230"/>
        <v>40793.998599537037</v>
      </c>
      <c r="L2487" s="17">
        <f t="shared" si="231"/>
        <v>40828.998599537037</v>
      </c>
      <c r="M2487" s="9">
        <f t="shared" si="232"/>
        <v>9</v>
      </c>
      <c r="N2487" s="9">
        <f t="shared" si="233"/>
        <v>2011</v>
      </c>
      <c r="O2487" t="b">
        <v>0</v>
      </c>
      <c r="P2487">
        <v>41</v>
      </c>
      <c r="Q2487" t="b">
        <v>1</v>
      </c>
      <c r="R2487" t="s">
        <v>8277</v>
      </c>
      <c r="S2487" s="12">
        <f t="shared" si="228"/>
        <v>103</v>
      </c>
      <c r="T2487">
        <f t="shared" si="229"/>
        <v>50.37</v>
      </c>
      <c r="U2487" s="14" t="s">
        <v>8323</v>
      </c>
      <c r="V2487" t="s">
        <v>8327</v>
      </c>
    </row>
    <row r="2488" spans="1:22" ht="48" hidden="1" x14ac:dyDescent="0.2">
      <c r="A2488" s="9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7">
        <f t="shared" si="230"/>
        <v>40991.708055555559</v>
      </c>
      <c r="L2488" s="17">
        <f t="shared" si="231"/>
        <v>41021.708055555559</v>
      </c>
      <c r="M2488" s="9">
        <f t="shared" si="232"/>
        <v>3</v>
      </c>
      <c r="N2488" s="9">
        <f t="shared" si="233"/>
        <v>2012</v>
      </c>
      <c r="O2488" t="b">
        <v>0</v>
      </c>
      <c r="P2488">
        <v>30</v>
      </c>
      <c r="Q2488" t="b">
        <v>1</v>
      </c>
      <c r="R2488" t="s">
        <v>8277</v>
      </c>
      <c r="S2488" s="12">
        <f t="shared" si="228"/>
        <v>266</v>
      </c>
      <c r="T2488">
        <f t="shared" si="229"/>
        <v>26.57</v>
      </c>
      <c r="U2488" s="14" t="s">
        <v>8323</v>
      </c>
      <c r="V2488" t="s">
        <v>8327</v>
      </c>
    </row>
    <row r="2489" spans="1:22" ht="48" hidden="1" x14ac:dyDescent="0.2">
      <c r="A2489" s="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7">
        <f t="shared" si="230"/>
        <v>41026.083298611113</v>
      </c>
      <c r="L2489" s="17">
        <f t="shared" si="231"/>
        <v>41056.083298611113</v>
      </c>
      <c r="M2489" s="9">
        <f t="shared" si="232"/>
        <v>4</v>
      </c>
      <c r="N2489" s="9">
        <f t="shared" si="233"/>
        <v>2012</v>
      </c>
      <c r="O2489" t="b">
        <v>0</v>
      </c>
      <c r="P2489">
        <v>38</v>
      </c>
      <c r="Q2489" t="b">
        <v>1</v>
      </c>
      <c r="R2489" t="s">
        <v>8277</v>
      </c>
      <c r="S2489" s="12">
        <f t="shared" si="228"/>
        <v>100</v>
      </c>
      <c r="T2489">
        <f t="shared" si="229"/>
        <v>39.49</v>
      </c>
      <c r="U2489" s="14" t="s">
        <v>8323</v>
      </c>
      <c r="V2489" t="s">
        <v>8327</v>
      </c>
    </row>
    <row r="2490" spans="1:22" ht="48" hidden="1" x14ac:dyDescent="0.2">
      <c r="A2490" s="9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7">
        <f t="shared" si="230"/>
        <v>40833.633194444446</v>
      </c>
      <c r="L2490" s="17">
        <f t="shared" si="231"/>
        <v>40863.674861111111</v>
      </c>
      <c r="M2490" s="9">
        <f t="shared" si="232"/>
        <v>10</v>
      </c>
      <c r="N2490" s="9">
        <f t="shared" si="233"/>
        <v>2011</v>
      </c>
      <c r="O2490" t="b">
        <v>0</v>
      </c>
      <c r="P2490">
        <v>65</v>
      </c>
      <c r="Q2490" t="b">
        <v>1</v>
      </c>
      <c r="R2490" t="s">
        <v>8277</v>
      </c>
      <c r="S2490" s="12">
        <f t="shared" si="228"/>
        <v>107</v>
      </c>
      <c r="T2490">
        <f t="shared" si="229"/>
        <v>49.25</v>
      </c>
      <c r="U2490" s="14" t="s">
        <v>8323</v>
      </c>
      <c r="V2490" t="s">
        <v>8327</v>
      </c>
    </row>
    <row r="2491" spans="1:22" ht="48" hidden="1" x14ac:dyDescent="0.2">
      <c r="A2491" s="9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7">
        <f t="shared" si="230"/>
        <v>41373.690266203703</v>
      </c>
      <c r="L2491" s="17">
        <f t="shared" si="231"/>
        <v>41403.690266203703</v>
      </c>
      <c r="M2491" s="9">
        <f t="shared" si="232"/>
        <v>4</v>
      </c>
      <c r="N2491" s="9">
        <f t="shared" si="233"/>
        <v>2013</v>
      </c>
      <c r="O2491" t="b">
        <v>0</v>
      </c>
      <c r="P2491">
        <v>75</v>
      </c>
      <c r="Q2491" t="b">
        <v>1</v>
      </c>
      <c r="R2491" t="s">
        <v>8277</v>
      </c>
      <c r="S2491" s="12">
        <f t="shared" si="228"/>
        <v>134</v>
      </c>
      <c r="T2491">
        <f t="shared" si="229"/>
        <v>62.38</v>
      </c>
      <c r="U2491" s="14" t="s">
        <v>8323</v>
      </c>
      <c r="V2491" t="s">
        <v>8327</v>
      </c>
    </row>
    <row r="2492" spans="1:22" ht="48" hidden="1" x14ac:dyDescent="0.2">
      <c r="A2492" s="9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7">
        <f t="shared" si="230"/>
        <v>41023.227731481478</v>
      </c>
      <c r="L2492" s="17">
        <f t="shared" si="231"/>
        <v>41083.227731481478</v>
      </c>
      <c r="M2492" s="9">
        <f t="shared" si="232"/>
        <v>4</v>
      </c>
      <c r="N2492" s="9">
        <f t="shared" si="233"/>
        <v>2012</v>
      </c>
      <c r="O2492" t="b">
        <v>0</v>
      </c>
      <c r="P2492">
        <v>16</v>
      </c>
      <c r="Q2492" t="b">
        <v>1</v>
      </c>
      <c r="R2492" t="s">
        <v>8277</v>
      </c>
      <c r="S2492" s="12">
        <f t="shared" si="228"/>
        <v>121</v>
      </c>
      <c r="T2492">
        <f t="shared" si="229"/>
        <v>37.94</v>
      </c>
      <c r="U2492" s="14" t="s">
        <v>8323</v>
      </c>
      <c r="V2492" t="s">
        <v>8327</v>
      </c>
    </row>
    <row r="2493" spans="1:22" ht="48" hidden="1" x14ac:dyDescent="0.2">
      <c r="A2493" s="9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7">
        <f t="shared" si="230"/>
        <v>40542.839282407411</v>
      </c>
      <c r="L2493" s="17">
        <f t="shared" si="231"/>
        <v>40559.07708333333</v>
      </c>
      <c r="M2493" s="9">
        <f t="shared" si="232"/>
        <v>12</v>
      </c>
      <c r="N2493" s="9">
        <f t="shared" si="233"/>
        <v>2011</v>
      </c>
      <c r="O2493" t="b">
        <v>0</v>
      </c>
      <c r="P2493">
        <v>10</v>
      </c>
      <c r="Q2493" t="b">
        <v>1</v>
      </c>
      <c r="R2493" t="s">
        <v>8277</v>
      </c>
      <c r="S2493" s="12">
        <f t="shared" si="228"/>
        <v>103</v>
      </c>
      <c r="T2493">
        <f t="shared" si="229"/>
        <v>51.6</v>
      </c>
      <c r="U2493" s="14" t="s">
        <v>8323</v>
      </c>
      <c r="V2493" t="s">
        <v>8327</v>
      </c>
    </row>
    <row r="2494" spans="1:22" ht="32" hidden="1" x14ac:dyDescent="0.2">
      <c r="A2494" s="9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7">
        <f t="shared" si="230"/>
        <v>41024.985972222225</v>
      </c>
      <c r="L2494" s="17">
        <f t="shared" si="231"/>
        <v>41076.415972222225</v>
      </c>
      <c r="M2494" s="9">
        <f t="shared" si="232"/>
        <v>4</v>
      </c>
      <c r="N2494" s="9">
        <f t="shared" si="233"/>
        <v>2012</v>
      </c>
      <c r="O2494" t="b">
        <v>0</v>
      </c>
      <c r="P2494">
        <v>27</v>
      </c>
      <c r="Q2494" t="b">
        <v>1</v>
      </c>
      <c r="R2494" t="s">
        <v>8277</v>
      </c>
      <c r="S2494" s="12">
        <f t="shared" si="228"/>
        <v>125</v>
      </c>
      <c r="T2494">
        <f t="shared" si="229"/>
        <v>27.78</v>
      </c>
      <c r="U2494" s="14" t="s">
        <v>8323</v>
      </c>
      <c r="V2494" t="s">
        <v>8327</v>
      </c>
    </row>
    <row r="2495" spans="1:22" ht="48" hidden="1" x14ac:dyDescent="0.2">
      <c r="A2495" s="9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7">
        <f t="shared" si="230"/>
        <v>41348.168287037035</v>
      </c>
      <c r="L2495" s="17">
        <f t="shared" si="231"/>
        <v>41393.168287037035</v>
      </c>
      <c r="M2495" s="9">
        <f t="shared" si="232"/>
        <v>3</v>
      </c>
      <c r="N2495" s="9">
        <f t="shared" si="233"/>
        <v>2013</v>
      </c>
      <c r="O2495" t="b">
        <v>0</v>
      </c>
      <c r="P2495">
        <v>259</v>
      </c>
      <c r="Q2495" t="b">
        <v>1</v>
      </c>
      <c r="R2495" t="s">
        <v>8277</v>
      </c>
      <c r="S2495" s="12">
        <f t="shared" si="228"/>
        <v>129</v>
      </c>
      <c r="T2495">
        <f t="shared" si="229"/>
        <v>99.38</v>
      </c>
      <c r="U2495" s="14" t="s">
        <v>8323</v>
      </c>
      <c r="V2495" t="s">
        <v>8327</v>
      </c>
    </row>
    <row r="2496" spans="1:22" ht="48" hidden="1" x14ac:dyDescent="0.2">
      <c r="A2496" s="9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7">
        <f t="shared" si="230"/>
        <v>41022.645185185182</v>
      </c>
      <c r="L2496" s="17">
        <f t="shared" si="231"/>
        <v>41052.645185185182</v>
      </c>
      <c r="M2496" s="9">
        <f t="shared" si="232"/>
        <v>4</v>
      </c>
      <c r="N2496" s="9">
        <f t="shared" si="233"/>
        <v>2012</v>
      </c>
      <c r="O2496" t="b">
        <v>0</v>
      </c>
      <c r="P2496">
        <v>39</v>
      </c>
      <c r="Q2496" t="b">
        <v>1</v>
      </c>
      <c r="R2496" t="s">
        <v>8277</v>
      </c>
      <c r="S2496" s="12">
        <f t="shared" si="228"/>
        <v>101</v>
      </c>
      <c r="T2496">
        <f t="shared" si="229"/>
        <v>38.85</v>
      </c>
      <c r="U2496" s="14" t="s">
        <v>8323</v>
      </c>
      <c r="V2496" t="s">
        <v>8327</v>
      </c>
    </row>
    <row r="2497" spans="1:22" ht="48" hidden="1" x14ac:dyDescent="0.2">
      <c r="A2497" s="9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7">
        <f t="shared" si="230"/>
        <v>41036.946469907409</v>
      </c>
      <c r="L2497" s="17">
        <f t="shared" si="231"/>
        <v>41066.946469907409</v>
      </c>
      <c r="M2497" s="9">
        <f t="shared" si="232"/>
        <v>5</v>
      </c>
      <c r="N2497" s="9">
        <f t="shared" si="233"/>
        <v>2012</v>
      </c>
      <c r="O2497" t="b">
        <v>0</v>
      </c>
      <c r="P2497">
        <v>42</v>
      </c>
      <c r="Q2497" t="b">
        <v>1</v>
      </c>
      <c r="R2497" t="s">
        <v>8277</v>
      </c>
      <c r="S2497" s="12">
        <f t="shared" si="228"/>
        <v>128</v>
      </c>
      <c r="T2497">
        <f t="shared" si="229"/>
        <v>45.55</v>
      </c>
      <c r="U2497" s="14" t="s">
        <v>8323</v>
      </c>
      <c r="V2497" t="s">
        <v>8327</v>
      </c>
    </row>
    <row r="2498" spans="1:22" ht="32" hidden="1" x14ac:dyDescent="0.2">
      <c r="A2498" s="9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7">
        <f t="shared" si="230"/>
        <v>41327.996435185189</v>
      </c>
      <c r="L2498" s="17">
        <f t="shared" si="231"/>
        <v>41362.954768518517</v>
      </c>
      <c r="M2498" s="9">
        <f t="shared" si="232"/>
        <v>2</v>
      </c>
      <c r="N2498" s="9">
        <f t="shared" si="233"/>
        <v>2013</v>
      </c>
      <c r="O2498" t="b">
        <v>0</v>
      </c>
      <c r="P2498">
        <v>10</v>
      </c>
      <c r="Q2498" t="b">
        <v>1</v>
      </c>
      <c r="R2498" t="s">
        <v>8277</v>
      </c>
      <c r="S2498" s="12">
        <f t="shared" ref="S2498:S2561" si="234">ROUND(E2498/D2498*100,0)</f>
        <v>100</v>
      </c>
      <c r="T2498">
        <f t="shared" ref="T2498:T2561" si="235">IFERROR(ROUND(E2498/P2498,2),0)</f>
        <v>600</v>
      </c>
      <c r="U2498" s="14" t="s">
        <v>8323</v>
      </c>
      <c r="V2498" t="s">
        <v>8327</v>
      </c>
    </row>
    <row r="2499" spans="1:22" ht="48" hidden="1" x14ac:dyDescent="0.2">
      <c r="A2499" s="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7">
        <f t="shared" ref="K2499:K2562" si="236">+(((J2499/60)/60)/24)+DATE(1970,1,1)</f>
        <v>40730.878912037035</v>
      </c>
      <c r="L2499" s="17">
        <f t="shared" ref="L2499:L2562" si="237">+(((I2499/60)/60)/24)+DATE(1970,1,1)</f>
        <v>40760.878912037035</v>
      </c>
      <c r="M2499" s="9">
        <f t="shared" ref="M2499:M2562" si="238">+MONTH(K2499)</f>
        <v>7</v>
      </c>
      <c r="N2499" s="9">
        <f t="shared" ref="N2499:N2562" si="239">+YEAR(L2499)</f>
        <v>2011</v>
      </c>
      <c r="O2499" t="b">
        <v>0</v>
      </c>
      <c r="P2499">
        <v>56</v>
      </c>
      <c r="Q2499" t="b">
        <v>1</v>
      </c>
      <c r="R2499" t="s">
        <v>8277</v>
      </c>
      <c r="S2499" s="12">
        <f t="shared" si="234"/>
        <v>113</v>
      </c>
      <c r="T2499">
        <f t="shared" si="235"/>
        <v>80.55</v>
      </c>
      <c r="U2499" s="14" t="s">
        <v>8323</v>
      </c>
      <c r="V2499" t="s">
        <v>8327</v>
      </c>
    </row>
    <row r="2500" spans="1:22" ht="48" hidden="1" x14ac:dyDescent="0.2">
      <c r="A2500" s="9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7">
        <f t="shared" si="236"/>
        <v>42017.967442129629</v>
      </c>
      <c r="L2500" s="17">
        <f t="shared" si="237"/>
        <v>42031.967442129629</v>
      </c>
      <c r="M2500" s="9">
        <f t="shared" si="238"/>
        <v>1</v>
      </c>
      <c r="N2500" s="9">
        <f t="shared" si="239"/>
        <v>2015</v>
      </c>
      <c r="O2500" t="b">
        <v>0</v>
      </c>
      <c r="P2500">
        <v>20</v>
      </c>
      <c r="Q2500" t="b">
        <v>1</v>
      </c>
      <c r="R2500" t="s">
        <v>8277</v>
      </c>
      <c r="S2500" s="12">
        <f t="shared" si="234"/>
        <v>106</v>
      </c>
      <c r="T2500">
        <f t="shared" si="235"/>
        <v>52.8</v>
      </c>
      <c r="U2500" s="14" t="s">
        <v>8323</v>
      </c>
      <c r="V2500" t="s">
        <v>8327</v>
      </c>
    </row>
    <row r="2501" spans="1:22" ht="48" hidden="1" x14ac:dyDescent="0.2">
      <c r="A2501" s="9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7">
        <f t="shared" si="236"/>
        <v>41226.648576388885</v>
      </c>
      <c r="L2501" s="17">
        <f t="shared" si="237"/>
        <v>41274.75</v>
      </c>
      <c r="M2501" s="9">
        <f t="shared" si="238"/>
        <v>11</v>
      </c>
      <c r="N2501" s="9">
        <f t="shared" si="239"/>
        <v>2012</v>
      </c>
      <c r="O2501" t="b">
        <v>0</v>
      </c>
      <c r="P2501">
        <v>170</v>
      </c>
      <c r="Q2501" t="b">
        <v>1</v>
      </c>
      <c r="R2501" t="s">
        <v>8277</v>
      </c>
      <c r="S2501" s="12">
        <f t="shared" si="234"/>
        <v>203</v>
      </c>
      <c r="T2501">
        <f t="shared" si="235"/>
        <v>47.68</v>
      </c>
      <c r="U2501" s="14" t="s">
        <v>8323</v>
      </c>
      <c r="V2501" t="s">
        <v>8327</v>
      </c>
    </row>
    <row r="2502" spans="1:22" ht="48" hidden="1" x14ac:dyDescent="0.2">
      <c r="A2502" s="9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7">
        <f t="shared" si="236"/>
        <v>41053.772858796299</v>
      </c>
      <c r="L2502" s="17">
        <f t="shared" si="237"/>
        <v>41083.772858796299</v>
      </c>
      <c r="M2502" s="9">
        <f t="shared" si="238"/>
        <v>5</v>
      </c>
      <c r="N2502" s="9">
        <f t="shared" si="239"/>
        <v>2012</v>
      </c>
      <c r="O2502" t="b">
        <v>0</v>
      </c>
      <c r="P2502">
        <v>29</v>
      </c>
      <c r="Q2502" t="b">
        <v>1</v>
      </c>
      <c r="R2502" t="s">
        <v>8277</v>
      </c>
      <c r="S2502" s="12">
        <f t="shared" si="234"/>
        <v>113</v>
      </c>
      <c r="T2502">
        <f t="shared" si="235"/>
        <v>23.45</v>
      </c>
      <c r="U2502" s="14" t="s">
        <v>8323</v>
      </c>
      <c r="V2502" t="s">
        <v>8327</v>
      </c>
    </row>
    <row r="2503" spans="1:22" ht="48" hidden="1" x14ac:dyDescent="0.2">
      <c r="A2503" s="9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7">
        <f t="shared" si="236"/>
        <v>42244.776666666665</v>
      </c>
      <c r="L2503" s="17">
        <f t="shared" si="237"/>
        <v>42274.776666666665</v>
      </c>
      <c r="M2503" s="9">
        <f t="shared" si="238"/>
        <v>8</v>
      </c>
      <c r="N2503" s="9">
        <f t="shared" si="239"/>
        <v>2015</v>
      </c>
      <c r="O2503" t="b">
        <v>0</v>
      </c>
      <c r="P2503">
        <v>7</v>
      </c>
      <c r="Q2503" t="b">
        <v>0</v>
      </c>
      <c r="R2503" t="s">
        <v>8297</v>
      </c>
      <c r="S2503" s="12">
        <f t="shared" si="234"/>
        <v>3</v>
      </c>
      <c r="T2503">
        <f t="shared" si="235"/>
        <v>40.14</v>
      </c>
      <c r="U2503" s="14" t="s">
        <v>8334</v>
      </c>
      <c r="V2503" t="s">
        <v>8351</v>
      </c>
    </row>
    <row r="2504" spans="1:22" ht="48" hidden="1" x14ac:dyDescent="0.2">
      <c r="A2504" s="9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7">
        <f t="shared" si="236"/>
        <v>41858.825439814813</v>
      </c>
      <c r="L2504" s="17">
        <f t="shared" si="237"/>
        <v>41903.825439814813</v>
      </c>
      <c r="M2504" s="9">
        <f t="shared" si="238"/>
        <v>8</v>
      </c>
      <c r="N2504" s="9">
        <f t="shared" si="239"/>
        <v>2014</v>
      </c>
      <c r="O2504" t="b">
        <v>0</v>
      </c>
      <c r="P2504">
        <v>5</v>
      </c>
      <c r="Q2504" t="b">
        <v>0</v>
      </c>
      <c r="R2504" t="s">
        <v>8297</v>
      </c>
      <c r="S2504" s="12">
        <f t="shared" si="234"/>
        <v>0</v>
      </c>
      <c r="T2504">
        <f t="shared" si="235"/>
        <v>17.2</v>
      </c>
      <c r="U2504" s="14" t="s">
        <v>8334</v>
      </c>
      <c r="V2504" t="s">
        <v>8351</v>
      </c>
    </row>
    <row r="2505" spans="1:22" ht="48" hidden="1" x14ac:dyDescent="0.2">
      <c r="A2505" s="9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7">
        <f t="shared" si="236"/>
        <v>42498.899398148147</v>
      </c>
      <c r="L2505" s="17">
        <f t="shared" si="237"/>
        <v>42528.879166666666</v>
      </c>
      <c r="M2505" s="9">
        <f t="shared" si="238"/>
        <v>5</v>
      </c>
      <c r="N2505" s="9">
        <f t="shared" si="239"/>
        <v>2016</v>
      </c>
      <c r="O2505" t="b">
        <v>0</v>
      </c>
      <c r="P2505">
        <v>0</v>
      </c>
      <c r="Q2505" t="b">
        <v>0</v>
      </c>
      <c r="R2505" t="s">
        <v>8297</v>
      </c>
      <c r="S2505" s="12">
        <f t="shared" si="234"/>
        <v>0</v>
      </c>
      <c r="T2505">
        <f t="shared" si="235"/>
        <v>0</v>
      </c>
      <c r="U2505" s="14" t="s">
        <v>8334</v>
      </c>
      <c r="V2505" t="s">
        <v>8351</v>
      </c>
    </row>
    <row r="2506" spans="1:22" ht="32" hidden="1" x14ac:dyDescent="0.2">
      <c r="A2506" s="9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7">
        <f t="shared" si="236"/>
        <v>41928.015439814815</v>
      </c>
      <c r="L2506" s="17">
        <f t="shared" si="237"/>
        <v>41958.057106481487</v>
      </c>
      <c r="M2506" s="9">
        <f t="shared" si="238"/>
        <v>10</v>
      </c>
      <c r="N2506" s="9">
        <f t="shared" si="239"/>
        <v>2014</v>
      </c>
      <c r="O2506" t="b">
        <v>0</v>
      </c>
      <c r="P2506">
        <v>0</v>
      </c>
      <c r="Q2506" t="b">
        <v>0</v>
      </c>
      <c r="R2506" t="s">
        <v>8297</v>
      </c>
      <c r="S2506" s="12">
        <f t="shared" si="234"/>
        <v>0</v>
      </c>
      <c r="T2506">
        <f t="shared" si="235"/>
        <v>0</v>
      </c>
      <c r="U2506" s="14" t="s">
        <v>8334</v>
      </c>
      <c r="V2506" t="s">
        <v>8351</v>
      </c>
    </row>
    <row r="2507" spans="1:22" ht="64" hidden="1" x14ac:dyDescent="0.2">
      <c r="A2507" s="9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7">
        <f t="shared" si="236"/>
        <v>42047.05574074074</v>
      </c>
      <c r="L2507" s="17">
        <f t="shared" si="237"/>
        <v>42077.014074074075</v>
      </c>
      <c r="M2507" s="9">
        <f t="shared" si="238"/>
        <v>2</v>
      </c>
      <c r="N2507" s="9">
        <f t="shared" si="239"/>
        <v>2015</v>
      </c>
      <c r="O2507" t="b">
        <v>0</v>
      </c>
      <c r="P2507">
        <v>0</v>
      </c>
      <c r="Q2507" t="b">
        <v>0</v>
      </c>
      <c r="R2507" t="s">
        <v>8297</v>
      </c>
      <c r="S2507" s="12">
        <f t="shared" si="234"/>
        <v>0</v>
      </c>
      <c r="T2507">
        <f t="shared" si="235"/>
        <v>0</v>
      </c>
      <c r="U2507" s="14" t="s">
        <v>8334</v>
      </c>
      <c r="V2507" t="s">
        <v>8351</v>
      </c>
    </row>
    <row r="2508" spans="1:22" ht="48" hidden="1" x14ac:dyDescent="0.2">
      <c r="A2508" s="9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7">
        <f t="shared" si="236"/>
        <v>42258.297094907408</v>
      </c>
      <c r="L2508" s="17">
        <f t="shared" si="237"/>
        <v>42280.875</v>
      </c>
      <c r="M2508" s="9">
        <f t="shared" si="238"/>
        <v>9</v>
      </c>
      <c r="N2508" s="9">
        <f t="shared" si="239"/>
        <v>2015</v>
      </c>
      <c r="O2508" t="b">
        <v>0</v>
      </c>
      <c r="P2508">
        <v>2</v>
      </c>
      <c r="Q2508" t="b">
        <v>0</v>
      </c>
      <c r="R2508" t="s">
        <v>8297</v>
      </c>
      <c r="S2508" s="12">
        <f t="shared" si="234"/>
        <v>1</v>
      </c>
      <c r="T2508">
        <f t="shared" si="235"/>
        <v>15</v>
      </c>
      <c r="U2508" s="14" t="s">
        <v>8334</v>
      </c>
      <c r="V2508" t="s">
        <v>8351</v>
      </c>
    </row>
    <row r="2509" spans="1:22" ht="16" hidden="1" x14ac:dyDescent="0.2">
      <c r="A2509" s="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7">
        <f t="shared" si="236"/>
        <v>42105.072962962964</v>
      </c>
      <c r="L2509" s="17">
        <f t="shared" si="237"/>
        <v>42135.072962962964</v>
      </c>
      <c r="M2509" s="9">
        <f t="shared" si="238"/>
        <v>4</v>
      </c>
      <c r="N2509" s="9">
        <f t="shared" si="239"/>
        <v>2015</v>
      </c>
      <c r="O2509" t="b">
        <v>0</v>
      </c>
      <c r="P2509">
        <v>0</v>
      </c>
      <c r="Q2509" t="b">
        <v>0</v>
      </c>
      <c r="R2509" t="s">
        <v>8297</v>
      </c>
      <c r="S2509" s="12">
        <f t="shared" si="234"/>
        <v>0</v>
      </c>
      <c r="T2509">
        <f t="shared" si="235"/>
        <v>0</v>
      </c>
      <c r="U2509" s="14" t="s">
        <v>8334</v>
      </c>
      <c r="V2509" t="s">
        <v>8351</v>
      </c>
    </row>
    <row r="2510" spans="1:22" ht="48" hidden="1" x14ac:dyDescent="0.2">
      <c r="A2510" s="9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7">
        <f t="shared" si="236"/>
        <v>41835.951782407406</v>
      </c>
      <c r="L2510" s="17">
        <f t="shared" si="237"/>
        <v>41865.951782407406</v>
      </c>
      <c r="M2510" s="9">
        <f t="shared" si="238"/>
        <v>7</v>
      </c>
      <c r="N2510" s="9">
        <f t="shared" si="239"/>
        <v>2014</v>
      </c>
      <c r="O2510" t="b">
        <v>0</v>
      </c>
      <c r="P2510">
        <v>0</v>
      </c>
      <c r="Q2510" t="b">
        <v>0</v>
      </c>
      <c r="R2510" t="s">
        <v>8297</v>
      </c>
      <c r="S2510" s="12">
        <f t="shared" si="234"/>
        <v>0</v>
      </c>
      <c r="T2510">
        <f t="shared" si="235"/>
        <v>0</v>
      </c>
      <c r="U2510" s="14" t="s">
        <v>8334</v>
      </c>
      <c r="V2510" t="s">
        <v>8351</v>
      </c>
    </row>
    <row r="2511" spans="1:22" ht="48" hidden="1" x14ac:dyDescent="0.2">
      <c r="A2511" s="9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7">
        <f t="shared" si="236"/>
        <v>42058.809594907405</v>
      </c>
      <c r="L2511" s="17">
        <f t="shared" si="237"/>
        <v>42114.767928240741</v>
      </c>
      <c r="M2511" s="9">
        <f t="shared" si="238"/>
        <v>2</v>
      </c>
      <c r="N2511" s="9">
        <f t="shared" si="239"/>
        <v>2015</v>
      </c>
      <c r="O2511" t="b">
        <v>0</v>
      </c>
      <c r="P2511">
        <v>28</v>
      </c>
      <c r="Q2511" t="b">
        <v>0</v>
      </c>
      <c r="R2511" t="s">
        <v>8297</v>
      </c>
      <c r="S2511" s="12">
        <f t="shared" si="234"/>
        <v>1</v>
      </c>
      <c r="T2511">
        <f t="shared" si="235"/>
        <v>35.71</v>
      </c>
      <c r="U2511" s="14" t="s">
        <v>8334</v>
      </c>
      <c r="V2511" t="s">
        <v>8351</v>
      </c>
    </row>
    <row r="2512" spans="1:22" ht="48" hidden="1" x14ac:dyDescent="0.2">
      <c r="A2512" s="9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7">
        <f t="shared" si="236"/>
        <v>42078.997361111105</v>
      </c>
      <c r="L2512" s="17">
        <f t="shared" si="237"/>
        <v>42138.997361111105</v>
      </c>
      <c r="M2512" s="9">
        <f t="shared" si="238"/>
        <v>3</v>
      </c>
      <c r="N2512" s="9">
        <f t="shared" si="239"/>
        <v>2015</v>
      </c>
      <c r="O2512" t="b">
        <v>0</v>
      </c>
      <c r="P2512">
        <v>2</v>
      </c>
      <c r="Q2512" t="b">
        <v>0</v>
      </c>
      <c r="R2512" t="s">
        <v>8297</v>
      </c>
      <c r="S2512" s="12">
        <f t="shared" si="234"/>
        <v>0</v>
      </c>
      <c r="T2512">
        <f t="shared" si="235"/>
        <v>37.5</v>
      </c>
      <c r="U2512" s="14" t="s">
        <v>8334</v>
      </c>
      <c r="V2512" t="s">
        <v>8351</v>
      </c>
    </row>
    <row r="2513" spans="1:22" ht="48" hidden="1" x14ac:dyDescent="0.2">
      <c r="A2513" s="9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7">
        <f t="shared" si="236"/>
        <v>42371.446909722217</v>
      </c>
      <c r="L2513" s="17">
        <f t="shared" si="237"/>
        <v>42401.446909722217</v>
      </c>
      <c r="M2513" s="9">
        <f t="shared" si="238"/>
        <v>1</v>
      </c>
      <c r="N2513" s="9">
        <f t="shared" si="239"/>
        <v>2016</v>
      </c>
      <c r="O2513" t="b">
        <v>0</v>
      </c>
      <c r="P2513">
        <v>0</v>
      </c>
      <c r="Q2513" t="b">
        <v>0</v>
      </c>
      <c r="R2513" t="s">
        <v>8297</v>
      </c>
      <c r="S2513" s="12">
        <f t="shared" si="234"/>
        <v>0</v>
      </c>
      <c r="T2513">
        <f t="shared" si="235"/>
        <v>0</v>
      </c>
      <c r="U2513" s="14" t="s">
        <v>8334</v>
      </c>
      <c r="V2513" t="s">
        <v>8351</v>
      </c>
    </row>
    <row r="2514" spans="1:22" ht="48" hidden="1" x14ac:dyDescent="0.2">
      <c r="A2514" s="9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7">
        <f t="shared" si="236"/>
        <v>41971.876863425925</v>
      </c>
      <c r="L2514" s="17">
        <f t="shared" si="237"/>
        <v>41986.876863425925</v>
      </c>
      <c r="M2514" s="9">
        <f t="shared" si="238"/>
        <v>11</v>
      </c>
      <c r="N2514" s="9">
        <f t="shared" si="239"/>
        <v>2014</v>
      </c>
      <c r="O2514" t="b">
        <v>0</v>
      </c>
      <c r="P2514">
        <v>0</v>
      </c>
      <c r="Q2514" t="b">
        <v>0</v>
      </c>
      <c r="R2514" t="s">
        <v>8297</v>
      </c>
      <c r="S2514" s="12">
        <f t="shared" si="234"/>
        <v>0</v>
      </c>
      <c r="T2514">
        <f t="shared" si="235"/>
        <v>0</v>
      </c>
      <c r="U2514" s="14" t="s">
        <v>8334</v>
      </c>
      <c r="V2514" t="s">
        <v>8351</v>
      </c>
    </row>
    <row r="2515" spans="1:22" ht="48" hidden="1" x14ac:dyDescent="0.2">
      <c r="A2515" s="9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7">
        <f t="shared" si="236"/>
        <v>42732.00681712963</v>
      </c>
      <c r="L2515" s="17">
        <f t="shared" si="237"/>
        <v>42792.00681712963</v>
      </c>
      <c r="M2515" s="9">
        <f t="shared" si="238"/>
        <v>12</v>
      </c>
      <c r="N2515" s="9">
        <f t="shared" si="239"/>
        <v>2017</v>
      </c>
      <c r="O2515" t="b">
        <v>0</v>
      </c>
      <c r="P2515">
        <v>0</v>
      </c>
      <c r="Q2515" t="b">
        <v>0</v>
      </c>
      <c r="R2515" t="s">
        <v>8297</v>
      </c>
      <c r="S2515" s="12">
        <f t="shared" si="234"/>
        <v>0</v>
      </c>
      <c r="T2515">
        <f t="shared" si="235"/>
        <v>0</v>
      </c>
      <c r="U2515" s="14" t="s">
        <v>8334</v>
      </c>
      <c r="V2515" t="s">
        <v>8351</v>
      </c>
    </row>
    <row r="2516" spans="1:22" ht="48" hidden="1" x14ac:dyDescent="0.2">
      <c r="A2516" s="9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7">
        <f t="shared" si="236"/>
        <v>41854.389780092592</v>
      </c>
      <c r="L2516" s="17">
        <f t="shared" si="237"/>
        <v>41871.389780092592</v>
      </c>
      <c r="M2516" s="9">
        <f t="shared" si="238"/>
        <v>8</v>
      </c>
      <c r="N2516" s="9">
        <f t="shared" si="239"/>
        <v>2014</v>
      </c>
      <c r="O2516" t="b">
        <v>0</v>
      </c>
      <c r="P2516">
        <v>4</v>
      </c>
      <c r="Q2516" t="b">
        <v>0</v>
      </c>
      <c r="R2516" t="s">
        <v>8297</v>
      </c>
      <c r="S2516" s="12">
        <f t="shared" si="234"/>
        <v>2</v>
      </c>
      <c r="T2516">
        <f t="shared" si="235"/>
        <v>52.5</v>
      </c>
      <c r="U2516" s="14" t="s">
        <v>8334</v>
      </c>
      <c r="V2516" t="s">
        <v>8351</v>
      </c>
    </row>
    <row r="2517" spans="1:22" ht="48" hidden="1" x14ac:dyDescent="0.2">
      <c r="A2517" s="9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7">
        <f t="shared" si="236"/>
        <v>42027.839733796296</v>
      </c>
      <c r="L2517" s="17">
        <f t="shared" si="237"/>
        <v>42057.839733796296</v>
      </c>
      <c r="M2517" s="9">
        <f t="shared" si="238"/>
        <v>1</v>
      </c>
      <c r="N2517" s="9">
        <f t="shared" si="239"/>
        <v>2015</v>
      </c>
      <c r="O2517" t="b">
        <v>0</v>
      </c>
      <c r="P2517">
        <v>12</v>
      </c>
      <c r="Q2517" t="b">
        <v>0</v>
      </c>
      <c r="R2517" t="s">
        <v>8297</v>
      </c>
      <c r="S2517" s="12">
        <f t="shared" si="234"/>
        <v>19</v>
      </c>
      <c r="T2517">
        <f t="shared" si="235"/>
        <v>77.5</v>
      </c>
      <c r="U2517" s="14" t="s">
        <v>8334</v>
      </c>
      <c r="V2517" t="s">
        <v>8351</v>
      </c>
    </row>
    <row r="2518" spans="1:22" ht="48" hidden="1" x14ac:dyDescent="0.2">
      <c r="A2518" s="9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7">
        <f t="shared" si="236"/>
        <v>41942.653379629628</v>
      </c>
      <c r="L2518" s="17">
        <f t="shared" si="237"/>
        <v>41972.6950462963</v>
      </c>
      <c r="M2518" s="9">
        <f t="shared" si="238"/>
        <v>10</v>
      </c>
      <c r="N2518" s="9">
        <f t="shared" si="239"/>
        <v>2014</v>
      </c>
      <c r="O2518" t="b">
        <v>0</v>
      </c>
      <c r="P2518">
        <v>0</v>
      </c>
      <c r="Q2518" t="b">
        <v>0</v>
      </c>
      <c r="R2518" t="s">
        <v>8297</v>
      </c>
      <c r="S2518" s="12">
        <f t="shared" si="234"/>
        <v>0</v>
      </c>
      <c r="T2518">
        <f t="shared" si="235"/>
        <v>0</v>
      </c>
      <c r="U2518" s="14" t="s">
        <v>8334</v>
      </c>
      <c r="V2518" t="s">
        <v>8351</v>
      </c>
    </row>
    <row r="2519" spans="1:22" ht="48" hidden="1" x14ac:dyDescent="0.2">
      <c r="A2519" s="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7">
        <f t="shared" si="236"/>
        <v>42052.802430555559</v>
      </c>
      <c r="L2519" s="17">
        <f t="shared" si="237"/>
        <v>42082.760763888888</v>
      </c>
      <c r="M2519" s="9">
        <f t="shared" si="238"/>
        <v>2</v>
      </c>
      <c r="N2519" s="9">
        <f t="shared" si="239"/>
        <v>2015</v>
      </c>
      <c r="O2519" t="b">
        <v>0</v>
      </c>
      <c r="P2519">
        <v>33</v>
      </c>
      <c r="Q2519" t="b">
        <v>0</v>
      </c>
      <c r="R2519" t="s">
        <v>8297</v>
      </c>
      <c r="S2519" s="12">
        <f t="shared" si="234"/>
        <v>10</v>
      </c>
      <c r="T2519">
        <f t="shared" si="235"/>
        <v>53.55</v>
      </c>
      <c r="U2519" s="14" t="s">
        <v>8334</v>
      </c>
      <c r="V2519" t="s">
        <v>8351</v>
      </c>
    </row>
    <row r="2520" spans="1:22" ht="48" hidden="1" x14ac:dyDescent="0.2">
      <c r="A2520" s="9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7">
        <f t="shared" si="236"/>
        <v>41926.680879629632</v>
      </c>
      <c r="L2520" s="17">
        <f t="shared" si="237"/>
        <v>41956.722546296296</v>
      </c>
      <c r="M2520" s="9">
        <f t="shared" si="238"/>
        <v>10</v>
      </c>
      <c r="N2520" s="9">
        <f t="shared" si="239"/>
        <v>2014</v>
      </c>
      <c r="O2520" t="b">
        <v>0</v>
      </c>
      <c r="P2520">
        <v>0</v>
      </c>
      <c r="Q2520" t="b">
        <v>0</v>
      </c>
      <c r="R2520" t="s">
        <v>8297</v>
      </c>
      <c r="S2520" s="12">
        <f t="shared" si="234"/>
        <v>0</v>
      </c>
      <c r="T2520">
        <f t="shared" si="235"/>
        <v>0</v>
      </c>
      <c r="U2520" s="14" t="s">
        <v>8334</v>
      </c>
      <c r="V2520" t="s">
        <v>8351</v>
      </c>
    </row>
    <row r="2521" spans="1:22" ht="32" hidden="1" x14ac:dyDescent="0.2">
      <c r="A2521" s="9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7">
        <f t="shared" si="236"/>
        <v>41809.155138888891</v>
      </c>
      <c r="L2521" s="17">
        <f t="shared" si="237"/>
        <v>41839.155138888891</v>
      </c>
      <c r="M2521" s="9">
        <f t="shared" si="238"/>
        <v>6</v>
      </c>
      <c r="N2521" s="9">
        <f t="shared" si="239"/>
        <v>2014</v>
      </c>
      <c r="O2521" t="b">
        <v>0</v>
      </c>
      <c r="P2521">
        <v>4</v>
      </c>
      <c r="Q2521" t="b">
        <v>0</v>
      </c>
      <c r="R2521" t="s">
        <v>8297</v>
      </c>
      <c r="S2521" s="12">
        <f t="shared" si="234"/>
        <v>0</v>
      </c>
      <c r="T2521">
        <f t="shared" si="235"/>
        <v>16.25</v>
      </c>
      <c r="U2521" s="14" t="s">
        <v>8334</v>
      </c>
      <c r="V2521" t="s">
        <v>8351</v>
      </c>
    </row>
    <row r="2522" spans="1:22" ht="48" hidden="1" x14ac:dyDescent="0.2">
      <c r="A2522" s="9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7">
        <f t="shared" si="236"/>
        <v>42612.600520833337</v>
      </c>
      <c r="L2522" s="17">
        <f t="shared" si="237"/>
        <v>42658.806249999994</v>
      </c>
      <c r="M2522" s="9">
        <f t="shared" si="238"/>
        <v>8</v>
      </c>
      <c r="N2522" s="9">
        <f t="shared" si="239"/>
        <v>2016</v>
      </c>
      <c r="O2522" t="b">
        <v>0</v>
      </c>
      <c r="P2522">
        <v>0</v>
      </c>
      <c r="Q2522" t="b">
        <v>0</v>
      </c>
      <c r="R2522" t="s">
        <v>8297</v>
      </c>
      <c r="S2522" s="12">
        <f t="shared" si="234"/>
        <v>0</v>
      </c>
      <c r="T2522">
        <f t="shared" si="235"/>
        <v>0</v>
      </c>
      <c r="U2522" s="14" t="s">
        <v>8334</v>
      </c>
      <c r="V2522" t="s">
        <v>8351</v>
      </c>
    </row>
    <row r="2523" spans="1:22" ht="48" hidden="1" x14ac:dyDescent="0.2">
      <c r="A2523" s="9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7">
        <f t="shared" si="236"/>
        <v>42269.967835648145</v>
      </c>
      <c r="L2523" s="17">
        <f t="shared" si="237"/>
        <v>42290.967835648145</v>
      </c>
      <c r="M2523" s="9">
        <f t="shared" si="238"/>
        <v>9</v>
      </c>
      <c r="N2523" s="9">
        <f t="shared" si="239"/>
        <v>2015</v>
      </c>
      <c r="O2523" t="b">
        <v>0</v>
      </c>
      <c r="P2523">
        <v>132</v>
      </c>
      <c r="Q2523" t="b">
        <v>1</v>
      </c>
      <c r="R2523" t="s">
        <v>8298</v>
      </c>
      <c r="S2523" s="12">
        <f t="shared" si="234"/>
        <v>109</v>
      </c>
      <c r="T2523">
        <f t="shared" si="235"/>
        <v>103.68</v>
      </c>
      <c r="U2523" s="14" t="s">
        <v>8323</v>
      </c>
      <c r="V2523" t="s">
        <v>8352</v>
      </c>
    </row>
    <row r="2524" spans="1:22" ht="48" hidden="1" x14ac:dyDescent="0.2">
      <c r="A2524" s="9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7">
        <f t="shared" si="236"/>
        <v>42460.573611111111</v>
      </c>
      <c r="L2524" s="17">
        <f t="shared" si="237"/>
        <v>42482.619444444441</v>
      </c>
      <c r="M2524" s="9">
        <f t="shared" si="238"/>
        <v>3</v>
      </c>
      <c r="N2524" s="9">
        <f t="shared" si="239"/>
        <v>2016</v>
      </c>
      <c r="O2524" t="b">
        <v>0</v>
      </c>
      <c r="P2524">
        <v>27</v>
      </c>
      <c r="Q2524" t="b">
        <v>1</v>
      </c>
      <c r="R2524" t="s">
        <v>8298</v>
      </c>
      <c r="S2524" s="12">
        <f t="shared" si="234"/>
        <v>100</v>
      </c>
      <c r="T2524">
        <f t="shared" si="235"/>
        <v>185.19</v>
      </c>
      <c r="U2524" s="14" t="s">
        <v>8323</v>
      </c>
      <c r="V2524" t="s">
        <v>8352</v>
      </c>
    </row>
    <row r="2525" spans="1:22" ht="48" hidden="1" x14ac:dyDescent="0.2">
      <c r="A2525" s="9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7">
        <f t="shared" si="236"/>
        <v>41930.975601851853</v>
      </c>
      <c r="L2525" s="17">
        <f t="shared" si="237"/>
        <v>41961.017268518524</v>
      </c>
      <c r="M2525" s="9">
        <f t="shared" si="238"/>
        <v>10</v>
      </c>
      <c r="N2525" s="9">
        <f t="shared" si="239"/>
        <v>2014</v>
      </c>
      <c r="O2525" t="b">
        <v>0</v>
      </c>
      <c r="P2525">
        <v>26</v>
      </c>
      <c r="Q2525" t="b">
        <v>1</v>
      </c>
      <c r="R2525" t="s">
        <v>8298</v>
      </c>
      <c r="S2525" s="12">
        <f t="shared" si="234"/>
        <v>156</v>
      </c>
      <c r="T2525">
        <f t="shared" si="235"/>
        <v>54.15</v>
      </c>
      <c r="U2525" s="14" t="s">
        <v>8323</v>
      </c>
      <c r="V2525" t="s">
        <v>8352</v>
      </c>
    </row>
    <row r="2526" spans="1:22" ht="32" hidden="1" x14ac:dyDescent="0.2">
      <c r="A2526" s="9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7">
        <f t="shared" si="236"/>
        <v>41961.807372685187</v>
      </c>
      <c r="L2526" s="17">
        <f t="shared" si="237"/>
        <v>41994.1875</v>
      </c>
      <c r="M2526" s="9">
        <f t="shared" si="238"/>
        <v>11</v>
      </c>
      <c r="N2526" s="9">
        <f t="shared" si="239"/>
        <v>2014</v>
      </c>
      <c r="O2526" t="b">
        <v>0</v>
      </c>
      <c r="P2526">
        <v>43</v>
      </c>
      <c r="Q2526" t="b">
        <v>1</v>
      </c>
      <c r="R2526" t="s">
        <v>8298</v>
      </c>
      <c r="S2526" s="12">
        <f t="shared" si="234"/>
        <v>102</v>
      </c>
      <c r="T2526">
        <f t="shared" si="235"/>
        <v>177.21</v>
      </c>
      <c r="U2526" s="14" t="s">
        <v>8323</v>
      </c>
      <c r="V2526" t="s">
        <v>8352</v>
      </c>
    </row>
    <row r="2527" spans="1:22" ht="48" hidden="1" x14ac:dyDescent="0.2">
      <c r="A2527" s="9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7">
        <f t="shared" si="236"/>
        <v>41058.844571759262</v>
      </c>
      <c r="L2527" s="17">
        <f t="shared" si="237"/>
        <v>41088.844571759262</v>
      </c>
      <c r="M2527" s="9">
        <f t="shared" si="238"/>
        <v>5</v>
      </c>
      <c r="N2527" s="9">
        <f t="shared" si="239"/>
        <v>2012</v>
      </c>
      <c r="O2527" t="b">
        <v>0</v>
      </c>
      <c r="P2527">
        <v>80</v>
      </c>
      <c r="Q2527" t="b">
        <v>1</v>
      </c>
      <c r="R2527" t="s">
        <v>8298</v>
      </c>
      <c r="S2527" s="12">
        <f t="shared" si="234"/>
        <v>100</v>
      </c>
      <c r="T2527">
        <f t="shared" si="235"/>
        <v>100.33</v>
      </c>
      <c r="U2527" s="14" t="s">
        <v>8323</v>
      </c>
      <c r="V2527" t="s">
        <v>8352</v>
      </c>
    </row>
    <row r="2528" spans="1:22" ht="48" hidden="1" x14ac:dyDescent="0.2">
      <c r="A2528" s="9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7">
        <f t="shared" si="236"/>
        <v>41953.091134259259</v>
      </c>
      <c r="L2528" s="17">
        <f t="shared" si="237"/>
        <v>41981.207638888889</v>
      </c>
      <c r="M2528" s="9">
        <f t="shared" si="238"/>
        <v>11</v>
      </c>
      <c r="N2528" s="9">
        <f t="shared" si="239"/>
        <v>2014</v>
      </c>
      <c r="O2528" t="b">
        <v>0</v>
      </c>
      <c r="P2528">
        <v>33</v>
      </c>
      <c r="Q2528" t="b">
        <v>1</v>
      </c>
      <c r="R2528" t="s">
        <v>8298</v>
      </c>
      <c r="S2528" s="12">
        <f t="shared" si="234"/>
        <v>113</v>
      </c>
      <c r="T2528">
        <f t="shared" si="235"/>
        <v>136.91</v>
      </c>
      <c r="U2528" s="14" t="s">
        <v>8323</v>
      </c>
      <c r="V2528" t="s">
        <v>8352</v>
      </c>
    </row>
    <row r="2529" spans="1:22" ht="48" hidden="1" x14ac:dyDescent="0.2">
      <c r="A2529" s="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7">
        <f t="shared" si="236"/>
        <v>41546.75105324074</v>
      </c>
      <c r="L2529" s="17">
        <f t="shared" si="237"/>
        <v>41565.165972222225</v>
      </c>
      <c r="M2529" s="9">
        <f t="shared" si="238"/>
        <v>9</v>
      </c>
      <c r="N2529" s="9">
        <f t="shared" si="239"/>
        <v>2013</v>
      </c>
      <c r="O2529" t="b">
        <v>0</v>
      </c>
      <c r="P2529">
        <v>71</v>
      </c>
      <c r="Q2529" t="b">
        <v>1</v>
      </c>
      <c r="R2529" t="s">
        <v>8298</v>
      </c>
      <c r="S2529" s="12">
        <f t="shared" si="234"/>
        <v>102</v>
      </c>
      <c r="T2529">
        <f t="shared" si="235"/>
        <v>57.54</v>
      </c>
      <c r="U2529" s="14" t="s">
        <v>8323</v>
      </c>
      <c r="V2529" t="s">
        <v>8352</v>
      </c>
    </row>
    <row r="2530" spans="1:22" ht="48" hidden="1" x14ac:dyDescent="0.2">
      <c r="A2530" s="9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7">
        <f t="shared" si="236"/>
        <v>42217.834525462968</v>
      </c>
      <c r="L2530" s="17">
        <f t="shared" si="237"/>
        <v>42236.458333333328</v>
      </c>
      <c r="M2530" s="9">
        <f t="shared" si="238"/>
        <v>8</v>
      </c>
      <c r="N2530" s="9">
        <f t="shared" si="239"/>
        <v>2015</v>
      </c>
      <c r="O2530" t="b">
        <v>0</v>
      </c>
      <c r="P2530">
        <v>81</v>
      </c>
      <c r="Q2530" t="b">
        <v>1</v>
      </c>
      <c r="R2530" t="s">
        <v>8298</v>
      </c>
      <c r="S2530" s="12">
        <f t="shared" si="234"/>
        <v>107</v>
      </c>
      <c r="T2530">
        <f t="shared" si="235"/>
        <v>52.96</v>
      </c>
      <c r="U2530" s="14" t="s">
        <v>8323</v>
      </c>
      <c r="V2530" t="s">
        <v>8352</v>
      </c>
    </row>
    <row r="2531" spans="1:22" ht="32" hidden="1" x14ac:dyDescent="0.2">
      <c r="A2531" s="9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7">
        <f t="shared" si="236"/>
        <v>40948.080729166664</v>
      </c>
      <c r="L2531" s="17">
        <f t="shared" si="237"/>
        <v>40993.0390625</v>
      </c>
      <c r="M2531" s="9">
        <f t="shared" si="238"/>
        <v>2</v>
      </c>
      <c r="N2531" s="9">
        <f t="shared" si="239"/>
        <v>2012</v>
      </c>
      <c r="O2531" t="b">
        <v>0</v>
      </c>
      <c r="P2531">
        <v>76</v>
      </c>
      <c r="Q2531" t="b">
        <v>1</v>
      </c>
      <c r="R2531" t="s">
        <v>8298</v>
      </c>
      <c r="S2531" s="12">
        <f t="shared" si="234"/>
        <v>104</v>
      </c>
      <c r="T2531">
        <f t="shared" si="235"/>
        <v>82.33</v>
      </c>
      <c r="U2531" s="14" t="s">
        <v>8323</v>
      </c>
      <c r="V2531" t="s">
        <v>8352</v>
      </c>
    </row>
    <row r="2532" spans="1:22" ht="48" hidden="1" x14ac:dyDescent="0.2">
      <c r="A2532" s="9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7">
        <f t="shared" si="236"/>
        <v>42081.864641203705</v>
      </c>
      <c r="L2532" s="17">
        <f t="shared" si="237"/>
        <v>42114.201388888891</v>
      </c>
      <c r="M2532" s="9">
        <f t="shared" si="238"/>
        <v>3</v>
      </c>
      <c r="N2532" s="9">
        <f t="shared" si="239"/>
        <v>2015</v>
      </c>
      <c r="O2532" t="b">
        <v>0</v>
      </c>
      <c r="P2532">
        <v>48</v>
      </c>
      <c r="Q2532" t="b">
        <v>1</v>
      </c>
      <c r="R2532" t="s">
        <v>8298</v>
      </c>
      <c r="S2532" s="12">
        <f t="shared" si="234"/>
        <v>100</v>
      </c>
      <c r="T2532">
        <f t="shared" si="235"/>
        <v>135.41999999999999</v>
      </c>
      <c r="U2532" s="14" t="s">
        <v>8323</v>
      </c>
      <c r="V2532" t="s">
        <v>8352</v>
      </c>
    </row>
    <row r="2533" spans="1:22" ht="48" hidden="1" x14ac:dyDescent="0.2">
      <c r="A2533" s="9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7">
        <f t="shared" si="236"/>
        <v>42208.680023148147</v>
      </c>
      <c r="L2533" s="17">
        <f t="shared" si="237"/>
        <v>42231.165972222225</v>
      </c>
      <c r="M2533" s="9">
        <f t="shared" si="238"/>
        <v>7</v>
      </c>
      <c r="N2533" s="9">
        <f t="shared" si="239"/>
        <v>2015</v>
      </c>
      <c r="O2533" t="b">
        <v>0</v>
      </c>
      <c r="P2533">
        <v>61</v>
      </c>
      <c r="Q2533" t="b">
        <v>1</v>
      </c>
      <c r="R2533" t="s">
        <v>8298</v>
      </c>
      <c r="S2533" s="12">
        <f t="shared" si="234"/>
        <v>100</v>
      </c>
      <c r="T2533">
        <f t="shared" si="235"/>
        <v>74.069999999999993</v>
      </c>
      <c r="U2533" s="14" t="s">
        <v>8323</v>
      </c>
      <c r="V2533" t="s">
        <v>8352</v>
      </c>
    </row>
    <row r="2534" spans="1:22" ht="48" hidden="1" x14ac:dyDescent="0.2">
      <c r="A2534" s="9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7">
        <f t="shared" si="236"/>
        <v>41107.849143518521</v>
      </c>
      <c r="L2534" s="17">
        <f t="shared" si="237"/>
        <v>41137.849143518521</v>
      </c>
      <c r="M2534" s="9">
        <f t="shared" si="238"/>
        <v>7</v>
      </c>
      <c r="N2534" s="9">
        <f t="shared" si="239"/>
        <v>2012</v>
      </c>
      <c r="O2534" t="b">
        <v>0</v>
      </c>
      <c r="P2534">
        <v>60</v>
      </c>
      <c r="Q2534" t="b">
        <v>1</v>
      </c>
      <c r="R2534" t="s">
        <v>8298</v>
      </c>
      <c r="S2534" s="12">
        <f t="shared" si="234"/>
        <v>126</v>
      </c>
      <c r="T2534">
        <f t="shared" si="235"/>
        <v>84.08</v>
      </c>
      <c r="U2534" s="14" t="s">
        <v>8323</v>
      </c>
      <c r="V2534" t="s">
        <v>8352</v>
      </c>
    </row>
    <row r="2535" spans="1:22" ht="48" hidden="1" x14ac:dyDescent="0.2">
      <c r="A2535" s="9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7">
        <f t="shared" si="236"/>
        <v>41304.751284722224</v>
      </c>
      <c r="L2535" s="17">
        <f t="shared" si="237"/>
        <v>41334.750787037039</v>
      </c>
      <c r="M2535" s="9">
        <f t="shared" si="238"/>
        <v>1</v>
      </c>
      <c r="N2535" s="9">
        <f t="shared" si="239"/>
        <v>2013</v>
      </c>
      <c r="O2535" t="b">
        <v>0</v>
      </c>
      <c r="P2535">
        <v>136</v>
      </c>
      <c r="Q2535" t="b">
        <v>1</v>
      </c>
      <c r="R2535" t="s">
        <v>8298</v>
      </c>
      <c r="S2535" s="12">
        <f t="shared" si="234"/>
        <v>111</v>
      </c>
      <c r="T2535">
        <f t="shared" si="235"/>
        <v>61.03</v>
      </c>
      <c r="U2535" s="14" t="s">
        <v>8323</v>
      </c>
      <c r="V2535" t="s">
        <v>8352</v>
      </c>
    </row>
    <row r="2536" spans="1:22" ht="64" hidden="1" x14ac:dyDescent="0.2">
      <c r="A2536" s="9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7">
        <f t="shared" si="236"/>
        <v>40127.700370370374</v>
      </c>
      <c r="L2536" s="17">
        <f t="shared" si="237"/>
        <v>40179.25</v>
      </c>
      <c r="M2536" s="9">
        <f t="shared" si="238"/>
        <v>11</v>
      </c>
      <c r="N2536" s="9">
        <f t="shared" si="239"/>
        <v>2010</v>
      </c>
      <c r="O2536" t="b">
        <v>0</v>
      </c>
      <c r="P2536">
        <v>14</v>
      </c>
      <c r="Q2536" t="b">
        <v>1</v>
      </c>
      <c r="R2536" t="s">
        <v>8298</v>
      </c>
      <c r="S2536" s="12">
        <f t="shared" si="234"/>
        <v>105</v>
      </c>
      <c r="T2536">
        <f t="shared" si="235"/>
        <v>150</v>
      </c>
      <c r="U2536" s="14" t="s">
        <v>8323</v>
      </c>
      <c r="V2536" t="s">
        <v>8352</v>
      </c>
    </row>
    <row r="2537" spans="1:22" ht="16" hidden="1" x14ac:dyDescent="0.2">
      <c r="A2537" s="9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7">
        <f t="shared" si="236"/>
        <v>41943.791030092594</v>
      </c>
      <c r="L2537" s="17">
        <f t="shared" si="237"/>
        <v>41974.832696759258</v>
      </c>
      <c r="M2537" s="9">
        <f t="shared" si="238"/>
        <v>10</v>
      </c>
      <c r="N2537" s="9">
        <f t="shared" si="239"/>
        <v>2014</v>
      </c>
      <c r="O2537" t="b">
        <v>0</v>
      </c>
      <c r="P2537">
        <v>78</v>
      </c>
      <c r="Q2537" t="b">
        <v>1</v>
      </c>
      <c r="R2537" t="s">
        <v>8298</v>
      </c>
      <c r="S2537" s="12">
        <f t="shared" si="234"/>
        <v>104</v>
      </c>
      <c r="T2537">
        <f t="shared" si="235"/>
        <v>266.08999999999997</v>
      </c>
      <c r="U2537" s="14" t="s">
        <v>8323</v>
      </c>
      <c r="V2537" t="s">
        <v>8352</v>
      </c>
    </row>
    <row r="2538" spans="1:22" ht="48" hidden="1" x14ac:dyDescent="0.2">
      <c r="A2538" s="9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7">
        <f t="shared" si="236"/>
        <v>41464.106087962966</v>
      </c>
      <c r="L2538" s="17">
        <f t="shared" si="237"/>
        <v>41485.106087962966</v>
      </c>
      <c r="M2538" s="9">
        <f t="shared" si="238"/>
        <v>7</v>
      </c>
      <c r="N2538" s="9">
        <f t="shared" si="239"/>
        <v>2013</v>
      </c>
      <c r="O2538" t="b">
        <v>0</v>
      </c>
      <c r="P2538">
        <v>4</v>
      </c>
      <c r="Q2538" t="b">
        <v>1</v>
      </c>
      <c r="R2538" t="s">
        <v>8298</v>
      </c>
      <c r="S2538" s="12">
        <f t="shared" si="234"/>
        <v>116</v>
      </c>
      <c r="T2538">
        <f t="shared" si="235"/>
        <v>7.25</v>
      </c>
      <c r="U2538" s="14" t="s">
        <v>8323</v>
      </c>
      <c r="V2538" t="s">
        <v>8352</v>
      </c>
    </row>
    <row r="2539" spans="1:22" ht="48" hidden="1" x14ac:dyDescent="0.2">
      <c r="A2539" s="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7">
        <f t="shared" si="236"/>
        <v>40696.648784722223</v>
      </c>
      <c r="L2539" s="17">
        <f t="shared" si="237"/>
        <v>40756.648784722223</v>
      </c>
      <c r="M2539" s="9">
        <f t="shared" si="238"/>
        <v>6</v>
      </c>
      <c r="N2539" s="9">
        <f t="shared" si="239"/>
        <v>2011</v>
      </c>
      <c r="O2539" t="b">
        <v>0</v>
      </c>
      <c r="P2539">
        <v>11</v>
      </c>
      <c r="Q2539" t="b">
        <v>1</v>
      </c>
      <c r="R2539" t="s">
        <v>8298</v>
      </c>
      <c r="S2539" s="12">
        <f t="shared" si="234"/>
        <v>110</v>
      </c>
      <c r="T2539">
        <f t="shared" si="235"/>
        <v>100</v>
      </c>
      <c r="U2539" s="14" t="s">
        <v>8323</v>
      </c>
      <c r="V2539" t="s">
        <v>8352</v>
      </c>
    </row>
    <row r="2540" spans="1:22" ht="32" hidden="1" x14ac:dyDescent="0.2">
      <c r="A2540" s="9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7">
        <f t="shared" si="236"/>
        <v>41298.509965277779</v>
      </c>
      <c r="L2540" s="17">
        <f t="shared" si="237"/>
        <v>41329.207638888889</v>
      </c>
      <c r="M2540" s="9">
        <f t="shared" si="238"/>
        <v>1</v>
      </c>
      <c r="N2540" s="9">
        <f t="shared" si="239"/>
        <v>2013</v>
      </c>
      <c r="O2540" t="b">
        <v>0</v>
      </c>
      <c r="P2540">
        <v>185</v>
      </c>
      <c r="Q2540" t="b">
        <v>1</v>
      </c>
      <c r="R2540" t="s">
        <v>8298</v>
      </c>
      <c r="S2540" s="12">
        <f t="shared" si="234"/>
        <v>113</v>
      </c>
      <c r="T2540">
        <f t="shared" si="235"/>
        <v>109.96</v>
      </c>
      <c r="U2540" s="14" t="s">
        <v>8323</v>
      </c>
      <c r="V2540" t="s">
        <v>8352</v>
      </c>
    </row>
    <row r="2541" spans="1:22" ht="48" hidden="1" x14ac:dyDescent="0.2">
      <c r="A2541" s="9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7">
        <f t="shared" si="236"/>
        <v>41977.902222222227</v>
      </c>
      <c r="L2541" s="17">
        <f t="shared" si="237"/>
        <v>42037.902222222227</v>
      </c>
      <c r="M2541" s="9">
        <f t="shared" si="238"/>
        <v>12</v>
      </c>
      <c r="N2541" s="9">
        <f t="shared" si="239"/>
        <v>2015</v>
      </c>
      <c r="O2541" t="b">
        <v>0</v>
      </c>
      <c r="P2541">
        <v>59</v>
      </c>
      <c r="Q2541" t="b">
        <v>1</v>
      </c>
      <c r="R2541" t="s">
        <v>8298</v>
      </c>
      <c r="S2541" s="12">
        <f t="shared" si="234"/>
        <v>100</v>
      </c>
      <c r="T2541">
        <f t="shared" si="235"/>
        <v>169.92</v>
      </c>
      <c r="U2541" s="14" t="s">
        <v>8323</v>
      </c>
      <c r="V2541" t="s">
        <v>8352</v>
      </c>
    </row>
    <row r="2542" spans="1:22" ht="48" hidden="1" x14ac:dyDescent="0.2">
      <c r="A2542" s="9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7">
        <f t="shared" si="236"/>
        <v>40785.675011574072</v>
      </c>
      <c r="L2542" s="17">
        <f t="shared" si="237"/>
        <v>40845.675011574072</v>
      </c>
      <c r="M2542" s="9">
        <f t="shared" si="238"/>
        <v>8</v>
      </c>
      <c r="N2542" s="9">
        <f t="shared" si="239"/>
        <v>2011</v>
      </c>
      <c r="O2542" t="b">
        <v>0</v>
      </c>
      <c r="P2542">
        <v>27</v>
      </c>
      <c r="Q2542" t="b">
        <v>1</v>
      </c>
      <c r="R2542" t="s">
        <v>8298</v>
      </c>
      <c r="S2542" s="12">
        <f t="shared" si="234"/>
        <v>103</v>
      </c>
      <c r="T2542">
        <f t="shared" si="235"/>
        <v>95.74</v>
      </c>
      <c r="U2542" s="14" t="s">
        <v>8323</v>
      </c>
      <c r="V2542" t="s">
        <v>8352</v>
      </c>
    </row>
    <row r="2543" spans="1:22" ht="48" hidden="1" x14ac:dyDescent="0.2">
      <c r="A2543" s="9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7">
        <f t="shared" si="236"/>
        <v>41483.449282407404</v>
      </c>
      <c r="L2543" s="17">
        <f t="shared" si="237"/>
        <v>41543.449282407404</v>
      </c>
      <c r="M2543" s="9">
        <f t="shared" si="238"/>
        <v>7</v>
      </c>
      <c r="N2543" s="9">
        <f t="shared" si="239"/>
        <v>2013</v>
      </c>
      <c r="O2543" t="b">
        <v>0</v>
      </c>
      <c r="P2543">
        <v>63</v>
      </c>
      <c r="Q2543" t="b">
        <v>1</v>
      </c>
      <c r="R2543" t="s">
        <v>8298</v>
      </c>
      <c r="S2543" s="12">
        <f t="shared" si="234"/>
        <v>107</v>
      </c>
      <c r="T2543">
        <f t="shared" si="235"/>
        <v>59.46</v>
      </c>
      <c r="U2543" s="14" t="s">
        <v>8323</v>
      </c>
      <c r="V2543" t="s">
        <v>8352</v>
      </c>
    </row>
    <row r="2544" spans="1:22" ht="48" hidden="1" x14ac:dyDescent="0.2">
      <c r="A2544" s="9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7">
        <f t="shared" si="236"/>
        <v>41509.426585648151</v>
      </c>
      <c r="L2544" s="17">
        <f t="shared" si="237"/>
        <v>41548.165972222225</v>
      </c>
      <c r="M2544" s="9">
        <f t="shared" si="238"/>
        <v>8</v>
      </c>
      <c r="N2544" s="9">
        <f t="shared" si="239"/>
        <v>2013</v>
      </c>
      <c r="O2544" t="b">
        <v>0</v>
      </c>
      <c r="P2544">
        <v>13</v>
      </c>
      <c r="Q2544" t="b">
        <v>1</v>
      </c>
      <c r="R2544" t="s">
        <v>8298</v>
      </c>
      <c r="S2544" s="12">
        <f t="shared" si="234"/>
        <v>104</v>
      </c>
      <c r="T2544">
        <f t="shared" si="235"/>
        <v>55.77</v>
      </c>
      <c r="U2544" s="14" t="s">
        <v>8323</v>
      </c>
      <c r="V2544" t="s">
        <v>8352</v>
      </c>
    </row>
    <row r="2545" spans="1:22" ht="48" hidden="1" x14ac:dyDescent="0.2">
      <c r="A2545" s="9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7">
        <f t="shared" si="236"/>
        <v>40514.107615740737</v>
      </c>
      <c r="L2545" s="17">
        <f t="shared" si="237"/>
        <v>40545.125</v>
      </c>
      <c r="M2545" s="9">
        <f t="shared" si="238"/>
        <v>12</v>
      </c>
      <c r="N2545" s="9">
        <f t="shared" si="239"/>
        <v>2011</v>
      </c>
      <c r="O2545" t="b">
        <v>0</v>
      </c>
      <c r="P2545">
        <v>13</v>
      </c>
      <c r="Q2545" t="b">
        <v>1</v>
      </c>
      <c r="R2545" t="s">
        <v>8298</v>
      </c>
      <c r="S2545" s="12">
        <f t="shared" si="234"/>
        <v>156</v>
      </c>
      <c r="T2545">
        <f t="shared" si="235"/>
        <v>30.08</v>
      </c>
      <c r="U2545" s="14" t="s">
        <v>8323</v>
      </c>
      <c r="V2545" t="s">
        <v>8352</v>
      </c>
    </row>
    <row r="2546" spans="1:22" ht="48" hidden="1" x14ac:dyDescent="0.2">
      <c r="A2546" s="9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7">
        <f t="shared" si="236"/>
        <v>41068.520474537036</v>
      </c>
      <c r="L2546" s="17">
        <f t="shared" si="237"/>
        <v>41098.520474537036</v>
      </c>
      <c r="M2546" s="9">
        <f t="shared" si="238"/>
        <v>6</v>
      </c>
      <c r="N2546" s="9">
        <f t="shared" si="239"/>
        <v>2012</v>
      </c>
      <c r="O2546" t="b">
        <v>0</v>
      </c>
      <c r="P2546">
        <v>57</v>
      </c>
      <c r="Q2546" t="b">
        <v>1</v>
      </c>
      <c r="R2546" t="s">
        <v>8298</v>
      </c>
      <c r="S2546" s="12">
        <f t="shared" si="234"/>
        <v>101</v>
      </c>
      <c r="T2546">
        <f t="shared" si="235"/>
        <v>88.44</v>
      </c>
      <c r="U2546" s="14" t="s">
        <v>8323</v>
      </c>
      <c r="V2546" t="s">
        <v>8352</v>
      </c>
    </row>
    <row r="2547" spans="1:22" ht="48" hidden="1" x14ac:dyDescent="0.2">
      <c r="A2547" s="9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7">
        <f t="shared" si="236"/>
        <v>42027.13817129629</v>
      </c>
      <c r="L2547" s="17">
        <f t="shared" si="237"/>
        <v>42062.020833333328</v>
      </c>
      <c r="M2547" s="9">
        <f t="shared" si="238"/>
        <v>1</v>
      </c>
      <c r="N2547" s="9">
        <f t="shared" si="239"/>
        <v>2015</v>
      </c>
      <c r="O2547" t="b">
        <v>0</v>
      </c>
      <c r="P2547">
        <v>61</v>
      </c>
      <c r="Q2547" t="b">
        <v>1</v>
      </c>
      <c r="R2547" t="s">
        <v>8298</v>
      </c>
      <c r="S2547" s="12">
        <f t="shared" si="234"/>
        <v>195</v>
      </c>
      <c r="T2547">
        <f t="shared" si="235"/>
        <v>64.03</v>
      </c>
      <c r="U2547" s="14" t="s">
        <v>8323</v>
      </c>
      <c r="V2547" t="s">
        <v>8352</v>
      </c>
    </row>
    <row r="2548" spans="1:22" ht="48" hidden="1" x14ac:dyDescent="0.2">
      <c r="A2548" s="9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7">
        <f t="shared" si="236"/>
        <v>41524.858553240738</v>
      </c>
      <c r="L2548" s="17">
        <f t="shared" si="237"/>
        <v>41552.208333333336</v>
      </c>
      <c r="M2548" s="9">
        <f t="shared" si="238"/>
        <v>9</v>
      </c>
      <c r="N2548" s="9">
        <f t="shared" si="239"/>
        <v>2013</v>
      </c>
      <c r="O2548" t="b">
        <v>0</v>
      </c>
      <c r="P2548">
        <v>65</v>
      </c>
      <c r="Q2548" t="b">
        <v>1</v>
      </c>
      <c r="R2548" t="s">
        <v>8298</v>
      </c>
      <c r="S2548" s="12">
        <f t="shared" si="234"/>
        <v>112</v>
      </c>
      <c r="T2548">
        <f t="shared" si="235"/>
        <v>60.15</v>
      </c>
      <c r="U2548" s="14" t="s">
        <v>8323</v>
      </c>
      <c r="V2548" t="s">
        <v>8352</v>
      </c>
    </row>
    <row r="2549" spans="1:22" ht="48" hidden="1" x14ac:dyDescent="0.2">
      <c r="A2549" s="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7">
        <f t="shared" si="236"/>
        <v>40973.773182870369</v>
      </c>
      <c r="L2549" s="17">
        <f t="shared" si="237"/>
        <v>41003.731516203705</v>
      </c>
      <c r="M2549" s="9">
        <f t="shared" si="238"/>
        <v>3</v>
      </c>
      <c r="N2549" s="9">
        <f t="shared" si="239"/>
        <v>2012</v>
      </c>
      <c r="O2549" t="b">
        <v>0</v>
      </c>
      <c r="P2549">
        <v>134</v>
      </c>
      <c r="Q2549" t="b">
        <v>1</v>
      </c>
      <c r="R2549" t="s">
        <v>8298</v>
      </c>
      <c r="S2549" s="12">
        <f t="shared" si="234"/>
        <v>120</v>
      </c>
      <c r="T2549">
        <f t="shared" si="235"/>
        <v>49.19</v>
      </c>
      <c r="U2549" s="14" t="s">
        <v>8323</v>
      </c>
      <c r="V2549" t="s">
        <v>8352</v>
      </c>
    </row>
    <row r="2550" spans="1:22" ht="48" hidden="1" x14ac:dyDescent="0.2">
      <c r="A2550" s="9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7">
        <f t="shared" si="236"/>
        <v>42618.625428240746</v>
      </c>
      <c r="L2550" s="17">
        <f t="shared" si="237"/>
        <v>42643.185416666667</v>
      </c>
      <c r="M2550" s="9">
        <f t="shared" si="238"/>
        <v>9</v>
      </c>
      <c r="N2550" s="9">
        <f t="shared" si="239"/>
        <v>2016</v>
      </c>
      <c r="O2550" t="b">
        <v>0</v>
      </c>
      <c r="P2550">
        <v>37</v>
      </c>
      <c r="Q2550" t="b">
        <v>1</v>
      </c>
      <c r="R2550" t="s">
        <v>8298</v>
      </c>
      <c r="S2550" s="12">
        <f t="shared" si="234"/>
        <v>102</v>
      </c>
      <c r="T2550">
        <f t="shared" si="235"/>
        <v>165.16</v>
      </c>
      <c r="U2550" s="14" t="s">
        <v>8323</v>
      </c>
      <c r="V2550" t="s">
        <v>8352</v>
      </c>
    </row>
    <row r="2551" spans="1:22" ht="48" hidden="1" x14ac:dyDescent="0.2">
      <c r="A2551" s="9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7">
        <f t="shared" si="236"/>
        <v>41390.757754629631</v>
      </c>
      <c r="L2551" s="17">
        <f t="shared" si="237"/>
        <v>41425.708333333336</v>
      </c>
      <c r="M2551" s="9">
        <f t="shared" si="238"/>
        <v>4</v>
      </c>
      <c r="N2551" s="9">
        <f t="shared" si="239"/>
        <v>2013</v>
      </c>
      <c r="O2551" t="b">
        <v>0</v>
      </c>
      <c r="P2551">
        <v>37</v>
      </c>
      <c r="Q2551" t="b">
        <v>1</v>
      </c>
      <c r="R2551" t="s">
        <v>8298</v>
      </c>
      <c r="S2551" s="12">
        <f t="shared" si="234"/>
        <v>103</v>
      </c>
      <c r="T2551">
        <f t="shared" si="235"/>
        <v>43.62</v>
      </c>
      <c r="U2551" s="14" t="s">
        <v>8323</v>
      </c>
      <c r="V2551" t="s">
        <v>8352</v>
      </c>
    </row>
    <row r="2552" spans="1:22" ht="48" hidden="1" x14ac:dyDescent="0.2">
      <c r="A2552" s="9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7">
        <f t="shared" si="236"/>
        <v>42228.634328703702</v>
      </c>
      <c r="L2552" s="17">
        <f t="shared" si="237"/>
        <v>42285.165972222225</v>
      </c>
      <c r="M2552" s="9">
        <f t="shared" si="238"/>
        <v>8</v>
      </c>
      <c r="N2552" s="9">
        <f t="shared" si="239"/>
        <v>2015</v>
      </c>
      <c r="O2552" t="b">
        <v>0</v>
      </c>
      <c r="P2552">
        <v>150</v>
      </c>
      <c r="Q2552" t="b">
        <v>1</v>
      </c>
      <c r="R2552" t="s">
        <v>8298</v>
      </c>
      <c r="S2552" s="12">
        <f t="shared" si="234"/>
        <v>101</v>
      </c>
      <c r="T2552">
        <f t="shared" si="235"/>
        <v>43.7</v>
      </c>
      <c r="U2552" s="14" t="s">
        <v>8323</v>
      </c>
      <c r="V2552" t="s">
        <v>8352</v>
      </c>
    </row>
    <row r="2553" spans="1:22" ht="48" hidden="1" x14ac:dyDescent="0.2">
      <c r="A2553" s="9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7">
        <f t="shared" si="236"/>
        <v>40961.252141203702</v>
      </c>
      <c r="L2553" s="17">
        <f t="shared" si="237"/>
        <v>40989.866666666669</v>
      </c>
      <c r="M2553" s="9">
        <f t="shared" si="238"/>
        <v>2</v>
      </c>
      <c r="N2553" s="9">
        <f t="shared" si="239"/>
        <v>2012</v>
      </c>
      <c r="O2553" t="b">
        <v>0</v>
      </c>
      <c r="P2553">
        <v>56</v>
      </c>
      <c r="Q2553" t="b">
        <v>1</v>
      </c>
      <c r="R2553" t="s">
        <v>8298</v>
      </c>
      <c r="S2553" s="12">
        <f t="shared" si="234"/>
        <v>103</v>
      </c>
      <c r="T2553">
        <f t="shared" si="235"/>
        <v>67.42</v>
      </c>
      <c r="U2553" s="14" t="s">
        <v>8323</v>
      </c>
      <c r="V2553" t="s">
        <v>8352</v>
      </c>
    </row>
    <row r="2554" spans="1:22" ht="48" hidden="1" x14ac:dyDescent="0.2">
      <c r="A2554" s="9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7">
        <f t="shared" si="236"/>
        <v>42769.809965277775</v>
      </c>
      <c r="L2554" s="17">
        <f t="shared" si="237"/>
        <v>42799.809965277775</v>
      </c>
      <c r="M2554" s="9">
        <f t="shared" si="238"/>
        <v>2</v>
      </c>
      <c r="N2554" s="9">
        <f t="shared" si="239"/>
        <v>2017</v>
      </c>
      <c r="O2554" t="b">
        <v>0</v>
      </c>
      <c r="P2554">
        <v>18</v>
      </c>
      <c r="Q2554" t="b">
        <v>1</v>
      </c>
      <c r="R2554" t="s">
        <v>8298</v>
      </c>
      <c r="S2554" s="12">
        <f t="shared" si="234"/>
        <v>107</v>
      </c>
      <c r="T2554">
        <f t="shared" si="235"/>
        <v>177.5</v>
      </c>
      <c r="U2554" s="14" t="s">
        <v>8323</v>
      </c>
      <c r="V2554" t="s">
        <v>8352</v>
      </c>
    </row>
    <row r="2555" spans="1:22" ht="48" hidden="1" x14ac:dyDescent="0.2">
      <c r="A2555" s="9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7">
        <f t="shared" si="236"/>
        <v>41113.199155092596</v>
      </c>
      <c r="L2555" s="17">
        <f t="shared" si="237"/>
        <v>41173.199155092596</v>
      </c>
      <c r="M2555" s="9">
        <f t="shared" si="238"/>
        <v>7</v>
      </c>
      <c r="N2555" s="9">
        <f t="shared" si="239"/>
        <v>2012</v>
      </c>
      <c r="O2555" t="b">
        <v>0</v>
      </c>
      <c r="P2555">
        <v>60</v>
      </c>
      <c r="Q2555" t="b">
        <v>1</v>
      </c>
      <c r="R2555" t="s">
        <v>8298</v>
      </c>
      <c r="S2555" s="12">
        <f t="shared" si="234"/>
        <v>156</v>
      </c>
      <c r="T2555">
        <f t="shared" si="235"/>
        <v>38.880000000000003</v>
      </c>
      <c r="U2555" s="14" t="s">
        <v>8323</v>
      </c>
      <c r="V2555" t="s">
        <v>8352</v>
      </c>
    </row>
    <row r="2556" spans="1:22" ht="48" hidden="1" x14ac:dyDescent="0.2">
      <c r="A2556" s="9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7">
        <f t="shared" si="236"/>
        <v>42125.078275462962</v>
      </c>
      <c r="L2556" s="17">
        <f t="shared" si="237"/>
        <v>42156.165972222225</v>
      </c>
      <c r="M2556" s="9">
        <f t="shared" si="238"/>
        <v>5</v>
      </c>
      <c r="N2556" s="9">
        <f t="shared" si="239"/>
        <v>2015</v>
      </c>
      <c r="O2556" t="b">
        <v>0</v>
      </c>
      <c r="P2556">
        <v>67</v>
      </c>
      <c r="Q2556" t="b">
        <v>1</v>
      </c>
      <c r="R2556" t="s">
        <v>8298</v>
      </c>
      <c r="S2556" s="12">
        <f t="shared" si="234"/>
        <v>123</v>
      </c>
      <c r="T2556">
        <f t="shared" si="235"/>
        <v>54.99</v>
      </c>
      <c r="U2556" s="14" t="s">
        <v>8323</v>
      </c>
      <c r="V2556" t="s">
        <v>8352</v>
      </c>
    </row>
    <row r="2557" spans="1:22" ht="48" hidden="1" x14ac:dyDescent="0.2">
      <c r="A2557" s="9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7">
        <f t="shared" si="236"/>
        <v>41026.655011574076</v>
      </c>
      <c r="L2557" s="17">
        <f t="shared" si="237"/>
        <v>41057.655011574076</v>
      </c>
      <c r="M2557" s="9">
        <f t="shared" si="238"/>
        <v>4</v>
      </c>
      <c r="N2557" s="9">
        <f t="shared" si="239"/>
        <v>2012</v>
      </c>
      <c r="O2557" t="b">
        <v>0</v>
      </c>
      <c r="P2557">
        <v>35</v>
      </c>
      <c r="Q2557" t="b">
        <v>1</v>
      </c>
      <c r="R2557" t="s">
        <v>8298</v>
      </c>
      <c r="S2557" s="12">
        <f t="shared" si="234"/>
        <v>107</v>
      </c>
      <c r="T2557">
        <f t="shared" si="235"/>
        <v>61.34</v>
      </c>
      <c r="U2557" s="14" t="s">
        <v>8323</v>
      </c>
      <c r="V2557" t="s">
        <v>8352</v>
      </c>
    </row>
    <row r="2558" spans="1:22" ht="48" hidden="1" x14ac:dyDescent="0.2">
      <c r="A2558" s="9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7">
        <f t="shared" si="236"/>
        <v>41222.991400462961</v>
      </c>
      <c r="L2558" s="17">
        <f t="shared" si="237"/>
        <v>41267.991400462961</v>
      </c>
      <c r="M2558" s="9">
        <f t="shared" si="238"/>
        <v>11</v>
      </c>
      <c r="N2558" s="9">
        <f t="shared" si="239"/>
        <v>2012</v>
      </c>
      <c r="O2558" t="b">
        <v>0</v>
      </c>
      <c r="P2558">
        <v>34</v>
      </c>
      <c r="Q2558" t="b">
        <v>1</v>
      </c>
      <c r="R2558" t="s">
        <v>8298</v>
      </c>
      <c r="S2558" s="12">
        <f t="shared" si="234"/>
        <v>106</v>
      </c>
      <c r="T2558">
        <f t="shared" si="235"/>
        <v>23.12</v>
      </c>
      <c r="U2558" s="14" t="s">
        <v>8323</v>
      </c>
      <c r="V2558" t="s">
        <v>8352</v>
      </c>
    </row>
    <row r="2559" spans="1:22" ht="32" hidden="1" x14ac:dyDescent="0.2">
      <c r="A2559" s="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7">
        <f t="shared" si="236"/>
        <v>41744.745208333334</v>
      </c>
      <c r="L2559" s="17">
        <f t="shared" si="237"/>
        <v>41774.745208333334</v>
      </c>
      <c r="M2559" s="9">
        <f t="shared" si="238"/>
        <v>4</v>
      </c>
      <c r="N2559" s="9">
        <f t="shared" si="239"/>
        <v>2014</v>
      </c>
      <c r="O2559" t="b">
        <v>0</v>
      </c>
      <c r="P2559">
        <v>36</v>
      </c>
      <c r="Q2559" t="b">
        <v>1</v>
      </c>
      <c r="R2559" t="s">
        <v>8298</v>
      </c>
      <c r="S2559" s="12">
        <f t="shared" si="234"/>
        <v>118</v>
      </c>
      <c r="T2559">
        <f t="shared" si="235"/>
        <v>29.61</v>
      </c>
      <c r="U2559" s="14" t="s">
        <v>8323</v>
      </c>
      <c r="V2559" t="s">
        <v>8352</v>
      </c>
    </row>
    <row r="2560" spans="1:22" ht="32" hidden="1" x14ac:dyDescent="0.2">
      <c r="A2560" s="9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7">
        <f t="shared" si="236"/>
        <v>42093.860023148154</v>
      </c>
      <c r="L2560" s="17">
        <f t="shared" si="237"/>
        <v>42125.582638888889</v>
      </c>
      <c r="M2560" s="9">
        <f t="shared" si="238"/>
        <v>3</v>
      </c>
      <c r="N2560" s="9">
        <f t="shared" si="239"/>
        <v>2015</v>
      </c>
      <c r="O2560" t="b">
        <v>0</v>
      </c>
      <c r="P2560">
        <v>18</v>
      </c>
      <c r="Q2560" t="b">
        <v>1</v>
      </c>
      <c r="R2560" t="s">
        <v>8298</v>
      </c>
      <c r="S2560" s="12">
        <f t="shared" si="234"/>
        <v>109</v>
      </c>
      <c r="T2560">
        <f t="shared" si="235"/>
        <v>75.61</v>
      </c>
      <c r="U2560" s="14" t="s">
        <v>8323</v>
      </c>
      <c r="V2560" t="s">
        <v>8352</v>
      </c>
    </row>
    <row r="2561" spans="1:22" ht="48" hidden="1" x14ac:dyDescent="0.2">
      <c r="A2561" s="9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7">
        <f t="shared" si="236"/>
        <v>40829.873657407406</v>
      </c>
      <c r="L2561" s="17">
        <f t="shared" si="237"/>
        <v>40862.817361111112</v>
      </c>
      <c r="M2561" s="9">
        <f t="shared" si="238"/>
        <v>10</v>
      </c>
      <c r="N2561" s="9">
        <f t="shared" si="239"/>
        <v>2011</v>
      </c>
      <c r="O2561" t="b">
        <v>0</v>
      </c>
      <c r="P2561">
        <v>25</v>
      </c>
      <c r="Q2561" t="b">
        <v>1</v>
      </c>
      <c r="R2561" t="s">
        <v>8298</v>
      </c>
      <c r="S2561" s="12">
        <f t="shared" si="234"/>
        <v>111</v>
      </c>
      <c r="T2561">
        <f t="shared" si="235"/>
        <v>35.6</v>
      </c>
      <c r="U2561" s="14" t="s">
        <v>8323</v>
      </c>
      <c r="V2561" t="s">
        <v>8352</v>
      </c>
    </row>
    <row r="2562" spans="1:22" ht="48" hidden="1" x14ac:dyDescent="0.2">
      <c r="A2562" s="9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7">
        <f t="shared" si="236"/>
        <v>42039.951087962967</v>
      </c>
      <c r="L2562" s="17">
        <f t="shared" si="237"/>
        <v>42069.951087962967</v>
      </c>
      <c r="M2562" s="9">
        <f t="shared" si="238"/>
        <v>2</v>
      </c>
      <c r="N2562" s="9">
        <f t="shared" si="239"/>
        <v>2015</v>
      </c>
      <c r="O2562" t="b">
        <v>0</v>
      </c>
      <c r="P2562">
        <v>21</v>
      </c>
      <c r="Q2562" t="b">
        <v>1</v>
      </c>
      <c r="R2562" t="s">
        <v>8298</v>
      </c>
      <c r="S2562" s="12">
        <f t="shared" ref="S2562:S2625" si="240">ROUND(E2562/D2562*100,0)</f>
        <v>100</v>
      </c>
      <c r="T2562">
        <f t="shared" ref="T2562:T2625" si="241">IFERROR(ROUND(E2562/P2562,2),0)</f>
        <v>143</v>
      </c>
      <c r="U2562" s="14" t="s">
        <v>8323</v>
      </c>
      <c r="V2562" t="s">
        <v>8352</v>
      </c>
    </row>
    <row r="2563" spans="1:22" ht="48" hidden="1" x14ac:dyDescent="0.2">
      <c r="A2563" s="9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7">
        <f t="shared" ref="K2563:K2626" si="242">+(((J2563/60)/60)/24)+DATE(1970,1,1)</f>
        <v>42260.528807870374</v>
      </c>
      <c r="L2563" s="17">
        <f t="shared" ref="L2563:L2626" si="243">+(((I2563/60)/60)/24)+DATE(1970,1,1)</f>
        <v>42290.528807870374</v>
      </c>
      <c r="M2563" s="9">
        <f t="shared" ref="M2563:M2626" si="244">+MONTH(K2563)</f>
        <v>9</v>
      </c>
      <c r="N2563" s="9">
        <f t="shared" ref="N2563:N2626" si="245">+YEAR(L2563)</f>
        <v>2015</v>
      </c>
      <c r="O2563" t="b">
        <v>0</v>
      </c>
      <c r="P2563">
        <v>0</v>
      </c>
      <c r="Q2563" t="b">
        <v>0</v>
      </c>
      <c r="R2563" t="s">
        <v>8282</v>
      </c>
      <c r="S2563" s="12">
        <f t="shared" si="240"/>
        <v>0</v>
      </c>
      <c r="T2563">
        <f t="shared" si="241"/>
        <v>0</v>
      </c>
      <c r="U2563" s="14" t="s">
        <v>8334</v>
      </c>
      <c r="V2563" t="s">
        <v>8335</v>
      </c>
    </row>
    <row r="2564" spans="1:22" ht="48" hidden="1" x14ac:dyDescent="0.2">
      <c r="A2564" s="9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7">
        <f t="shared" si="242"/>
        <v>42594.524756944447</v>
      </c>
      <c r="L2564" s="17">
        <f t="shared" si="243"/>
        <v>42654.524756944447</v>
      </c>
      <c r="M2564" s="9">
        <f t="shared" si="244"/>
        <v>8</v>
      </c>
      <c r="N2564" s="9">
        <f t="shared" si="245"/>
        <v>2016</v>
      </c>
      <c r="O2564" t="b">
        <v>0</v>
      </c>
      <c r="P2564">
        <v>3</v>
      </c>
      <c r="Q2564" t="b">
        <v>0</v>
      </c>
      <c r="R2564" t="s">
        <v>8282</v>
      </c>
      <c r="S2564" s="12">
        <f t="shared" si="240"/>
        <v>1</v>
      </c>
      <c r="T2564">
        <f t="shared" si="241"/>
        <v>25</v>
      </c>
      <c r="U2564" s="14" t="s">
        <v>8334</v>
      </c>
      <c r="V2564" t="s">
        <v>8335</v>
      </c>
    </row>
    <row r="2565" spans="1:22" ht="32" hidden="1" x14ac:dyDescent="0.2">
      <c r="A2565" s="9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7">
        <f t="shared" si="242"/>
        <v>42155.139479166668</v>
      </c>
      <c r="L2565" s="17">
        <f t="shared" si="243"/>
        <v>42215.139479166668</v>
      </c>
      <c r="M2565" s="9">
        <f t="shared" si="244"/>
        <v>5</v>
      </c>
      <c r="N2565" s="9">
        <f t="shared" si="245"/>
        <v>2015</v>
      </c>
      <c r="O2565" t="b">
        <v>0</v>
      </c>
      <c r="P2565">
        <v>0</v>
      </c>
      <c r="Q2565" t="b">
        <v>0</v>
      </c>
      <c r="R2565" t="s">
        <v>8282</v>
      </c>
      <c r="S2565" s="12">
        <f t="shared" si="240"/>
        <v>0</v>
      </c>
      <c r="T2565">
        <f t="shared" si="241"/>
        <v>0</v>
      </c>
      <c r="U2565" s="14" t="s">
        <v>8334</v>
      </c>
      <c r="V2565" t="s">
        <v>8335</v>
      </c>
    </row>
    <row r="2566" spans="1:22" ht="48" hidden="1" x14ac:dyDescent="0.2">
      <c r="A2566" s="9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7">
        <f t="shared" si="242"/>
        <v>41822.040497685186</v>
      </c>
      <c r="L2566" s="17">
        <f t="shared" si="243"/>
        <v>41852.040497685186</v>
      </c>
      <c r="M2566" s="9">
        <f t="shared" si="244"/>
        <v>7</v>
      </c>
      <c r="N2566" s="9">
        <f t="shared" si="245"/>
        <v>2014</v>
      </c>
      <c r="O2566" t="b">
        <v>0</v>
      </c>
      <c r="P2566">
        <v>0</v>
      </c>
      <c r="Q2566" t="b">
        <v>0</v>
      </c>
      <c r="R2566" t="s">
        <v>8282</v>
      </c>
      <c r="S2566" s="12">
        <f t="shared" si="240"/>
        <v>0</v>
      </c>
      <c r="T2566">
        <f t="shared" si="241"/>
        <v>0</v>
      </c>
      <c r="U2566" s="14" t="s">
        <v>8334</v>
      </c>
      <c r="V2566" t="s">
        <v>8335</v>
      </c>
    </row>
    <row r="2567" spans="1:22" ht="48" hidden="1" x14ac:dyDescent="0.2">
      <c r="A2567" s="9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7">
        <f t="shared" si="242"/>
        <v>42440.650335648148</v>
      </c>
      <c r="L2567" s="17">
        <f t="shared" si="243"/>
        <v>42499.868055555555</v>
      </c>
      <c r="M2567" s="9">
        <f t="shared" si="244"/>
        <v>3</v>
      </c>
      <c r="N2567" s="9">
        <f t="shared" si="245"/>
        <v>2016</v>
      </c>
      <c r="O2567" t="b">
        <v>0</v>
      </c>
      <c r="P2567">
        <v>1</v>
      </c>
      <c r="Q2567" t="b">
        <v>0</v>
      </c>
      <c r="R2567" t="s">
        <v>8282</v>
      </c>
      <c r="S2567" s="12">
        <f t="shared" si="240"/>
        <v>1</v>
      </c>
      <c r="T2567">
        <f t="shared" si="241"/>
        <v>100</v>
      </c>
      <c r="U2567" s="14" t="s">
        <v>8334</v>
      </c>
      <c r="V2567" t="s">
        <v>8335</v>
      </c>
    </row>
    <row r="2568" spans="1:22" ht="48" hidden="1" x14ac:dyDescent="0.2">
      <c r="A2568" s="9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7">
        <f t="shared" si="242"/>
        <v>41842.980879629627</v>
      </c>
      <c r="L2568" s="17">
        <f t="shared" si="243"/>
        <v>41872.980879629627</v>
      </c>
      <c r="M2568" s="9">
        <f t="shared" si="244"/>
        <v>7</v>
      </c>
      <c r="N2568" s="9">
        <f t="shared" si="245"/>
        <v>2014</v>
      </c>
      <c r="O2568" t="b">
        <v>0</v>
      </c>
      <c r="P2568">
        <v>0</v>
      </c>
      <c r="Q2568" t="b">
        <v>0</v>
      </c>
      <c r="R2568" t="s">
        <v>8282</v>
      </c>
      <c r="S2568" s="12">
        <f t="shared" si="240"/>
        <v>0</v>
      </c>
      <c r="T2568">
        <f t="shared" si="241"/>
        <v>0</v>
      </c>
      <c r="U2568" s="14" t="s">
        <v>8334</v>
      </c>
      <c r="V2568" t="s">
        <v>8335</v>
      </c>
    </row>
    <row r="2569" spans="1:22" ht="48" hidden="1" x14ac:dyDescent="0.2">
      <c r="A2569" s="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7">
        <f t="shared" si="242"/>
        <v>42087.878912037035</v>
      </c>
      <c r="L2569" s="17">
        <f t="shared" si="243"/>
        <v>42117.878912037035</v>
      </c>
      <c r="M2569" s="9">
        <f t="shared" si="244"/>
        <v>3</v>
      </c>
      <c r="N2569" s="9">
        <f t="shared" si="245"/>
        <v>2015</v>
      </c>
      <c r="O2569" t="b">
        <v>0</v>
      </c>
      <c r="P2569">
        <v>2</v>
      </c>
      <c r="Q2569" t="b">
        <v>0</v>
      </c>
      <c r="R2569" t="s">
        <v>8282</v>
      </c>
      <c r="S2569" s="12">
        <f t="shared" si="240"/>
        <v>0</v>
      </c>
      <c r="T2569">
        <f t="shared" si="241"/>
        <v>60</v>
      </c>
      <c r="U2569" s="14" t="s">
        <v>8334</v>
      </c>
      <c r="V2569" t="s">
        <v>8335</v>
      </c>
    </row>
    <row r="2570" spans="1:22" ht="48" hidden="1" x14ac:dyDescent="0.2">
      <c r="A2570" s="9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7">
        <f t="shared" si="242"/>
        <v>42584.666597222225</v>
      </c>
      <c r="L2570" s="17">
        <f t="shared" si="243"/>
        <v>42614.666597222225</v>
      </c>
      <c r="M2570" s="9">
        <f t="shared" si="244"/>
        <v>8</v>
      </c>
      <c r="N2570" s="9">
        <f t="shared" si="245"/>
        <v>2016</v>
      </c>
      <c r="O2570" t="b">
        <v>0</v>
      </c>
      <c r="P2570">
        <v>1</v>
      </c>
      <c r="Q2570" t="b">
        <v>0</v>
      </c>
      <c r="R2570" t="s">
        <v>8282</v>
      </c>
      <c r="S2570" s="12">
        <f t="shared" si="240"/>
        <v>1</v>
      </c>
      <c r="T2570">
        <f t="shared" si="241"/>
        <v>50</v>
      </c>
      <c r="U2570" s="14" t="s">
        <v>8334</v>
      </c>
      <c r="V2570" t="s">
        <v>8335</v>
      </c>
    </row>
    <row r="2571" spans="1:22" ht="48" hidden="1" x14ac:dyDescent="0.2">
      <c r="A2571" s="9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7">
        <f t="shared" si="242"/>
        <v>42234.105462962965</v>
      </c>
      <c r="L2571" s="17">
        <f t="shared" si="243"/>
        <v>42264.105462962965</v>
      </c>
      <c r="M2571" s="9">
        <f t="shared" si="244"/>
        <v>8</v>
      </c>
      <c r="N2571" s="9">
        <f t="shared" si="245"/>
        <v>2015</v>
      </c>
      <c r="O2571" t="b">
        <v>0</v>
      </c>
      <c r="P2571">
        <v>2</v>
      </c>
      <c r="Q2571" t="b">
        <v>0</v>
      </c>
      <c r="R2571" t="s">
        <v>8282</v>
      </c>
      <c r="S2571" s="12">
        <f t="shared" si="240"/>
        <v>2</v>
      </c>
      <c r="T2571">
        <f t="shared" si="241"/>
        <v>72.5</v>
      </c>
      <c r="U2571" s="14" t="s">
        <v>8334</v>
      </c>
      <c r="V2571" t="s">
        <v>8335</v>
      </c>
    </row>
    <row r="2572" spans="1:22" ht="48" hidden="1" x14ac:dyDescent="0.2">
      <c r="A2572" s="9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7">
        <f t="shared" si="242"/>
        <v>42744.903182870374</v>
      </c>
      <c r="L2572" s="17">
        <f t="shared" si="243"/>
        <v>42774.903182870374</v>
      </c>
      <c r="M2572" s="9">
        <f t="shared" si="244"/>
        <v>1</v>
      </c>
      <c r="N2572" s="9">
        <f t="shared" si="245"/>
        <v>2017</v>
      </c>
      <c r="O2572" t="b">
        <v>0</v>
      </c>
      <c r="P2572">
        <v>2</v>
      </c>
      <c r="Q2572" t="b">
        <v>0</v>
      </c>
      <c r="R2572" t="s">
        <v>8282</v>
      </c>
      <c r="S2572" s="12">
        <f t="shared" si="240"/>
        <v>1</v>
      </c>
      <c r="T2572">
        <f t="shared" si="241"/>
        <v>29.5</v>
      </c>
      <c r="U2572" s="14" t="s">
        <v>8334</v>
      </c>
      <c r="V2572" t="s">
        <v>8335</v>
      </c>
    </row>
    <row r="2573" spans="1:22" ht="48" hidden="1" x14ac:dyDescent="0.2">
      <c r="A2573" s="9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7">
        <f t="shared" si="242"/>
        <v>42449.341678240744</v>
      </c>
      <c r="L2573" s="17">
        <f t="shared" si="243"/>
        <v>42509.341678240744</v>
      </c>
      <c r="M2573" s="9">
        <f t="shared" si="244"/>
        <v>3</v>
      </c>
      <c r="N2573" s="9">
        <f t="shared" si="245"/>
        <v>2016</v>
      </c>
      <c r="O2573" t="b">
        <v>0</v>
      </c>
      <c r="P2573">
        <v>4</v>
      </c>
      <c r="Q2573" t="b">
        <v>0</v>
      </c>
      <c r="R2573" t="s">
        <v>8282</v>
      </c>
      <c r="S2573" s="12">
        <f t="shared" si="240"/>
        <v>0</v>
      </c>
      <c r="T2573">
        <f t="shared" si="241"/>
        <v>62.5</v>
      </c>
      <c r="U2573" s="14" t="s">
        <v>8334</v>
      </c>
      <c r="V2573" t="s">
        <v>8335</v>
      </c>
    </row>
    <row r="2574" spans="1:22" ht="48" hidden="1" x14ac:dyDescent="0.2">
      <c r="A2574" s="9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7">
        <f t="shared" si="242"/>
        <v>42077.119409722218</v>
      </c>
      <c r="L2574" s="17">
        <f t="shared" si="243"/>
        <v>42107.119409722218</v>
      </c>
      <c r="M2574" s="9">
        <f t="shared" si="244"/>
        <v>3</v>
      </c>
      <c r="N2574" s="9">
        <f t="shared" si="245"/>
        <v>2015</v>
      </c>
      <c r="O2574" t="b">
        <v>0</v>
      </c>
      <c r="P2574">
        <v>0</v>
      </c>
      <c r="Q2574" t="b">
        <v>0</v>
      </c>
      <c r="R2574" t="s">
        <v>8282</v>
      </c>
      <c r="S2574" s="12">
        <f t="shared" si="240"/>
        <v>0</v>
      </c>
      <c r="T2574">
        <f t="shared" si="241"/>
        <v>0</v>
      </c>
      <c r="U2574" s="14" t="s">
        <v>8334</v>
      </c>
      <c r="V2574" t="s">
        <v>8335</v>
      </c>
    </row>
    <row r="2575" spans="1:22" ht="48" hidden="1" x14ac:dyDescent="0.2">
      <c r="A2575" s="9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7">
        <f t="shared" si="242"/>
        <v>41829.592002314814</v>
      </c>
      <c r="L2575" s="17">
        <f t="shared" si="243"/>
        <v>41874.592002314814</v>
      </c>
      <c r="M2575" s="9">
        <f t="shared" si="244"/>
        <v>7</v>
      </c>
      <c r="N2575" s="9">
        <f t="shared" si="245"/>
        <v>2014</v>
      </c>
      <c r="O2575" t="b">
        <v>0</v>
      </c>
      <c r="P2575">
        <v>0</v>
      </c>
      <c r="Q2575" t="b">
        <v>0</v>
      </c>
      <c r="R2575" t="s">
        <v>8282</v>
      </c>
      <c r="S2575" s="12">
        <f t="shared" si="240"/>
        <v>0</v>
      </c>
      <c r="T2575">
        <f t="shared" si="241"/>
        <v>0</v>
      </c>
      <c r="U2575" s="14" t="s">
        <v>8334</v>
      </c>
      <c r="V2575" t="s">
        <v>8335</v>
      </c>
    </row>
    <row r="2576" spans="1:22" ht="48" hidden="1" x14ac:dyDescent="0.2">
      <c r="A2576" s="9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7">
        <f t="shared" si="242"/>
        <v>42487.825752314813</v>
      </c>
      <c r="L2576" s="17">
        <f t="shared" si="243"/>
        <v>42508.825752314813</v>
      </c>
      <c r="M2576" s="9">
        <f t="shared" si="244"/>
        <v>4</v>
      </c>
      <c r="N2576" s="9">
        <f t="shared" si="245"/>
        <v>2016</v>
      </c>
      <c r="O2576" t="b">
        <v>0</v>
      </c>
      <c r="P2576">
        <v>0</v>
      </c>
      <c r="Q2576" t="b">
        <v>0</v>
      </c>
      <c r="R2576" t="s">
        <v>8282</v>
      </c>
      <c r="S2576" s="12">
        <f t="shared" si="240"/>
        <v>0</v>
      </c>
      <c r="T2576">
        <f t="shared" si="241"/>
        <v>0</v>
      </c>
      <c r="U2576" s="14" t="s">
        <v>8334</v>
      </c>
      <c r="V2576" t="s">
        <v>8335</v>
      </c>
    </row>
    <row r="2577" spans="1:22" ht="48" hidden="1" x14ac:dyDescent="0.2">
      <c r="A2577" s="9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7">
        <f t="shared" si="242"/>
        <v>41986.108726851846</v>
      </c>
      <c r="L2577" s="17">
        <f t="shared" si="243"/>
        <v>42016.108726851846</v>
      </c>
      <c r="M2577" s="9">
        <f t="shared" si="244"/>
        <v>12</v>
      </c>
      <c r="N2577" s="9">
        <f t="shared" si="245"/>
        <v>2015</v>
      </c>
      <c r="O2577" t="b">
        <v>0</v>
      </c>
      <c r="P2577">
        <v>0</v>
      </c>
      <c r="Q2577" t="b">
        <v>0</v>
      </c>
      <c r="R2577" t="s">
        <v>8282</v>
      </c>
      <c r="S2577" s="12">
        <f t="shared" si="240"/>
        <v>0</v>
      </c>
      <c r="T2577">
        <f t="shared" si="241"/>
        <v>0</v>
      </c>
      <c r="U2577" s="14" t="s">
        <v>8334</v>
      </c>
      <c r="V2577" t="s">
        <v>8335</v>
      </c>
    </row>
    <row r="2578" spans="1:22" ht="32" hidden="1" x14ac:dyDescent="0.2">
      <c r="A2578" s="9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7">
        <f t="shared" si="242"/>
        <v>42060.00980324074</v>
      </c>
      <c r="L2578" s="17">
        <f t="shared" si="243"/>
        <v>42104.968136574069</v>
      </c>
      <c r="M2578" s="9">
        <f t="shared" si="244"/>
        <v>2</v>
      </c>
      <c r="N2578" s="9">
        <f t="shared" si="245"/>
        <v>2015</v>
      </c>
      <c r="O2578" t="b">
        <v>0</v>
      </c>
      <c r="P2578">
        <v>0</v>
      </c>
      <c r="Q2578" t="b">
        <v>0</v>
      </c>
      <c r="R2578" t="s">
        <v>8282</v>
      </c>
      <c r="S2578" s="12">
        <f t="shared" si="240"/>
        <v>0</v>
      </c>
      <c r="T2578">
        <f t="shared" si="241"/>
        <v>0</v>
      </c>
      <c r="U2578" s="14" t="s">
        <v>8334</v>
      </c>
      <c r="V2578" t="s">
        <v>8335</v>
      </c>
    </row>
    <row r="2579" spans="1:22" ht="48" hidden="1" x14ac:dyDescent="0.2">
      <c r="A2579" s="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7">
        <f t="shared" si="242"/>
        <v>41830.820567129631</v>
      </c>
      <c r="L2579" s="17">
        <f t="shared" si="243"/>
        <v>41855.820567129631</v>
      </c>
      <c r="M2579" s="9">
        <f t="shared" si="244"/>
        <v>7</v>
      </c>
      <c r="N2579" s="9">
        <f t="shared" si="245"/>
        <v>2014</v>
      </c>
      <c r="O2579" t="b">
        <v>0</v>
      </c>
      <c r="P2579">
        <v>0</v>
      </c>
      <c r="Q2579" t="b">
        <v>0</v>
      </c>
      <c r="R2579" t="s">
        <v>8282</v>
      </c>
      <c r="S2579" s="12">
        <f t="shared" si="240"/>
        <v>0</v>
      </c>
      <c r="T2579">
        <f t="shared" si="241"/>
        <v>0</v>
      </c>
      <c r="U2579" s="14" t="s">
        <v>8334</v>
      </c>
      <c r="V2579" t="s">
        <v>8335</v>
      </c>
    </row>
    <row r="2580" spans="1:22" ht="48" hidden="1" x14ac:dyDescent="0.2">
      <c r="A2580" s="9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7">
        <f t="shared" si="242"/>
        <v>42238.022905092599</v>
      </c>
      <c r="L2580" s="17">
        <f t="shared" si="243"/>
        <v>42286.708333333328</v>
      </c>
      <c r="M2580" s="9">
        <f t="shared" si="244"/>
        <v>8</v>
      </c>
      <c r="N2580" s="9">
        <f t="shared" si="245"/>
        <v>2015</v>
      </c>
      <c r="O2580" t="b">
        <v>0</v>
      </c>
      <c r="P2580">
        <v>0</v>
      </c>
      <c r="Q2580" t="b">
        <v>0</v>
      </c>
      <c r="R2580" t="s">
        <v>8282</v>
      </c>
      <c r="S2580" s="12">
        <f t="shared" si="240"/>
        <v>0</v>
      </c>
      <c r="T2580">
        <f t="shared" si="241"/>
        <v>0</v>
      </c>
      <c r="U2580" s="14" t="s">
        <v>8334</v>
      </c>
      <c r="V2580" t="s">
        <v>8335</v>
      </c>
    </row>
    <row r="2581" spans="1:22" ht="48" hidden="1" x14ac:dyDescent="0.2">
      <c r="A2581" s="9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7">
        <f t="shared" si="242"/>
        <v>41837.829895833333</v>
      </c>
      <c r="L2581" s="17">
        <f t="shared" si="243"/>
        <v>41897.829895833333</v>
      </c>
      <c r="M2581" s="9">
        <f t="shared" si="244"/>
        <v>7</v>
      </c>
      <c r="N2581" s="9">
        <f t="shared" si="245"/>
        <v>2014</v>
      </c>
      <c r="O2581" t="b">
        <v>0</v>
      </c>
      <c r="P2581">
        <v>12</v>
      </c>
      <c r="Q2581" t="b">
        <v>0</v>
      </c>
      <c r="R2581" t="s">
        <v>8282</v>
      </c>
      <c r="S2581" s="12">
        <f t="shared" si="240"/>
        <v>0</v>
      </c>
      <c r="T2581">
        <f t="shared" si="241"/>
        <v>23.08</v>
      </c>
      <c r="U2581" s="14" t="s">
        <v>8334</v>
      </c>
      <c r="V2581" t="s">
        <v>8335</v>
      </c>
    </row>
    <row r="2582" spans="1:22" ht="48" hidden="1" x14ac:dyDescent="0.2">
      <c r="A2582" s="9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7">
        <f t="shared" si="242"/>
        <v>42110.326423611114</v>
      </c>
      <c r="L2582" s="17">
        <f t="shared" si="243"/>
        <v>42140.125</v>
      </c>
      <c r="M2582" s="9">
        <f t="shared" si="244"/>
        <v>4</v>
      </c>
      <c r="N2582" s="9">
        <f t="shared" si="245"/>
        <v>2015</v>
      </c>
      <c r="O2582" t="b">
        <v>0</v>
      </c>
      <c r="P2582">
        <v>2</v>
      </c>
      <c r="Q2582" t="b">
        <v>0</v>
      </c>
      <c r="R2582" t="s">
        <v>8282</v>
      </c>
      <c r="S2582" s="12">
        <f t="shared" si="240"/>
        <v>1</v>
      </c>
      <c r="T2582">
        <f t="shared" si="241"/>
        <v>25.5</v>
      </c>
      <c r="U2582" s="14" t="s">
        <v>8334</v>
      </c>
      <c r="V2582" t="s">
        <v>8335</v>
      </c>
    </row>
    <row r="2583" spans="1:22" ht="48" hidden="1" x14ac:dyDescent="0.2">
      <c r="A2583" s="9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7">
        <f t="shared" si="242"/>
        <v>42294.628449074073</v>
      </c>
      <c r="L2583" s="17">
        <f t="shared" si="243"/>
        <v>42324.670115740737</v>
      </c>
      <c r="M2583" s="9">
        <f t="shared" si="244"/>
        <v>10</v>
      </c>
      <c r="N2583" s="9">
        <f t="shared" si="245"/>
        <v>2015</v>
      </c>
      <c r="O2583" t="b">
        <v>0</v>
      </c>
      <c r="P2583">
        <v>11</v>
      </c>
      <c r="Q2583" t="b">
        <v>0</v>
      </c>
      <c r="R2583" t="s">
        <v>8282</v>
      </c>
      <c r="S2583" s="12">
        <f t="shared" si="240"/>
        <v>11</v>
      </c>
      <c r="T2583">
        <f t="shared" si="241"/>
        <v>48.18</v>
      </c>
      <c r="U2583" s="14" t="s">
        <v>8334</v>
      </c>
      <c r="V2583" t="s">
        <v>8335</v>
      </c>
    </row>
    <row r="2584" spans="1:22" ht="32" hidden="1" x14ac:dyDescent="0.2">
      <c r="A2584" s="9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7">
        <f t="shared" si="242"/>
        <v>42642.988819444443</v>
      </c>
      <c r="L2584" s="17">
        <f t="shared" si="243"/>
        <v>42672.988819444443</v>
      </c>
      <c r="M2584" s="9">
        <f t="shared" si="244"/>
        <v>9</v>
      </c>
      <c r="N2584" s="9">
        <f t="shared" si="245"/>
        <v>2016</v>
      </c>
      <c r="O2584" t="b">
        <v>0</v>
      </c>
      <c r="P2584">
        <v>1</v>
      </c>
      <c r="Q2584" t="b">
        <v>0</v>
      </c>
      <c r="R2584" t="s">
        <v>8282</v>
      </c>
      <c r="S2584" s="12">
        <f t="shared" si="240"/>
        <v>0</v>
      </c>
      <c r="T2584">
        <f t="shared" si="241"/>
        <v>1</v>
      </c>
      <c r="U2584" s="14" t="s">
        <v>8334</v>
      </c>
      <c r="V2584" t="s">
        <v>8335</v>
      </c>
    </row>
    <row r="2585" spans="1:22" ht="32" hidden="1" x14ac:dyDescent="0.2">
      <c r="A2585" s="9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7">
        <f t="shared" si="242"/>
        <v>42019.76944444445</v>
      </c>
      <c r="L2585" s="17">
        <f t="shared" si="243"/>
        <v>42079.727777777778</v>
      </c>
      <c r="M2585" s="9">
        <f t="shared" si="244"/>
        <v>1</v>
      </c>
      <c r="N2585" s="9">
        <f t="shared" si="245"/>
        <v>2015</v>
      </c>
      <c r="O2585" t="b">
        <v>0</v>
      </c>
      <c r="P2585">
        <v>5</v>
      </c>
      <c r="Q2585" t="b">
        <v>0</v>
      </c>
      <c r="R2585" t="s">
        <v>8282</v>
      </c>
      <c r="S2585" s="12">
        <f t="shared" si="240"/>
        <v>1</v>
      </c>
      <c r="T2585">
        <f t="shared" si="241"/>
        <v>1</v>
      </c>
      <c r="U2585" s="14" t="s">
        <v>8334</v>
      </c>
      <c r="V2585" t="s">
        <v>8335</v>
      </c>
    </row>
    <row r="2586" spans="1:22" ht="32" hidden="1" x14ac:dyDescent="0.2">
      <c r="A2586" s="9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7">
        <f t="shared" si="242"/>
        <v>42140.173252314817</v>
      </c>
      <c r="L2586" s="17">
        <f t="shared" si="243"/>
        <v>42170.173252314817</v>
      </c>
      <c r="M2586" s="9">
        <f t="shared" si="244"/>
        <v>5</v>
      </c>
      <c r="N2586" s="9">
        <f t="shared" si="245"/>
        <v>2015</v>
      </c>
      <c r="O2586" t="b">
        <v>0</v>
      </c>
      <c r="P2586">
        <v>0</v>
      </c>
      <c r="Q2586" t="b">
        <v>0</v>
      </c>
      <c r="R2586" t="s">
        <v>8282</v>
      </c>
      <c r="S2586" s="12">
        <f t="shared" si="240"/>
        <v>0</v>
      </c>
      <c r="T2586">
        <f t="shared" si="241"/>
        <v>0</v>
      </c>
      <c r="U2586" s="14" t="s">
        <v>8334</v>
      </c>
      <c r="V2586" t="s">
        <v>8335</v>
      </c>
    </row>
    <row r="2587" spans="1:22" ht="48" hidden="1" x14ac:dyDescent="0.2">
      <c r="A2587" s="9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7">
        <f t="shared" si="242"/>
        <v>41795.963333333333</v>
      </c>
      <c r="L2587" s="17">
        <f t="shared" si="243"/>
        <v>41825.963333333333</v>
      </c>
      <c r="M2587" s="9">
        <f t="shared" si="244"/>
        <v>6</v>
      </c>
      <c r="N2587" s="9">
        <f t="shared" si="245"/>
        <v>2014</v>
      </c>
      <c r="O2587" t="b">
        <v>0</v>
      </c>
      <c r="P2587">
        <v>1</v>
      </c>
      <c r="Q2587" t="b">
        <v>0</v>
      </c>
      <c r="R2587" t="s">
        <v>8282</v>
      </c>
      <c r="S2587" s="12">
        <f t="shared" si="240"/>
        <v>0</v>
      </c>
      <c r="T2587">
        <f t="shared" si="241"/>
        <v>50</v>
      </c>
      <c r="U2587" s="14" t="s">
        <v>8334</v>
      </c>
      <c r="V2587" t="s">
        <v>8335</v>
      </c>
    </row>
    <row r="2588" spans="1:22" ht="32" hidden="1" x14ac:dyDescent="0.2">
      <c r="A2588" s="9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7">
        <f t="shared" si="242"/>
        <v>42333.330277777779</v>
      </c>
      <c r="L2588" s="17">
        <f t="shared" si="243"/>
        <v>42363.330277777779</v>
      </c>
      <c r="M2588" s="9">
        <f t="shared" si="244"/>
        <v>11</v>
      </c>
      <c r="N2588" s="9">
        <f t="shared" si="245"/>
        <v>2015</v>
      </c>
      <c r="O2588" t="b">
        <v>0</v>
      </c>
      <c r="P2588">
        <v>1</v>
      </c>
      <c r="Q2588" t="b">
        <v>0</v>
      </c>
      <c r="R2588" t="s">
        <v>8282</v>
      </c>
      <c r="S2588" s="12">
        <f t="shared" si="240"/>
        <v>0</v>
      </c>
      <c r="T2588">
        <f t="shared" si="241"/>
        <v>5</v>
      </c>
      <c r="U2588" s="14" t="s">
        <v>8334</v>
      </c>
      <c r="V2588" t="s">
        <v>8335</v>
      </c>
    </row>
    <row r="2589" spans="1:22" ht="48" hidden="1" x14ac:dyDescent="0.2">
      <c r="A2589" s="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7">
        <f t="shared" si="242"/>
        <v>42338.675381944442</v>
      </c>
      <c r="L2589" s="17">
        <f t="shared" si="243"/>
        <v>42368.675381944442</v>
      </c>
      <c r="M2589" s="9">
        <f t="shared" si="244"/>
        <v>11</v>
      </c>
      <c r="N2589" s="9">
        <f t="shared" si="245"/>
        <v>2015</v>
      </c>
      <c r="O2589" t="b">
        <v>0</v>
      </c>
      <c r="P2589">
        <v>6</v>
      </c>
      <c r="Q2589" t="b">
        <v>0</v>
      </c>
      <c r="R2589" t="s">
        <v>8282</v>
      </c>
      <c r="S2589" s="12">
        <f t="shared" si="240"/>
        <v>2</v>
      </c>
      <c r="T2589">
        <f t="shared" si="241"/>
        <v>202.83</v>
      </c>
      <c r="U2589" s="14" t="s">
        <v>8334</v>
      </c>
      <c r="V2589" t="s">
        <v>8335</v>
      </c>
    </row>
    <row r="2590" spans="1:22" ht="48" hidden="1" x14ac:dyDescent="0.2">
      <c r="A2590" s="9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7">
        <f t="shared" si="242"/>
        <v>42042.676226851851</v>
      </c>
      <c r="L2590" s="17">
        <f t="shared" si="243"/>
        <v>42094.551388888889</v>
      </c>
      <c r="M2590" s="9">
        <f t="shared" si="244"/>
        <v>2</v>
      </c>
      <c r="N2590" s="9">
        <f t="shared" si="245"/>
        <v>2015</v>
      </c>
      <c r="O2590" t="b">
        <v>0</v>
      </c>
      <c r="P2590">
        <v>8</v>
      </c>
      <c r="Q2590" t="b">
        <v>0</v>
      </c>
      <c r="R2590" t="s">
        <v>8282</v>
      </c>
      <c r="S2590" s="12">
        <f t="shared" si="240"/>
        <v>4</v>
      </c>
      <c r="T2590">
        <f t="shared" si="241"/>
        <v>29.13</v>
      </c>
      <c r="U2590" s="14" t="s">
        <v>8334</v>
      </c>
      <c r="V2590" t="s">
        <v>8335</v>
      </c>
    </row>
    <row r="2591" spans="1:22" ht="48" hidden="1" x14ac:dyDescent="0.2">
      <c r="A2591" s="9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7">
        <f t="shared" si="242"/>
        <v>42422.536192129628</v>
      </c>
      <c r="L2591" s="17">
        <f t="shared" si="243"/>
        <v>42452.494525462964</v>
      </c>
      <c r="M2591" s="9">
        <f t="shared" si="244"/>
        <v>2</v>
      </c>
      <c r="N2591" s="9">
        <f t="shared" si="245"/>
        <v>2016</v>
      </c>
      <c r="O2591" t="b">
        <v>0</v>
      </c>
      <c r="P2591">
        <v>1</v>
      </c>
      <c r="Q2591" t="b">
        <v>0</v>
      </c>
      <c r="R2591" t="s">
        <v>8282</v>
      </c>
      <c r="S2591" s="12">
        <f t="shared" si="240"/>
        <v>0</v>
      </c>
      <c r="T2591">
        <f t="shared" si="241"/>
        <v>5</v>
      </c>
      <c r="U2591" s="14" t="s">
        <v>8334</v>
      </c>
      <c r="V2591" t="s">
        <v>8335</v>
      </c>
    </row>
    <row r="2592" spans="1:22" ht="48" hidden="1" x14ac:dyDescent="0.2">
      <c r="A2592" s="9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7">
        <f t="shared" si="242"/>
        <v>42388.589085648149</v>
      </c>
      <c r="L2592" s="17">
        <f t="shared" si="243"/>
        <v>42395.589085648149</v>
      </c>
      <c r="M2592" s="9">
        <f t="shared" si="244"/>
        <v>1</v>
      </c>
      <c r="N2592" s="9">
        <f t="shared" si="245"/>
        <v>2016</v>
      </c>
      <c r="O2592" t="b">
        <v>0</v>
      </c>
      <c r="P2592">
        <v>0</v>
      </c>
      <c r="Q2592" t="b">
        <v>0</v>
      </c>
      <c r="R2592" t="s">
        <v>8282</v>
      </c>
      <c r="S2592" s="12">
        <f t="shared" si="240"/>
        <v>0</v>
      </c>
      <c r="T2592">
        <f t="shared" si="241"/>
        <v>0</v>
      </c>
      <c r="U2592" s="14" t="s">
        <v>8334</v>
      </c>
      <c r="V2592" t="s">
        <v>8335</v>
      </c>
    </row>
    <row r="2593" spans="1:22" ht="48" hidden="1" x14ac:dyDescent="0.2">
      <c r="A2593" s="9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7">
        <f t="shared" si="242"/>
        <v>42382.906527777777</v>
      </c>
      <c r="L2593" s="17">
        <f t="shared" si="243"/>
        <v>42442.864861111113</v>
      </c>
      <c r="M2593" s="9">
        <f t="shared" si="244"/>
        <v>1</v>
      </c>
      <c r="N2593" s="9">
        <f t="shared" si="245"/>
        <v>2016</v>
      </c>
      <c r="O2593" t="b">
        <v>0</v>
      </c>
      <c r="P2593">
        <v>2</v>
      </c>
      <c r="Q2593" t="b">
        <v>0</v>
      </c>
      <c r="R2593" t="s">
        <v>8282</v>
      </c>
      <c r="S2593" s="12">
        <f t="shared" si="240"/>
        <v>2</v>
      </c>
      <c r="T2593">
        <f t="shared" si="241"/>
        <v>13</v>
      </c>
      <c r="U2593" s="14" t="s">
        <v>8334</v>
      </c>
      <c r="V2593" t="s">
        <v>8335</v>
      </c>
    </row>
    <row r="2594" spans="1:22" ht="48" hidden="1" x14ac:dyDescent="0.2">
      <c r="A2594" s="9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7">
        <f t="shared" si="242"/>
        <v>41887.801168981481</v>
      </c>
      <c r="L2594" s="17">
        <f t="shared" si="243"/>
        <v>41917.801168981481</v>
      </c>
      <c r="M2594" s="9">
        <f t="shared" si="244"/>
        <v>9</v>
      </c>
      <c r="N2594" s="9">
        <f t="shared" si="245"/>
        <v>2014</v>
      </c>
      <c r="O2594" t="b">
        <v>0</v>
      </c>
      <c r="P2594">
        <v>1</v>
      </c>
      <c r="Q2594" t="b">
        <v>0</v>
      </c>
      <c r="R2594" t="s">
        <v>8282</v>
      </c>
      <c r="S2594" s="12">
        <f t="shared" si="240"/>
        <v>0</v>
      </c>
      <c r="T2594">
        <f t="shared" si="241"/>
        <v>50</v>
      </c>
      <c r="U2594" s="14" t="s">
        <v>8334</v>
      </c>
      <c r="V2594" t="s">
        <v>8335</v>
      </c>
    </row>
    <row r="2595" spans="1:22" ht="48" hidden="1" x14ac:dyDescent="0.2">
      <c r="A2595" s="9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7">
        <f t="shared" si="242"/>
        <v>42089.84520833334</v>
      </c>
      <c r="L2595" s="17">
        <f t="shared" si="243"/>
        <v>42119.84520833334</v>
      </c>
      <c r="M2595" s="9">
        <f t="shared" si="244"/>
        <v>3</v>
      </c>
      <c r="N2595" s="9">
        <f t="shared" si="245"/>
        <v>2015</v>
      </c>
      <c r="O2595" t="b">
        <v>0</v>
      </c>
      <c r="P2595">
        <v>0</v>
      </c>
      <c r="Q2595" t="b">
        <v>0</v>
      </c>
      <c r="R2595" t="s">
        <v>8282</v>
      </c>
      <c r="S2595" s="12">
        <f t="shared" si="240"/>
        <v>0</v>
      </c>
      <c r="T2595">
        <f t="shared" si="241"/>
        <v>0</v>
      </c>
      <c r="U2595" s="14" t="s">
        <v>8334</v>
      </c>
      <c r="V2595" t="s">
        <v>8335</v>
      </c>
    </row>
    <row r="2596" spans="1:22" ht="48" hidden="1" x14ac:dyDescent="0.2">
      <c r="A2596" s="9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7">
        <f t="shared" si="242"/>
        <v>41828.967916666668</v>
      </c>
      <c r="L2596" s="17">
        <f t="shared" si="243"/>
        <v>41858.967916666668</v>
      </c>
      <c r="M2596" s="9">
        <f t="shared" si="244"/>
        <v>7</v>
      </c>
      <c r="N2596" s="9">
        <f t="shared" si="245"/>
        <v>2014</v>
      </c>
      <c r="O2596" t="b">
        <v>0</v>
      </c>
      <c r="P2596">
        <v>1</v>
      </c>
      <c r="Q2596" t="b">
        <v>0</v>
      </c>
      <c r="R2596" t="s">
        <v>8282</v>
      </c>
      <c r="S2596" s="12">
        <f t="shared" si="240"/>
        <v>0</v>
      </c>
      <c r="T2596">
        <f t="shared" si="241"/>
        <v>1</v>
      </c>
      <c r="U2596" s="14" t="s">
        <v>8334</v>
      </c>
      <c r="V2596" t="s">
        <v>8335</v>
      </c>
    </row>
    <row r="2597" spans="1:22" ht="32" hidden="1" x14ac:dyDescent="0.2">
      <c r="A2597" s="9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7">
        <f t="shared" si="242"/>
        <v>42760.244212962964</v>
      </c>
      <c r="L2597" s="17">
        <f t="shared" si="243"/>
        <v>42790.244212962964</v>
      </c>
      <c r="M2597" s="9">
        <f t="shared" si="244"/>
        <v>1</v>
      </c>
      <c r="N2597" s="9">
        <f t="shared" si="245"/>
        <v>2017</v>
      </c>
      <c r="O2597" t="b">
        <v>0</v>
      </c>
      <c r="P2597">
        <v>19</v>
      </c>
      <c r="Q2597" t="b">
        <v>0</v>
      </c>
      <c r="R2597" t="s">
        <v>8282</v>
      </c>
      <c r="S2597" s="12">
        <f t="shared" si="240"/>
        <v>12</v>
      </c>
      <c r="T2597">
        <f t="shared" si="241"/>
        <v>96.05</v>
      </c>
      <c r="U2597" s="14" t="s">
        <v>8334</v>
      </c>
      <c r="V2597" t="s">
        <v>8335</v>
      </c>
    </row>
    <row r="2598" spans="1:22" ht="48" hidden="1" x14ac:dyDescent="0.2">
      <c r="A2598" s="9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7">
        <f t="shared" si="242"/>
        <v>41828.664456018516</v>
      </c>
      <c r="L2598" s="17">
        <f t="shared" si="243"/>
        <v>41858.664456018516</v>
      </c>
      <c r="M2598" s="9">
        <f t="shared" si="244"/>
        <v>7</v>
      </c>
      <c r="N2598" s="9">
        <f t="shared" si="245"/>
        <v>2014</v>
      </c>
      <c r="O2598" t="b">
        <v>0</v>
      </c>
      <c r="P2598">
        <v>27</v>
      </c>
      <c r="Q2598" t="b">
        <v>0</v>
      </c>
      <c r="R2598" t="s">
        <v>8282</v>
      </c>
      <c r="S2598" s="12">
        <f t="shared" si="240"/>
        <v>24</v>
      </c>
      <c r="T2598">
        <f t="shared" si="241"/>
        <v>305.77999999999997</v>
      </c>
      <c r="U2598" s="14" t="s">
        <v>8334</v>
      </c>
      <c r="V2598" t="s">
        <v>8335</v>
      </c>
    </row>
    <row r="2599" spans="1:22" ht="48" hidden="1" x14ac:dyDescent="0.2">
      <c r="A2599" s="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7">
        <f t="shared" si="242"/>
        <v>42510.341631944444</v>
      </c>
      <c r="L2599" s="17">
        <f t="shared" si="243"/>
        <v>42540.341631944444</v>
      </c>
      <c r="M2599" s="9">
        <f t="shared" si="244"/>
        <v>5</v>
      </c>
      <c r="N2599" s="9">
        <f t="shared" si="245"/>
        <v>2016</v>
      </c>
      <c r="O2599" t="b">
        <v>0</v>
      </c>
      <c r="P2599">
        <v>7</v>
      </c>
      <c r="Q2599" t="b">
        <v>0</v>
      </c>
      <c r="R2599" t="s">
        <v>8282</v>
      </c>
      <c r="S2599" s="12">
        <f t="shared" si="240"/>
        <v>6</v>
      </c>
      <c r="T2599">
        <f t="shared" si="241"/>
        <v>12.14</v>
      </c>
      <c r="U2599" s="14" t="s">
        <v>8334</v>
      </c>
      <c r="V2599" t="s">
        <v>8335</v>
      </c>
    </row>
    <row r="2600" spans="1:22" ht="32" hidden="1" x14ac:dyDescent="0.2">
      <c r="A2600" s="9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7">
        <f t="shared" si="242"/>
        <v>42240.840289351851</v>
      </c>
      <c r="L2600" s="17">
        <f t="shared" si="243"/>
        <v>42270.840289351851</v>
      </c>
      <c r="M2600" s="9">
        <f t="shared" si="244"/>
        <v>8</v>
      </c>
      <c r="N2600" s="9">
        <f t="shared" si="245"/>
        <v>2015</v>
      </c>
      <c r="O2600" t="b">
        <v>0</v>
      </c>
      <c r="P2600">
        <v>14</v>
      </c>
      <c r="Q2600" t="b">
        <v>0</v>
      </c>
      <c r="R2600" t="s">
        <v>8282</v>
      </c>
      <c r="S2600" s="12">
        <f t="shared" si="240"/>
        <v>39</v>
      </c>
      <c r="T2600">
        <f t="shared" si="241"/>
        <v>83.57</v>
      </c>
      <c r="U2600" s="14" t="s">
        <v>8334</v>
      </c>
      <c r="V2600" t="s">
        <v>8335</v>
      </c>
    </row>
    <row r="2601" spans="1:22" ht="32" hidden="1" x14ac:dyDescent="0.2">
      <c r="A2601" s="9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7">
        <f t="shared" si="242"/>
        <v>41809.754016203704</v>
      </c>
      <c r="L2601" s="17">
        <f t="shared" si="243"/>
        <v>41854.754016203704</v>
      </c>
      <c r="M2601" s="9">
        <f t="shared" si="244"/>
        <v>6</v>
      </c>
      <c r="N2601" s="9">
        <f t="shared" si="245"/>
        <v>2014</v>
      </c>
      <c r="O2601" t="b">
        <v>0</v>
      </c>
      <c r="P2601">
        <v>5</v>
      </c>
      <c r="Q2601" t="b">
        <v>0</v>
      </c>
      <c r="R2601" t="s">
        <v>8282</v>
      </c>
      <c r="S2601" s="12">
        <f t="shared" si="240"/>
        <v>1</v>
      </c>
      <c r="T2601">
        <f t="shared" si="241"/>
        <v>18</v>
      </c>
      <c r="U2601" s="14" t="s">
        <v>8334</v>
      </c>
      <c r="V2601" t="s">
        <v>8335</v>
      </c>
    </row>
    <row r="2602" spans="1:22" ht="32" hidden="1" x14ac:dyDescent="0.2">
      <c r="A2602" s="9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7">
        <f t="shared" si="242"/>
        <v>42394.900462962964</v>
      </c>
      <c r="L2602" s="17">
        <f t="shared" si="243"/>
        <v>42454.858796296292</v>
      </c>
      <c r="M2602" s="9">
        <f t="shared" si="244"/>
        <v>1</v>
      </c>
      <c r="N2602" s="9">
        <f t="shared" si="245"/>
        <v>2016</v>
      </c>
      <c r="O2602" t="b">
        <v>0</v>
      </c>
      <c r="P2602">
        <v>30</v>
      </c>
      <c r="Q2602" t="b">
        <v>0</v>
      </c>
      <c r="R2602" t="s">
        <v>8282</v>
      </c>
      <c r="S2602" s="12">
        <f t="shared" si="240"/>
        <v>7</v>
      </c>
      <c r="T2602">
        <f t="shared" si="241"/>
        <v>115.53</v>
      </c>
      <c r="U2602" s="14" t="s">
        <v>8334</v>
      </c>
      <c r="V2602" t="s">
        <v>8335</v>
      </c>
    </row>
    <row r="2603" spans="1:22" ht="48" hidden="1" x14ac:dyDescent="0.2">
      <c r="A2603" s="9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7">
        <f t="shared" si="242"/>
        <v>41150.902187499996</v>
      </c>
      <c r="L2603" s="17">
        <f t="shared" si="243"/>
        <v>41165.165972222225</v>
      </c>
      <c r="M2603" s="9">
        <f t="shared" si="244"/>
        <v>8</v>
      </c>
      <c r="N2603" s="9">
        <f t="shared" si="245"/>
        <v>2012</v>
      </c>
      <c r="O2603" t="b">
        <v>1</v>
      </c>
      <c r="P2603">
        <v>151</v>
      </c>
      <c r="Q2603" t="b">
        <v>1</v>
      </c>
      <c r="R2603" t="s">
        <v>8299</v>
      </c>
      <c r="S2603" s="12">
        <f t="shared" si="240"/>
        <v>661</v>
      </c>
      <c r="T2603">
        <f t="shared" si="241"/>
        <v>21.9</v>
      </c>
      <c r="U2603" s="14" t="s">
        <v>8317</v>
      </c>
      <c r="V2603" t="s">
        <v>8353</v>
      </c>
    </row>
    <row r="2604" spans="1:22" ht="48" hidden="1" x14ac:dyDescent="0.2">
      <c r="A2604" s="9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7">
        <f t="shared" si="242"/>
        <v>41915.747314814813</v>
      </c>
      <c r="L2604" s="17">
        <f t="shared" si="243"/>
        <v>41955.888888888891</v>
      </c>
      <c r="M2604" s="9">
        <f t="shared" si="244"/>
        <v>10</v>
      </c>
      <c r="N2604" s="9">
        <f t="shared" si="245"/>
        <v>2014</v>
      </c>
      <c r="O2604" t="b">
        <v>1</v>
      </c>
      <c r="P2604">
        <v>489</v>
      </c>
      <c r="Q2604" t="b">
        <v>1</v>
      </c>
      <c r="R2604" t="s">
        <v>8299</v>
      </c>
      <c r="S2604" s="12">
        <f t="shared" si="240"/>
        <v>326</v>
      </c>
      <c r="T2604">
        <f t="shared" si="241"/>
        <v>80.02</v>
      </c>
      <c r="U2604" s="14" t="s">
        <v>8317</v>
      </c>
      <c r="V2604" t="s">
        <v>8353</v>
      </c>
    </row>
    <row r="2605" spans="1:22" ht="32" hidden="1" x14ac:dyDescent="0.2">
      <c r="A2605" s="9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7">
        <f t="shared" si="242"/>
        <v>41617.912662037037</v>
      </c>
      <c r="L2605" s="17">
        <f t="shared" si="243"/>
        <v>41631.912662037037</v>
      </c>
      <c r="M2605" s="9">
        <f t="shared" si="244"/>
        <v>12</v>
      </c>
      <c r="N2605" s="9">
        <f t="shared" si="245"/>
        <v>2013</v>
      </c>
      <c r="O2605" t="b">
        <v>1</v>
      </c>
      <c r="P2605">
        <v>50</v>
      </c>
      <c r="Q2605" t="b">
        <v>1</v>
      </c>
      <c r="R2605" t="s">
        <v>8299</v>
      </c>
      <c r="S2605" s="12">
        <f t="shared" si="240"/>
        <v>101</v>
      </c>
      <c r="T2605">
        <f t="shared" si="241"/>
        <v>35.520000000000003</v>
      </c>
      <c r="U2605" s="14" t="s">
        <v>8317</v>
      </c>
      <c r="V2605" t="s">
        <v>8353</v>
      </c>
    </row>
    <row r="2606" spans="1:22" ht="48" hidden="1" x14ac:dyDescent="0.2">
      <c r="A2606" s="9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7">
        <f t="shared" si="242"/>
        <v>40998.051192129627</v>
      </c>
      <c r="L2606" s="17">
        <f t="shared" si="243"/>
        <v>41028.051192129627</v>
      </c>
      <c r="M2606" s="9">
        <f t="shared" si="244"/>
        <v>3</v>
      </c>
      <c r="N2606" s="9">
        <f t="shared" si="245"/>
        <v>2012</v>
      </c>
      <c r="O2606" t="b">
        <v>1</v>
      </c>
      <c r="P2606">
        <v>321</v>
      </c>
      <c r="Q2606" t="b">
        <v>1</v>
      </c>
      <c r="R2606" t="s">
        <v>8299</v>
      </c>
      <c r="S2606" s="12">
        <f t="shared" si="240"/>
        <v>104</v>
      </c>
      <c r="T2606">
        <f t="shared" si="241"/>
        <v>64.930000000000007</v>
      </c>
      <c r="U2606" s="14" t="s">
        <v>8317</v>
      </c>
      <c r="V2606" t="s">
        <v>8353</v>
      </c>
    </row>
    <row r="2607" spans="1:22" ht="48" hidden="1" x14ac:dyDescent="0.2">
      <c r="A2607" s="9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7">
        <f t="shared" si="242"/>
        <v>42508.541550925926</v>
      </c>
      <c r="L2607" s="17">
        <f t="shared" si="243"/>
        <v>42538.541550925926</v>
      </c>
      <c r="M2607" s="9">
        <f t="shared" si="244"/>
        <v>5</v>
      </c>
      <c r="N2607" s="9">
        <f t="shared" si="245"/>
        <v>2016</v>
      </c>
      <c r="O2607" t="b">
        <v>1</v>
      </c>
      <c r="P2607">
        <v>1762</v>
      </c>
      <c r="Q2607" t="b">
        <v>1</v>
      </c>
      <c r="R2607" t="s">
        <v>8299</v>
      </c>
      <c r="S2607" s="12">
        <f t="shared" si="240"/>
        <v>107</v>
      </c>
      <c r="T2607">
        <f t="shared" si="241"/>
        <v>60.97</v>
      </c>
      <c r="U2607" s="14" t="s">
        <v>8317</v>
      </c>
      <c r="V2607" t="s">
        <v>8353</v>
      </c>
    </row>
    <row r="2608" spans="1:22" ht="64" hidden="1" x14ac:dyDescent="0.2">
      <c r="A2608" s="9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7">
        <f t="shared" si="242"/>
        <v>41726.712754629632</v>
      </c>
      <c r="L2608" s="17">
        <f t="shared" si="243"/>
        <v>41758.712754629632</v>
      </c>
      <c r="M2608" s="9">
        <f t="shared" si="244"/>
        <v>3</v>
      </c>
      <c r="N2608" s="9">
        <f t="shared" si="245"/>
        <v>2014</v>
      </c>
      <c r="O2608" t="b">
        <v>1</v>
      </c>
      <c r="P2608">
        <v>385</v>
      </c>
      <c r="Q2608" t="b">
        <v>1</v>
      </c>
      <c r="R2608" t="s">
        <v>8299</v>
      </c>
      <c r="S2608" s="12">
        <f t="shared" si="240"/>
        <v>110</v>
      </c>
      <c r="T2608">
        <f t="shared" si="241"/>
        <v>31.44</v>
      </c>
      <c r="U2608" s="14" t="s">
        <v>8317</v>
      </c>
      <c r="V2608" t="s">
        <v>8353</v>
      </c>
    </row>
    <row r="2609" spans="1:22" ht="48" hidden="1" x14ac:dyDescent="0.2">
      <c r="A2609" s="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7">
        <f t="shared" si="242"/>
        <v>42184.874675925923</v>
      </c>
      <c r="L2609" s="17">
        <f t="shared" si="243"/>
        <v>42228.083333333328</v>
      </c>
      <c r="M2609" s="9">
        <f t="shared" si="244"/>
        <v>6</v>
      </c>
      <c r="N2609" s="9">
        <f t="shared" si="245"/>
        <v>2015</v>
      </c>
      <c r="O2609" t="b">
        <v>1</v>
      </c>
      <c r="P2609">
        <v>398</v>
      </c>
      <c r="Q2609" t="b">
        <v>1</v>
      </c>
      <c r="R2609" t="s">
        <v>8299</v>
      </c>
      <c r="S2609" s="12">
        <f t="shared" si="240"/>
        <v>408</v>
      </c>
      <c r="T2609">
        <f t="shared" si="241"/>
        <v>81.95</v>
      </c>
      <c r="U2609" s="14" t="s">
        <v>8317</v>
      </c>
      <c r="V2609" t="s">
        <v>8353</v>
      </c>
    </row>
    <row r="2610" spans="1:22" ht="48" hidden="1" x14ac:dyDescent="0.2">
      <c r="A2610" s="9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7">
        <f t="shared" si="242"/>
        <v>42767.801712962959</v>
      </c>
      <c r="L2610" s="17">
        <f t="shared" si="243"/>
        <v>42809</v>
      </c>
      <c r="M2610" s="9">
        <f t="shared" si="244"/>
        <v>2</v>
      </c>
      <c r="N2610" s="9">
        <f t="shared" si="245"/>
        <v>2017</v>
      </c>
      <c r="O2610" t="b">
        <v>1</v>
      </c>
      <c r="P2610">
        <v>304</v>
      </c>
      <c r="Q2610" t="b">
        <v>1</v>
      </c>
      <c r="R2610" t="s">
        <v>8299</v>
      </c>
      <c r="S2610" s="12">
        <f t="shared" si="240"/>
        <v>224</v>
      </c>
      <c r="T2610">
        <f t="shared" si="241"/>
        <v>58.93</v>
      </c>
      <c r="U2610" s="14" t="s">
        <v>8317</v>
      </c>
      <c r="V2610" t="s">
        <v>8353</v>
      </c>
    </row>
    <row r="2611" spans="1:22" ht="48" hidden="1" x14ac:dyDescent="0.2">
      <c r="A2611" s="9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7">
        <f t="shared" si="242"/>
        <v>41075.237858796296</v>
      </c>
      <c r="L2611" s="17">
        <f t="shared" si="243"/>
        <v>41105.237858796296</v>
      </c>
      <c r="M2611" s="9">
        <f t="shared" si="244"/>
        <v>6</v>
      </c>
      <c r="N2611" s="9">
        <f t="shared" si="245"/>
        <v>2012</v>
      </c>
      <c r="O2611" t="b">
        <v>1</v>
      </c>
      <c r="P2611">
        <v>676</v>
      </c>
      <c r="Q2611" t="b">
        <v>1</v>
      </c>
      <c r="R2611" t="s">
        <v>8299</v>
      </c>
      <c r="S2611" s="12">
        <f t="shared" si="240"/>
        <v>304</v>
      </c>
      <c r="T2611">
        <f t="shared" si="241"/>
        <v>157.29</v>
      </c>
      <c r="U2611" s="14" t="s">
        <v>8317</v>
      </c>
      <c r="V2611" t="s">
        <v>8353</v>
      </c>
    </row>
    <row r="2612" spans="1:22" ht="32" hidden="1" x14ac:dyDescent="0.2">
      <c r="A2612" s="9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7">
        <f t="shared" si="242"/>
        <v>42564.881076388891</v>
      </c>
      <c r="L2612" s="17">
        <f t="shared" si="243"/>
        <v>42604.290972222225</v>
      </c>
      <c r="M2612" s="9">
        <f t="shared" si="244"/>
        <v>7</v>
      </c>
      <c r="N2612" s="9">
        <f t="shared" si="245"/>
        <v>2016</v>
      </c>
      <c r="O2612" t="b">
        <v>1</v>
      </c>
      <c r="P2612">
        <v>577</v>
      </c>
      <c r="Q2612" t="b">
        <v>1</v>
      </c>
      <c r="R2612" t="s">
        <v>8299</v>
      </c>
      <c r="S2612" s="12">
        <f t="shared" si="240"/>
        <v>141</v>
      </c>
      <c r="T2612">
        <f t="shared" si="241"/>
        <v>55.76</v>
      </c>
      <c r="U2612" s="14" t="s">
        <v>8317</v>
      </c>
      <c r="V2612" t="s">
        <v>8353</v>
      </c>
    </row>
    <row r="2613" spans="1:22" ht="48" hidden="1" x14ac:dyDescent="0.2">
      <c r="A2613" s="9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7">
        <f t="shared" si="242"/>
        <v>42704.335810185185</v>
      </c>
      <c r="L2613" s="17">
        <f t="shared" si="243"/>
        <v>42737.957638888889</v>
      </c>
      <c r="M2613" s="9">
        <f t="shared" si="244"/>
        <v>11</v>
      </c>
      <c r="N2613" s="9">
        <f t="shared" si="245"/>
        <v>2017</v>
      </c>
      <c r="O2613" t="b">
        <v>1</v>
      </c>
      <c r="P2613">
        <v>3663</v>
      </c>
      <c r="Q2613" t="b">
        <v>1</v>
      </c>
      <c r="R2613" t="s">
        <v>8299</v>
      </c>
      <c r="S2613" s="12">
        <f t="shared" si="240"/>
        <v>2791</v>
      </c>
      <c r="T2613">
        <f t="shared" si="241"/>
        <v>83.8</v>
      </c>
      <c r="U2613" s="14" t="s">
        <v>8317</v>
      </c>
      <c r="V2613" t="s">
        <v>8353</v>
      </c>
    </row>
    <row r="2614" spans="1:22" ht="48" hidden="1" x14ac:dyDescent="0.2">
      <c r="A2614" s="9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7">
        <f t="shared" si="242"/>
        <v>41982.143171296295</v>
      </c>
      <c r="L2614" s="17">
        <f t="shared" si="243"/>
        <v>42013.143171296295</v>
      </c>
      <c r="M2614" s="9">
        <f t="shared" si="244"/>
        <v>12</v>
      </c>
      <c r="N2614" s="9">
        <f t="shared" si="245"/>
        <v>2015</v>
      </c>
      <c r="O2614" t="b">
        <v>1</v>
      </c>
      <c r="P2614">
        <v>294</v>
      </c>
      <c r="Q2614" t="b">
        <v>1</v>
      </c>
      <c r="R2614" t="s">
        <v>8299</v>
      </c>
      <c r="S2614" s="12">
        <f t="shared" si="240"/>
        <v>172</v>
      </c>
      <c r="T2614">
        <f t="shared" si="241"/>
        <v>58.42</v>
      </c>
      <c r="U2614" s="14" t="s">
        <v>8317</v>
      </c>
      <c r="V2614" t="s">
        <v>8353</v>
      </c>
    </row>
    <row r="2615" spans="1:22" ht="48" hidden="1" x14ac:dyDescent="0.2">
      <c r="A2615" s="9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7">
        <f t="shared" si="242"/>
        <v>41143.81821759259</v>
      </c>
      <c r="L2615" s="17">
        <f t="shared" si="243"/>
        <v>41173.81821759259</v>
      </c>
      <c r="M2615" s="9">
        <f t="shared" si="244"/>
        <v>8</v>
      </c>
      <c r="N2615" s="9">
        <f t="shared" si="245"/>
        <v>2012</v>
      </c>
      <c r="O2615" t="b">
        <v>1</v>
      </c>
      <c r="P2615">
        <v>28</v>
      </c>
      <c r="Q2615" t="b">
        <v>1</v>
      </c>
      <c r="R2615" t="s">
        <v>8299</v>
      </c>
      <c r="S2615" s="12">
        <f t="shared" si="240"/>
        <v>101</v>
      </c>
      <c r="T2615">
        <f t="shared" si="241"/>
        <v>270.57</v>
      </c>
      <c r="U2615" s="14" t="s">
        <v>8317</v>
      </c>
      <c r="V2615" t="s">
        <v>8353</v>
      </c>
    </row>
    <row r="2616" spans="1:22" ht="48" hidden="1" x14ac:dyDescent="0.2">
      <c r="A2616" s="9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7">
        <f t="shared" si="242"/>
        <v>41730.708472222221</v>
      </c>
      <c r="L2616" s="17">
        <f t="shared" si="243"/>
        <v>41759.208333333336</v>
      </c>
      <c r="M2616" s="9">
        <f t="shared" si="244"/>
        <v>4</v>
      </c>
      <c r="N2616" s="9">
        <f t="shared" si="245"/>
        <v>2014</v>
      </c>
      <c r="O2616" t="b">
        <v>1</v>
      </c>
      <c r="P2616">
        <v>100</v>
      </c>
      <c r="Q2616" t="b">
        <v>1</v>
      </c>
      <c r="R2616" t="s">
        <v>8299</v>
      </c>
      <c r="S2616" s="12">
        <f t="shared" si="240"/>
        <v>102</v>
      </c>
      <c r="T2616">
        <f t="shared" si="241"/>
        <v>107.1</v>
      </c>
      <c r="U2616" s="14" t="s">
        <v>8317</v>
      </c>
      <c r="V2616" t="s">
        <v>8353</v>
      </c>
    </row>
    <row r="2617" spans="1:22" ht="48" hidden="1" x14ac:dyDescent="0.2">
      <c r="A2617" s="9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7">
        <f t="shared" si="242"/>
        <v>42453.49726851852</v>
      </c>
      <c r="L2617" s="17">
        <f t="shared" si="243"/>
        <v>42490.5</v>
      </c>
      <c r="M2617" s="9">
        <f t="shared" si="244"/>
        <v>3</v>
      </c>
      <c r="N2617" s="9">
        <f t="shared" si="245"/>
        <v>2016</v>
      </c>
      <c r="O2617" t="b">
        <v>0</v>
      </c>
      <c r="P2617">
        <v>72</v>
      </c>
      <c r="Q2617" t="b">
        <v>1</v>
      </c>
      <c r="R2617" t="s">
        <v>8299</v>
      </c>
      <c r="S2617" s="12">
        <f t="shared" si="240"/>
        <v>170</v>
      </c>
      <c r="T2617">
        <f t="shared" si="241"/>
        <v>47.18</v>
      </c>
      <c r="U2617" s="14" t="s">
        <v>8317</v>
      </c>
      <c r="V2617" t="s">
        <v>8353</v>
      </c>
    </row>
    <row r="2618" spans="1:22" ht="48" hidden="1" x14ac:dyDescent="0.2">
      <c r="A2618" s="9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7">
        <f t="shared" si="242"/>
        <v>42211.99454861111</v>
      </c>
      <c r="L2618" s="17">
        <f t="shared" si="243"/>
        <v>42241.99454861111</v>
      </c>
      <c r="M2618" s="9">
        <f t="shared" si="244"/>
        <v>7</v>
      </c>
      <c r="N2618" s="9">
        <f t="shared" si="245"/>
        <v>2015</v>
      </c>
      <c r="O2618" t="b">
        <v>1</v>
      </c>
      <c r="P2618">
        <v>238</v>
      </c>
      <c r="Q2618" t="b">
        <v>1</v>
      </c>
      <c r="R2618" t="s">
        <v>8299</v>
      </c>
      <c r="S2618" s="12">
        <f t="shared" si="240"/>
        <v>115</v>
      </c>
      <c r="T2618">
        <f t="shared" si="241"/>
        <v>120.31</v>
      </c>
      <c r="U2618" s="14" t="s">
        <v>8317</v>
      </c>
      <c r="V2618" t="s">
        <v>8353</v>
      </c>
    </row>
    <row r="2619" spans="1:22" ht="48" hidden="1" x14ac:dyDescent="0.2">
      <c r="A2619" s="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7">
        <f t="shared" si="242"/>
        <v>41902.874432870369</v>
      </c>
      <c r="L2619" s="17">
        <f t="shared" si="243"/>
        <v>41932.874432870369</v>
      </c>
      <c r="M2619" s="9">
        <f t="shared" si="244"/>
        <v>9</v>
      </c>
      <c r="N2619" s="9">
        <f t="shared" si="245"/>
        <v>2014</v>
      </c>
      <c r="O2619" t="b">
        <v>1</v>
      </c>
      <c r="P2619">
        <v>159</v>
      </c>
      <c r="Q2619" t="b">
        <v>1</v>
      </c>
      <c r="R2619" t="s">
        <v>8299</v>
      </c>
      <c r="S2619" s="12">
        <f t="shared" si="240"/>
        <v>878</v>
      </c>
      <c r="T2619">
        <f t="shared" si="241"/>
        <v>27.6</v>
      </c>
      <c r="U2619" s="14" t="s">
        <v>8317</v>
      </c>
      <c r="V2619" t="s">
        <v>8353</v>
      </c>
    </row>
    <row r="2620" spans="1:22" ht="32" hidden="1" x14ac:dyDescent="0.2">
      <c r="A2620" s="9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7">
        <f t="shared" si="242"/>
        <v>42279.792372685188</v>
      </c>
      <c r="L2620" s="17">
        <f t="shared" si="243"/>
        <v>42339.834039351852</v>
      </c>
      <c r="M2620" s="9">
        <f t="shared" si="244"/>
        <v>10</v>
      </c>
      <c r="N2620" s="9">
        <f t="shared" si="245"/>
        <v>2015</v>
      </c>
      <c r="O2620" t="b">
        <v>1</v>
      </c>
      <c r="P2620">
        <v>77</v>
      </c>
      <c r="Q2620" t="b">
        <v>1</v>
      </c>
      <c r="R2620" t="s">
        <v>8299</v>
      </c>
      <c r="S2620" s="12">
        <f t="shared" si="240"/>
        <v>105</v>
      </c>
      <c r="T2620">
        <f t="shared" si="241"/>
        <v>205.3</v>
      </c>
      <c r="U2620" s="14" t="s">
        <v>8317</v>
      </c>
      <c r="V2620" t="s">
        <v>8353</v>
      </c>
    </row>
    <row r="2621" spans="1:22" ht="48" hidden="1" x14ac:dyDescent="0.2">
      <c r="A2621" s="9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7">
        <f t="shared" si="242"/>
        <v>42273.884305555555</v>
      </c>
      <c r="L2621" s="17">
        <f t="shared" si="243"/>
        <v>42300.458333333328</v>
      </c>
      <c r="M2621" s="9">
        <f t="shared" si="244"/>
        <v>9</v>
      </c>
      <c r="N2621" s="9">
        <f t="shared" si="245"/>
        <v>2015</v>
      </c>
      <c r="O2621" t="b">
        <v>1</v>
      </c>
      <c r="P2621">
        <v>53</v>
      </c>
      <c r="Q2621" t="b">
        <v>1</v>
      </c>
      <c r="R2621" t="s">
        <v>8299</v>
      </c>
      <c r="S2621" s="12">
        <f t="shared" si="240"/>
        <v>188</v>
      </c>
      <c r="T2621">
        <f t="shared" si="241"/>
        <v>35.549999999999997</v>
      </c>
      <c r="U2621" s="14" t="s">
        <v>8317</v>
      </c>
      <c r="V2621" t="s">
        <v>8353</v>
      </c>
    </row>
    <row r="2622" spans="1:22" ht="48" hidden="1" x14ac:dyDescent="0.2">
      <c r="A2622" s="9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7">
        <f t="shared" si="242"/>
        <v>42251.16715277778</v>
      </c>
      <c r="L2622" s="17">
        <f t="shared" si="243"/>
        <v>42288.041666666672</v>
      </c>
      <c r="M2622" s="9">
        <f t="shared" si="244"/>
        <v>9</v>
      </c>
      <c r="N2622" s="9">
        <f t="shared" si="245"/>
        <v>2015</v>
      </c>
      <c r="O2622" t="b">
        <v>1</v>
      </c>
      <c r="P2622">
        <v>1251</v>
      </c>
      <c r="Q2622" t="b">
        <v>1</v>
      </c>
      <c r="R2622" t="s">
        <v>8299</v>
      </c>
      <c r="S2622" s="12">
        <f t="shared" si="240"/>
        <v>144</v>
      </c>
      <c r="T2622">
        <f t="shared" si="241"/>
        <v>74.64</v>
      </c>
      <c r="U2622" s="14" t="s">
        <v>8317</v>
      </c>
      <c r="V2622" t="s">
        <v>8353</v>
      </c>
    </row>
    <row r="2623" spans="1:22" ht="48" hidden="1" x14ac:dyDescent="0.2">
      <c r="A2623" s="9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7">
        <f t="shared" si="242"/>
        <v>42115.74754629629</v>
      </c>
      <c r="L2623" s="17">
        <f t="shared" si="243"/>
        <v>42145.74754629629</v>
      </c>
      <c r="M2623" s="9">
        <f t="shared" si="244"/>
        <v>4</v>
      </c>
      <c r="N2623" s="9">
        <f t="shared" si="245"/>
        <v>2015</v>
      </c>
      <c r="O2623" t="b">
        <v>1</v>
      </c>
      <c r="P2623">
        <v>465</v>
      </c>
      <c r="Q2623" t="b">
        <v>1</v>
      </c>
      <c r="R2623" t="s">
        <v>8299</v>
      </c>
      <c r="S2623" s="12">
        <f t="shared" si="240"/>
        <v>146</v>
      </c>
      <c r="T2623">
        <f t="shared" si="241"/>
        <v>47.06</v>
      </c>
      <c r="U2623" s="14" t="s">
        <v>8317</v>
      </c>
      <c r="V2623" t="s">
        <v>8353</v>
      </c>
    </row>
    <row r="2624" spans="1:22" ht="48" hidden="1" x14ac:dyDescent="0.2">
      <c r="A2624" s="9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7">
        <f t="shared" si="242"/>
        <v>42689.74324074074</v>
      </c>
      <c r="L2624" s="17">
        <f t="shared" si="243"/>
        <v>42734.74324074074</v>
      </c>
      <c r="M2624" s="9">
        <f t="shared" si="244"/>
        <v>11</v>
      </c>
      <c r="N2624" s="9">
        <f t="shared" si="245"/>
        <v>2016</v>
      </c>
      <c r="O2624" t="b">
        <v>0</v>
      </c>
      <c r="P2624">
        <v>74</v>
      </c>
      <c r="Q2624" t="b">
        <v>1</v>
      </c>
      <c r="R2624" t="s">
        <v>8299</v>
      </c>
      <c r="S2624" s="12">
        <f t="shared" si="240"/>
        <v>131</v>
      </c>
      <c r="T2624">
        <f t="shared" si="241"/>
        <v>26.59</v>
      </c>
      <c r="U2624" s="14" t="s">
        <v>8317</v>
      </c>
      <c r="V2624" t="s">
        <v>8353</v>
      </c>
    </row>
    <row r="2625" spans="1:22" ht="48" hidden="1" x14ac:dyDescent="0.2">
      <c r="A2625" s="9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7">
        <f t="shared" si="242"/>
        <v>42692.256550925929</v>
      </c>
      <c r="L2625" s="17">
        <f t="shared" si="243"/>
        <v>42706.256550925929</v>
      </c>
      <c r="M2625" s="9">
        <f t="shared" si="244"/>
        <v>11</v>
      </c>
      <c r="N2625" s="9">
        <f t="shared" si="245"/>
        <v>2016</v>
      </c>
      <c r="O2625" t="b">
        <v>0</v>
      </c>
      <c r="P2625">
        <v>62</v>
      </c>
      <c r="Q2625" t="b">
        <v>1</v>
      </c>
      <c r="R2625" t="s">
        <v>8299</v>
      </c>
      <c r="S2625" s="12">
        <f t="shared" si="240"/>
        <v>114</v>
      </c>
      <c r="T2625">
        <f t="shared" si="241"/>
        <v>36.770000000000003</v>
      </c>
      <c r="U2625" s="14" t="s">
        <v>8317</v>
      </c>
      <c r="V2625" t="s">
        <v>8353</v>
      </c>
    </row>
    <row r="2626" spans="1:22" ht="48" hidden="1" x14ac:dyDescent="0.2">
      <c r="A2626" s="9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7">
        <f t="shared" si="242"/>
        <v>41144.42155092593</v>
      </c>
      <c r="L2626" s="17">
        <f t="shared" si="243"/>
        <v>41165.42155092593</v>
      </c>
      <c r="M2626" s="9">
        <f t="shared" si="244"/>
        <v>8</v>
      </c>
      <c r="N2626" s="9">
        <f t="shared" si="245"/>
        <v>2012</v>
      </c>
      <c r="O2626" t="b">
        <v>0</v>
      </c>
      <c r="P2626">
        <v>3468</v>
      </c>
      <c r="Q2626" t="b">
        <v>1</v>
      </c>
      <c r="R2626" t="s">
        <v>8299</v>
      </c>
      <c r="S2626" s="12">
        <f t="shared" ref="S2626:S2689" si="246">ROUND(E2626/D2626*100,0)</f>
        <v>1379</v>
      </c>
      <c r="T2626">
        <f t="shared" ref="T2626:T2689" si="247">IFERROR(ROUND(E2626/P2626,2),0)</f>
        <v>31.82</v>
      </c>
      <c r="U2626" s="14" t="s">
        <v>8317</v>
      </c>
      <c r="V2626" t="s">
        <v>8353</v>
      </c>
    </row>
    <row r="2627" spans="1:22" ht="48" hidden="1" x14ac:dyDescent="0.2">
      <c r="A2627" s="9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7">
        <f t="shared" ref="K2627:K2690" si="248">+(((J2627/60)/60)/24)+DATE(1970,1,1)</f>
        <v>42658.810277777782</v>
      </c>
      <c r="L2627" s="17">
        <f t="shared" ref="L2627:L2690" si="249">+(((I2627/60)/60)/24)+DATE(1970,1,1)</f>
        <v>42683.851944444439</v>
      </c>
      <c r="M2627" s="9">
        <f t="shared" ref="M2627:M2690" si="250">+MONTH(K2627)</f>
        <v>10</v>
      </c>
      <c r="N2627" s="9">
        <f t="shared" ref="N2627:N2690" si="251">+YEAR(L2627)</f>
        <v>2016</v>
      </c>
      <c r="O2627" t="b">
        <v>0</v>
      </c>
      <c r="P2627">
        <v>52</v>
      </c>
      <c r="Q2627" t="b">
        <v>1</v>
      </c>
      <c r="R2627" t="s">
        <v>8299</v>
      </c>
      <c r="S2627" s="12">
        <f t="shared" si="246"/>
        <v>956</v>
      </c>
      <c r="T2627">
        <f t="shared" si="247"/>
        <v>27.58</v>
      </c>
      <c r="U2627" s="14" t="s">
        <v>8317</v>
      </c>
      <c r="V2627" t="s">
        <v>8353</v>
      </c>
    </row>
    <row r="2628" spans="1:22" ht="48" hidden="1" x14ac:dyDescent="0.2">
      <c r="A2628" s="9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7">
        <f t="shared" si="248"/>
        <v>42128.628113425926</v>
      </c>
      <c r="L2628" s="17">
        <f t="shared" si="249"/>
        <v>42158.628113425926</v>
      </c>
      <c r="M2628" s="9">
        <f t="shared" si="250"/>
        <v>5</v>
      </c>
      <c r="N2628" s="9">
        <f t="shared" si="251"/>
        <v>2015</v>
      </c>
      <c r="O2628" t="b">
        <v>0</v>
      </c>
      <c r="P2628">
        <v>50</v>
      </c>
      <c r="Q2628" t="b">
        <v>1</v>
      </c>
      <c r="R2628" t="s">
        <v>8299</v>
      </c>
      <c r="S2628" s="12">
        <f t="shared" si="246"/>
        <v>112</v>
      </c>
      <c r="T2628">
        <f t="shared" si="247"/>
        <v>56</v>
      </c>
      <c r="U2628" s="14" t="s">
        <v>8317</v>
      </c>
      <c r="V2628" t="s">
        <v>8353</v>
      </c>
    </row>
    <row r="2629" spans="1:22" ht="48" hidden="1" x14ac:dyDescent="0.2">
      <c r="A2629" s="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7">
        <f t="shared" si="248"/>
        <v>42304.829409722224</v>
      </c>
      <c r="L2629" s="17">
        <f t="shared" si="249"/>
        <v>42334.871076388896</v>
      </c>
      <c r="M2629" s="9">
        <f t="shared" si="250"/>
        <v>10</v>
      </c>
      <c r="N2629" s="9">
        <f t="shared" si="251"/>
        <v>2015</v>
      </c>
      <c r="O2629" t="b">
        <v>0</v>
      </c>
      <c r="P2629">
        <v>45</v>
      </c>
      <c r="Q2629" t="b">
        <v>1</v>
      </c>
      <c r="R2629" t="s">
        <v>8299</v>
      </c>
      <c r="S2629" s="12">
        <f t="shared" si="246"/>
        <v>647</v>
      </c>
      <c r="T2629">
        <f t="shared" si="247"/>
        <v>21.56</v>
      </c>
      <c r="U2629" s="14" t="s">
        <v>8317</v>
      </c>
      <c r="V2629" t="s">
        <v>8353</v>
      </c>
    </row>
    <row r="2630" spans="1:22" ht="32" hidden="1" x14ac:dyDescent="0.2">
      <c r="A2630" s="9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7">
        <f t="shared" si="248"/>
        <v>41953.966053240743</v>
      </c>
      <c r="L2630" s="17">
        <f t="shared" si="249"/>
        <v>41973.966053240743</v>
      </c>
      <c r="M2630" s="9">
        <f t="shared" si="250"/>
        <v>11</v>
      </c>
      <c r="N2630" s="9">
        <f t="shared" si="251"/>
        <v>2014</v>
      </c>
      <c r="O2630" t="b">
        <v>0</v>
      </c>
      <c r="P2630">
        <v>21</v>
      </c>
      <c r="Q2630" t="b">
        <v>1</v>
      </c>
      <c r="R2630" t="s">
        <v>8299</v>
      </c>
      <c r="S2630" s="12">
        <f t="shared" si="246"/>
        <v>110</v>
      </c>
      <c r="T2630">
        <f t="shared" si="247"/>
        <v>44.1</v>
      </c>
      <c r="U2630" s="14" t="s">
        <v>8317</v>
      </c>
      <c r="V2630" t="s">
        <v>8353</v>
      </c>
    </row>
    <row r="2631" spans="1:22" ht="32" hidden="1" x14ac:dyDescent="0.2">
      <c r="A2631" s="9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7">
        <f t="shared" si="248"/>
        <v>42108.538449074069</v>
      </c>
      <c r="L2631" s="17">
        <f t="shared" si="249"/>
        <v>42138.538449074069</v>
      </c>
      <c r="M2631" s="9">
        <f t="shared" si="250"/>
        <v>4</v>
      </c>
      <c r="N2631" s="9">
        <f t="shared" si="251"/>
        <v>2015</v>
      </c>
      <c r="O2631" t="b">
        <v>0</v>
      </c>
      <c r="P2631">
        <v>100</v>
      </c>
      <c r="Q2631" t="b">
        <v>1</v>
      </c>
      <c r="R2631" t="s">
        <v>8299</v>
      </c>
      <c r="S2631" s="12">
        <f t="shared" si="246"/>
        <v>128</v>
      </c>
      <c r="T2631">
        <f t="shared" si="247"/>
        <v>63.87</v>
      </c>
      <c r="U2631" s="14" t="s">
        <v>8317</v>
      </c>
      <c r="V2631" t="s">
        <v>8353</v>
      </c>
    </row>
    <row r="2632" spans="1:22" ht="48" hidden="1" x14ac:dyDescent="0.2">
      <c r="A2632" s="9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7">
        <f t="shared" si="248"/>
        <v>42524.105462962965</v>
      </c>
      <c r="L2632" s="17">
        <f t="shared" si="249"/>
        <v>42551.416666666672</v>
      </c>
      <c r="M2632" s="9">
        <f t="shared" si="250"/>
        <v>6</v>
      </c>
      <c r="N2632" s="9">
        <f t="shared" si="251"/>
        <v>2016</v>
      </c>
      <c r="O2632" t="b">
        <v>0</v>
      </c>
      <c r="P2632">
        <v>81</v>
      </c>
      <c r="Q2632" t="b">
        <v>1</v>
      </c>
      <c r="R2632" t="s">
        <v>8299</v>
      </c>
      <c r="S2632" s="12">
        <f t="shared" si="246"/>
        <v>158</v>
      </c>
      <c r="T2632">
        <f t="shared" si="247"/>
        <v>38.99</v>
      </c>
      <c r="U2632" s="14" t="s">
        <v>8317</v>
      </c>
      <c r="V2632" t="s">
        <v>8353</v>
      </c>
    </row>
    <row r="2633" spans="1:22" ht="48" hidden="1" x14ac:dyDescent="0.2">
      <c r="A2633" s="9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7">
        <f t="shared" si="248"/>
        <v>42218.169293981482</v>
      </c>
      <c r="L2633" s="17">
        <f t="shared" si="249"/>
        <v>42246.169293981482</v>
      </c>
      <c r="M2633" s="9">
        <f t="shared" si="250"/>
        <v>8</v>
      </c>
      <c r="N2633" s="9">
        <f t="shared" si="251"/>
        <v>2015</v>
      </c>
      <c r="O2633" t="b">
        <v>0</v>
      </c>
      <c r="P2633">
        <v>286</v>
      </c>
      <c r="Q2633" t="b">
        <v>1</v>
      </c>
      <c r="R2633" t="s">
        <v>8299</v>
      </c>
      <c r="S2633" s="12">
        <f t="shared" si="246"/>
        <v>115</v>
      </c>
      <c r="T2633">
        <f t="shared" si="247"/>
        <v>80.19</v>
      </c>
      <c r="U2633" s="14" t="s">
        <v>8317</v>
      </c>
      <c r="V2633" t="s">
        <v>8353</v>
      </c>
    </row>
    <row r="2634" spans="1:22" ht="48" hidden="1" x14ac:dyDescent="0.2">
      <c r="A2634" s="9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7">
        <f t="shared" si="248"/>
        <v>42494.061793981484</v>
      </c>
      <c r="L2634" s="17">
        <f t="shared" si="249"/>
        <v>42519.061793981484</v>
      </c>
      <c r="M2634" s="9">
        <f t="shared" si="250"/>
        <v>5</v>
      </c>
      <c r="N2634" s="9">
        <f t="shared" si="251"/>
        <v>2016</v>
      </c>
      <c r="O2634" t="b">
        <v>0</v>
      </c>
      <c r="P2634">
        <v>42</v>
      </c>
      <c r="Q2634" t="b">
        <v>1</v>
      </c>
      <c r="R2634" t="s">
        <v>8299</v>
      </c>
      <c r="S2634" s="12">
        <f t="shared" si="246"/>
        <v>137</v>
      </c>
      <c r="T2634">
        <f t="shared" si="247"/>
        <v>34.9</v>
      </c>
      <c r="U2634" s="14" t="s">
        <v>8317</v>
      </c>
      <c r="V2634" t="s">
        <v>8353</v>
      </c>
    </row>
    <row r="2635" spans="1:22" ht="48" hidden="1" x14ac:dyDescent="0.2">
      <c r="A2635" s="9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7">
        <f t="shared" si="248"/>
        <v>41667.823287037041</v>
      </c>
      <c r="L2635" s="17">
        <f t="shared" si="249"/>
        <v>41697.958333333336</v>
      </c>
      <c r="M2635" s="9">
        <f t="shared" si="250"/>
        <v>1</v>
      </c>
      <c r="N2635" s="9">
        <f t="shared" si="251"/>
        <v>2014</v>
      </c>
      <c r="O2635" t="b">
        <v>0</v>
      </c>
      <c r="P2635">
        <v>199</v>
      </c>
      <c r="Q2635" t="b">
        <v>1</v>
      </c>
      <c r="R2635" t="s">
        <v>8299</v>
      </c>
      <c r="S2635" s="12">
        <f t="shared" si="246"/>
        <v>355</v>
      </c>
      <c r="T2635">
        <f t="shared" si="247"/>
        <v>89.1</v>
      </c>
      <c r="U2635" s="14" t="s">
        <v>8317</v>
      </c>
      <c r="V2635" t="s">
        <v>8353</v>
      </c>
    </row>
    <row r="2636" spans="1:22" ht="48" hidden="1" x14ac:dyDescent="0.2">
      <c r="A2636" s="9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7">
        <f t="shared" si="248"/>
        <v>42612.656493055561</v>
      </c>
      <c r="L2636" s="17">
        <f t="shared" si="249"/>
        <v>42642.656493055561</v>
      </c>
      <c r="M2636" s="9">
        <f t="shared" si="250"/>
        <v>8</v>
      </c>
      <c r="N2636" s="9">
        <f t="shared" si="251"/>
        <v>2016</v>
      </c>
      <c r="O2636" t="b">
        <v>0</v>
      </c>
      <c r="P2636">
        <v>25</v>
      </c>
      <c r="Q2636" t="b">
        <v>1</v>
      </c>
      <c r="R2636" t="s">
        <v>8299</v>
      </c>
      <c r="S2636" s="12">
        <f t="shared" si="246"/>
        <v>106</v>
      </c>
      <c r="T2636">
        <f t="shared" si="247"/>
        <v>39.44</v>
      </c>
      <c r="U2636" s="14" t="s">
        <v>8317</v>
      </c>
      <c r="V2636" t="s">
        <v>8353</v>
      </c>
    </row>
    <row r="2637" spans="1:22" ht="48" hidden="1" x14ac:dyDescent="0.2">
      <c r="A2637" s="9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7">
        <f t="shared" si="248"/>
        <v>42037.950937500005</v>
      </c>
      <c r="L2637" s="17">
        <f t="shared" si="249"/>
        <v>42072.909270833334</v>
      </c>
      <c r="M2637" s="9">
        <f t="shared" si="250"/>
        <v>2</v>
      </c>
      <c r="N2637" s="9">
        <f t="shared" si="251"/>
        <v>2015</v>
      </c>
      <c r="O2637" t="b">
        <v>0</v>
      </c>
      <c r="P2637">
        <v>84</v>
      </c>
      <c r="Q2637" t="b">
        <v>1</v>
      </c>
      <c r="R2637" t="s">
        <v>8299</v>
      </c>
      <c r="S2637" s="12">
        <f t="shared" si="246"/>
        <v>100</v>
      </c>
      <c r="T2637">
        <f t="shared" si="247"/>
        <v>136.9</v>
      </c>
      <c r="U2637" s="14" t="s">
        <v>8317</v>
      </c>
      <c r="V2637" t="s">
        <v>8353</v>
      </c>
    </row>
    <row r="2638" spans="1:22" ht="48" hidden="1" x14ac:dyDescent="0.2">
      <c r="A2638" s="9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7">
        <f t="shared" si="248"/>
        <v>42636.614745370374</v>
      </c>
      <c r="L2638" s="17">
        <f t="shared" si="249"/>
        <v>42659.041666666672</v>
      </c>
      <c r="M2638" s="9">
        <f t="shared" si="250"/>
        <v>9</v>
      </c>
      <c r="N2638" s="9">
        <f t="shared" si="251"/>
        <v>2016</v>
      </c>
      <c r="O2638" t="b">
        <v>0</v>
      </c>
      <c r="P2638">
        <v>50</v>
      </c>
      <c r="Q2638" t="b">
        <v>1</v>
      </c>
      <c r="R2638" t="s">
        <v>8299</v>
      </c>
      <c r="S2638" s="12">
        <f t="shared" si="246"/>
        <v>187</v>
      </c>
      <c r="T2638">
        <f t="shared" si="247"/>
        <v>37.46</v>
      </c>
      <c r="U2638" s="14" t="s">
        <v>8317</v>
      </c>
      <c r="V2638" t="s">
        <v>8353</v>
      </c>
    </row>
    <row r="2639" spans="1:22" ht="32" hidden="1" x14ac:dyDescent="0.2">
      <c r="A2639" s="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7">
        <f t="shared" si="248"/>
        <v>42639.549479166672</v>
      </c>
      <c r="L2639" s="17">
        <f t="shared" si="249"/>
        <v>42655.549479166672</v>
      </c>
      <c r="M2639" s="9">
        <f t="shared" si="250"/>
        <v>9</v>
      </c>
      <c r="N2639" s="9">
        <f t="shared" si="251"/>
        <v>2016</v>
      </c>
      <c r="O2639" t="b">
        <v>0</v>
      </c>
      <c r="P2639">
        <v>26</v>
      </c>
      <c r="Q2639" t="b">
        <v>1</v>
      </c>
      <c r="R2639" t="s">
        <v>8299</v>
      </c>
      <c r="S2639" s="12">
        <f t="shared" si="246"/>
        <v>166</v>
      </c>
      <c r="T2639">
        <f t="shared" si="247"/>
        <v>31.96</v>
      </c>
      <c r="U2639" s="14" t="s">
        <v>8317</v>
      </c>
      <c r="V2639" t="s">
        <v>8353</v>
      </c>
    </row>
    <row r="2640" spans="1:22" ht="48" hidden="1" x14ac:dyDescent="0.2">
      <c r="A2640" s="9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7">
        <f t="shared" si="248"/>
        <v>41989.913136574076</v>
      </c>
      <c r="L2640" s="17">
        <f t="shared" si="249"/>
        <v>42019.913136574076</v>
      </c>
      <c r="M2640" s="9">
        <f t="shared" si="250"/>
        <v>12</v>
      </c>
      <c r="N2640" s="9">
        <f t="shared" si="251"/>
        <v>2015</v>
      </c>
      <c r="O2640" t="b">
        <v>0</v>
      </c>
      <c r="P2640">
        <v>14</v>
      </c>
      <c r="Q2640" t="b">
        <v>1</v>
      </c>
      <c r="R2640" t="s">
        <v>8299</v>
      </c>
      <c r="S2640" s="12">
        <f t="shared" si="246"/>
        <v>102</v>
      </c>
      <c r="T2640">
        <f t="shared" si="247"/>
        <v>25.21</v>
      </c>
      <c r="U2640" s="14" t="s">
        <v>8317</v>
      </c>
      <c r="V2640" t="s">
        <v>8353</v>
      </c>
    </row>
    <row r="2641" spans="1:22" ht="48" hidden="1" x14ac:dyDescent="0.2">
      <c r="A2641" s="9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7">
        <f t="shared" si="248"/>
        <v>42024.86513888889</v>
      </c>
      <c r="L2641" s="17">
        <f t="shared" si="249"/>
        <v>42054.86513888889</v>
      </c>
      <c r="M2641" s="9">
        <f t="shared" si="250"/>
        <v>1</v>
      </c>
      <c r="N2641" s="9">
        <f t="shared" si="251"/>
        <v>2015</v>
      </c>
      <c r="O2641" t="b">
        <v>0</v>
      </c>
      <c r="P2641">
        <v>49</v>
      </c>
      <c r="Q2641" t="b">
        <v>1</v>
      </c>
      <c r="R2641" t="s">
        <v>8299</v>
      </c>
      <c r="S2641" s="12">
        <f t="shared" si="246"/>
        <v>164</v>
      </c>
      <c r="T2641">
        <f t="shared" si="247"/>
        <v>10.039999999999999</v>
      </c>
      <c r="U2641" s="14" t="s">
        <v>8317</v>
      </c>
      <c r="V2641" t="s">
        <v>8353</v>
      </c>
    </row>
    <row r="2642" spans="1:22" ht="64" hidden="1" x14ac:dyDescent="0.2">
      <c r="A2642" s="9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7">
        <f t="shared" si="248"/>
        <v>42103.160578703704</v>
      </c>
      <c r="L2642" s="17">
        <f t="shared" si="249"/>
        <v>42163.160578703704</v>
      </c>
      <c r="M2642" s="9">
        <f t="shared" si="250"/>
        <v>4</v>
      </c>
      <c r="N2642" s="9">
        <f t="shared" si="251"/>
        <v>2015</v>
      </c>
      <c r="O2642" t="b">
        <v>0</v>
      </c>
      <c r="P2642">
        <v>69</v>
      </c>
      <c r="Q2642" t="b">
        <v>1</v>
      </c>
      <c r="R2642" t="s">
        <v>8299</v>
      </c>
      <c r="S2642" s="12">
        <f t="shared" si="246"/>
        <v>106</v>
      </c>
      <c r="T2642">
        <f t="shared" si="247"/>
        <v>45.94</v>
      </c>
      <c r="U2642" s="14" t="s">
        <v>8317</v>
      </c>
      <c r="V2642" t="s">
        <v>8353</v>
      </c>
    </row>
    <row r="2643" spans="1:22" ht="32" hidden="1" x14ac:dyDescent="0.2">
      <c r="A2643" s="9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7">
        <f t="shared" si="248"/>
        <v>41880.827118055553</v>
      </c>
      <c r="L2643" s="17">
        <f t="shared" si="249"/>
        <v>41897.839583333334</v>
      </c>
      <c r="M2643" s="9">
        <f t="shared" si="250"/>
        <v>8</v>
      </c>
      <c r="N2643" s="9">
        <f t="shared" si="251"/>
        <v>2014</v>
      </c>
      <c r="O2643" t="b">
        <v>0</v>
      </c>
      <c r="P2643">
        <v>1</v>
      </c>
      <c r="Q2643" t="b">
        <v>0</v>
      </c>
      <c r="R2643" t="s">
        <v>8299</v>
      </c>
      <c r="S2643" s="12">
        <f t="shared" si="246"/>
        <v>1</v>
      </c>
      <c r="T2643">
        <f t="shared" si="247"/>
        <v>15</v>
      </c>
      <c r="U2643" s="14" t="s">
        <v>8317</v>
      </c>
      <c r="V2643" t="s">
        <v>8353</v>
      </c>
    </row>
    <row r="2644" spans="1:22" ht="64" hidden="1" x14ac:dyDescent="0.2">
      <c r="A2644" s="9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7">
        <f t="shared" si="248"/>
        <v>42536.246620370366</v>
      </c>
      <c r="L2644" s="17">
        <f t="shared" si="249"/>
        <v>42566.289583333331</v>
      </c>
      <c r="M2644" s="9">
        <f t="shared" si="250"/>
        <v>6</v>
      </c>
      <c r="N2644" s="9">
        <f t="shared" si="251"/>
        <v>2016</v>
      </c>
      <c r="O2644" t="b">
        <v>0</v>
      </c>
      <c r="P2644">
        <v>0</v>
      </c>
      <c r="Q2644" t="b">
        <v>0</v>
      </c>
      <c r="R2644" t="s">
        <v>8299</v>
      </c>
      <c r="S2644" s="12">
        <f t="shared" si="246"/>
        <v>0</v>
      </c>
      <c r="T2644">
        <f t="shared" si="247"/>
        <v>0</v>
      </c>
      <c r="U2644" s="14" t="s">
        <v>8317</v>
      </c>
      <c r="V2644" t="s">
        <v>8353</v>
      </c>
    </row>
    <row r="2645" spans="1:22" ht="48" hidden="1" x14ac:dyDescent="0.2">
      <c r="A2645" s="9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7">
        <f t="shared" si="248"/>
        <v>42689.582349537035</v>
      </c>
      <c r="L2645" s="17">
        <f t="shared" si="249"/>
        <v>42725.332638888889</v>
      </c>
      <c r="M2645" s="9">
        <f t="shared" si="250"/>
        <v>11</v>
      </c>
      <c r="N2645" s="9">
        <f t="shared" si="251"/>
        <v>2016</v>
      </c>
      <c r="O2645" t="b">
        <v>1</v>
      </c>
      <c r="P2645">
        <v>1501</v>
      </c>
      <c r="Q2645" t="b">
        <v>0</v>
      </c>
      <c r="R2645" t="s">
        <v>8299</v>
      </c>
      <c r="S2645" s="12">
        <f t="shared" si="246"/>
        <v>34</v>
      </c>
      <c r="T2645">
        <f t="shared" si="247"/>
        <v>223.58</v>
      </c>
      <c r="U2645" s="14" t="s">
        <v>8317</v>
      </c>
      <c r="V2645" t="s">
        <v>8353</v>
      </c>
    </row>
    <row r="2646" spans="1:22" ht="48" hidden="1" x14ac:dyDescent="0.2">
      <c r="A2646" s="9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7">
        <f t="shared" si="248"/>
        <v>42774.792071759264</v>
      </c>
      <c r="L2646" s="17">
        <f t="shared" si="249"/>
        <v>42804.792071759264</v>
      </c>
      <c r="M2646" s="9">
        <f t="shared" si="250"/>
        <v>2</v>
      </c>
      <c r="N2646" s="9">
        <f t="shared" si="251"/>
        <v>2017</v>
      </c>
      <c r="O2646" t="b">
        <v>1</v>
      </c>
      <c r="P2646">
        <v>52</v>
      </c>
      <c r="Q2646" t="b">
        <v>0</v>
      </c>
      <c r="R2646" t="s">
        <v>8299</v>
      </c>
      <c r="S2646" s="12">
        <f t="shared" si="246"/>
        <v>2</v>
      </c>
      <c r="T2646">
        <f t="shared" si="247"/>
        <v>39.479999999999997</v>
      </c>
      <c r="U2646" s="14" t="s">
        <v>8317</v>
      </c>
      <c r="V2646" t="s">
        <v>8353</v>
      </c>
    </row>
    <row r="2647" spans="1:22" ht="48" hidden="1" x14ac:dyDescent="0.2">
      <c r="A2647" s="9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7">
        <f t="shared" si="248"/>
        <v>41921.842627314814</v>
      </c>
      <c r="L2647" s="17">
        <f t="shared" si="249"/>
        <v>41951.884293981479</v>
      </c>
      <c r="M2647" s="9">
        <f t="shared" si="250"/>
        <v>10</v>
      </c>
      <c r="N2647" s="9">
        <f t="shared" si="251"/>
        <v>2014</v>
      </c>
      <c r="O2647" t="b">
        <v>1</v>
      </c>
      <c r="P2647">
        <v>23</v>
      </c>
      <c r="Q2647" t="b">
        <v>0</v>
      </c>
      <c r="R2647" t="s">
        <v>8299</v>
      </c>
      <c r="S2647" s="12">
        <f t="shared" si="246"/>
        <v>11</v>
      </c>
      <c r="T2647">
        <f t="shared" si="247"/>
        <v>91.3</v>
      </c>
      <c r="U2647" s="14" t="s">
        <v>8317</v>
      </c>
      <c r="V2647" t="s">
        <v>8353</v>
      </c>
    </row>
    <row r="2648" spans="1:22" ht="48" hidden="1" x14ac:dyDescent="0.2">
      <c r="A2648" s="9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7">
        <f t="shared" si="248"/>
        <v>42226.313298611116</v>
      </c>
      <c r="L2648" s="17">
        <f t="shared" si="249"/>
        <v>42256.313298611116</v>
      </c>
      <c r="M2648" s="9">
        <f t="shared" si="250"/>
        <v>8</v>
      </c>
      <c r="N2648" s="9">
        <f t="shared" si="251"/>
        <v>2015</v>
      </c>
      <c r="O2648" t="b">
        <v>1</v>
      </c>
      <c r="P2648">
        <v>535</v>
      </c>
      <c r="Q2648" t="b">
        <v>0</v>
      </c>
      <c r="R2648" t="s">
        <v>8299</v>
      </c>
      <c r="S2648" s="12">
        <f t="shared" si="246"/>
        <v>8</v>
      </c>
      <c r="T2648">
        <f t="shared" si="247"/>
        <v>78.67</v>
      </c>
      <c r="U2648" s="14" t="s">
        <v>8317</v>
      </c>
      <c r="V2648" t="s">
        <v>8353</v>
      </c>
    </row>
    <row r="2649" spans="1:22" ht="48" hidden="1" x14ac:dyDescent="0.2">
      <c r="A2649" s="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7">
        <f t="shared" si="248"/>
        <v>42200.261793981481</v>
      </c>
      <c r="L2649" s="17">
        <f t="shared" si="249"/>
        <v>42230.261793981481</v>
      </c>
      <c r="M2649" s="9">
        <f t="shared" si="250"/>
        <v>7</v>
      </c>
      <c r="N2649" s="9">
        <f t="shared" si="251"/>
        <v>2015</v>
      </c>
      <c r="O2649" t="b">
        <v>0</v>
      </c>
      <c r="P2649">
        <v>3</v>
      </c>
      <c r="Q2649" t="b">
        <v>0</v>
      </c>
      <c r="R2649" t="s">
        <v>8299</v>
      </c>
      <c r="S2649" s="12">
        <f t="shared" si="246"/>
        <v>1</v>
      </c>
      <c r="T2649">
        <f t="shared" si="247"/>
        <v>12</v>
      </c>
      <c r="U2649" s="14" t="s">
        <v>8317</v>
      </c>
      <c r="V2649" t="s">
        <v>8353</v>
      </c>
    </row>
    <row r="2650" spans="1:22" ht="48" hidden="1" x14ac:dyDescent="0.2">
      <c r="A2650" s="9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7">
        <f t="shared" si="248"/>
        <v>42408.714814814812</v>
      </c>
      <c r="L2650" s="17">
        <f t="shared" si="249"/>
        <v>42438.714814814812</v>
      </c>
      <c r="M2650" s="9">
        <f t="shared" si="250"/>
        <v>2</v>
      </c>
      <c r="N2650" s="9">
        <f t="shared" si="251"/>
        <v>2016</v>
      </c>
      <c r="O2650" t="b">
        <v>0</v>
      </c>
      <c r="P2650">
        <v>6</v>
      </c>
      <c r="Q2650" t="b">
        <v>0</v>
      </c>
      <c r="R2650" t="s">
        <v>8299</v>
      </c>
      <c r="S2650" s="12">
        <f t="shared" si="246"/>
        <v>1</v>
      </c>
      <c r="T2650">
        <f t="shared" si="247"/>
        <v>17.670000000000002</v>
      </c>
      <c r="U2650" s="14" t="s">
        <v>8317</v>
      </c>
      <c r="V2650" t="s">
        <v>8353</v>
      </c>
    </row>
    <row r="2651" spans="1:22" ht="16" hidden="1" x14ac:dyDescent="0.2">
      <c r="A2651" s="9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7">
        <f t="shared" si="248"/>
        <v>42341.99700231482</v>
      </c>
      <c r="L2651" s="17">
        <f t="shared" si="249"/>
        <v>42401.99700231482</v>
      </c>
      <c r="M2651" s="9">
        <f t="shared" si="250"/>
        <v>12</v>
      </c>
      <c r="N2651" s="9">
        <f t="shared" si="251"/>
        <v>2016</v>
      </c>
      <c r="O2651" t="b">
        <v>0</v>
      </c>
      <c r="P2651">
        <v>3</v>
      </c>
      <c r="Q2651" t="b">
        <v>0</v>
      </c>
      <c r="R2651" t="s">
        <v>8299</v>
      </c>
      <c r="S2651" s="12">
        <f t="shared" si="246"/>
        <v>0</v>
      </c>
      <c r="T2651">
        <f t="shared" si="247"/>
        <v>41.33</v>
      </c>
      <c r="U2651" s="14" t="s">
        <v>8317</v>
      </c>
      <c r="V2651" t="s">
        <v>8353</v>
      </c>
    </row>
    <row r="2652" spans="1:22" ht="48" hidden="1" x14ac:dyDescent="0.2">
      <c r="A2652" s="9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7">
        <f t="shared" si="248"/>
        <v>42695.624340277776</v>
      </c>
      <c r="L2652" s="17">
        <f t="shared" si="249"/>
        <v>42725.624340277776</v>
      </c>
      <c r="M2652" s="9">
        <f t="shared" si="250"/>
        <v>11</v>
      </c>
      <c r="N2652" s="9">
        <f t="shared" si="251"/>
        <v>2016</v>
      </c>
      <c r="O2652" t="b">
        <v>0</v>
      </c>
      <c r="P2652">
        <v>5</v>
      </c>
      <c r="Q2652" t="b">
        <v>0</v>
      </c>
      <c r="R2652" t="s">
        <v>8299</v>
      </c>
      <c r="S2652" s="12">
        <f t="shared" si="246"/>
        <v>1</v>
      </c>
      <c r="T2652">
        <f t="shared" si="247"/>
        <v>71.599999999999994</v>
      </c>
      <c r="U2652" s="14" t="s">
        <v>8317</v>
      </c>
      <c r="V2652" t="s">
        <v>8353</v>
      </c>
    </row>
    <row r="2653" spans="1:22" ht="48" hidden="1" x14ac:dyDescent="0.2">
      <c r="A2653" s="9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7">
        <f t="shared" si="248"/>
        <v>42327.805659722217</v>
      </c>
      <c r="L2653" s="17">
        <f t="shared" si="249"/>
        <v>42355.805659722217</v>
      </c>
      <c r="M2653" s="9">
        <f t="shared" si="250"/>
        <v>11</v>
      </c>
      <c r="N2653" s="9">
        <f t="shared" si="251"/>
        <v>2015</v>
      </c>
      <c r="O2653" t="b">
        <v>0</v>
      </c>
      <c r="P2653">
        <v>17</v>
      </c>
      <c r="Q2653" t="b">
        <v>0</v>
      </c>
      <c r="R2653" t="s">
        <v>8299</v>
      </c>
      <c r="S2653" s="12">
        <f t="shared" si="246"/>
        <v>2</v>
      </c>
      <c r="T2653">
        <f t="shared" si="247"/>
        <v>307.82</v>
      </c>
      <c r="U2653" s="14" t="s">
        <v>8317</v>
      </c>
      <c r="V2653" t="s">
        <v>8353</v>
      </c>
    </row>
    <row r="2654" spans="1:22" ht="48" hidden="1" x14ac:dyDescent="0.2">
      <c r="A2654" s="9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7">
        <f t="shared" si="248"/>
        <v>41953.158854166672</v>
      </c>
      <c r="L2654" s="17">
        <f t="shared" si="249"/>
        <v>41983.158854166672</v>
      </c>
      <c r="M2654" s="9">
        <f t="shared" si="250"/>
        <v>11</v>
      </c>
      <c r="N2654" s="9">
        <f t="shared" si="251"/>
        <v>2014</v>
      </c>
      <c r="O2654" t="b">
        <v>0</v>
      </c>
      <c r="P2654">
        <v>11</v>
      </c>
      <c r="Q2654" t="b">
        <v>0</v>
      </c>
      <c r="R2654" t="s">
        <v>8299</v>
      </c>
      <c r="S2654" s="12">
        <f t="shared" si="246"/>
        <v>1</v>
      </c>
      <c r="T2654">
        <f t="shared" si="247"/>
        <v>80.45</v>
      </c>
      <c r="U2654" s="14" t="s">
        <v>8317</v>
      </c>
      <c r="V2654" t="s">
        <v>8353</v>
      </c>
    </row>
    <row r="2655" spans="1:22" ht="48" hidden="1" x14ac:dyDescent="0.2">
      <c r="A2655" s="9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7">
        <f t="shared" si="248"/>
        <v>41771.651932870373</v>
      </c>
      <c r="L2655" s="17">
        <f t="shared" si="249"/>
        <v>41803.166666666664</v>
      </c>
      <c r="M2655" s="9">
        <f t="shared" si="250"/>
        <v>5</v>
      </c>
      <c r="N2655" s="9">
        <f t="shared" si="251"/>
        <v>2014</v>
      </c>
      <c r="O2655" t="b">
        <v>0</v>
      </c>
      <c r="P2655">
        <v>70</v>
      </c>
      <c r="Q2655" t="b">
        <v>0</v>
      </c>
      <c r="R2655" t="s">
        <v>8299</v>
      </c>
      <c r="S2655" s="12">
        <f t="shared" si="246"/>
        <v>12</v>
      </c>
      <c r="T2655">
        <f t="shared" si="247"/>
        <v>83.94</v>
      </c>
      <c r="U2655" s="14" t="s">
        <v>8317</v>
      </c>
      <c r="V2655" t="s">
        <v>8353</v>
      </c>
    </row>
    <row r="2656" spans="1:22" ht="48" hidden="1" x14ac:dyDescent="0.2">
      <c r="A2656" s="9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7">
        <f t="shared" si="248"/>
        <v>42055.600995370376</v>
      </c>
      <c r="L2656" s="17">
        <f t="shared" si="249"/>
        <v>42115.559328703705</v>
      </c>
      <c r="M2656" s="9">
        <f t="shared" si="250"/>
        <v>2</v>
      </c>
      <c r="N2656" s="9">
        <f t="shared" si="251"/>
        <v>2015</v>
      </c>
      <c r="O2656" t="b">
        <v>0</v>
      </c>
      <c r="P2656">
        <v>6</v>
      </c>
      <c r="Q2656" t="b">
        <v>0</v>
      </c>
      <c r="R2656" t="s">
        <v>8299</v>
      </c>
      <c r="S2656" s="12">
        <f t="shared" si="246"/>
        <v>0</v>
      </c>
      <c r="T2656">
        <f t="shared" si="247"/>
        <v>8.5</v>
      </c>
      <c r="U2656" s="14" t="s">
        <v>8317</v>
      </c>
      <c r="V2656" t="s">
        <v>8353</v>
      </c>
    </row>
    <row r="2657" spans="1:22" ht="16" hidden="1" x14ac:dyDescent="0.2">
      <c r="A2657" s="9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7">
        <f t="shared" si="248"/>
        <v>42381.866284722222</v>
      </c>
      <c r="L2657" s="17">
        <f t="shared" si="249"/>
        <v>42409.833333333328</v>
      </c>
      <c r="M2657" s="9">
        <f t="shared" si="250"/>
        <v>1</v>
      </c>
      <c r="N2657" s="9">
        <f t="shared" si="251"/>
        <v>2016</v>
      </c>
      <c r="O2657" t="b">
        <v>0</v>
      </c>
      <c r="P2657">
        <v>43</v>
      </c>
      <c r="Q2657" t="b">
        <v>0</v>
      </c>
      <c r="R2657" t="s">
        <v>8299</v>
      </c>
      <c r="S2657" s="12">
        <f t="shared" si="246"/>
        <v>21</v>
      </c>
      <c r="T2657">
        <f t="shared" si="247"/>
        <v>73.37</v>
      </c>
      <c r="U2657" s="14" t="s">
        <v>8317</v>
      </c>
      <c r="V2657" t="s">
        <v>8353</v>
      </c>
    </row>
    <row r="2658" spans="1:22" ht="32" hidden="1" x14ac:dyDescent="0.2">
      <c r="A2658" s="9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7">
        <f t="shared" si="248"/>
        <v>42767.688518518517</v>
      </c>
      <c r="L2658" s="17">
        <f t="shared" si="249"/>
        <v>42806.791666666672</v>
      </c>
      <c r="M2658" s="9">
        <f t="shared" si="250"/>
        <v>2</v>
      </c>
      <c r="N2658" s="9">
        <f t="shared" si="251"/>
        <v>2017</v>
      </c>
      <c r="O2658" t="b">
        <v>0</v>
      </c>
      <c r="P2658">
        <v>152</v>
      </c>
      <c r="Q2658" t="b">
        <v>0</v>
      </c>
      <c r="R2658" t="s">
        <v>8299</v>
      </c>
      <c r="S2658" s="12">
        <f t="shared" si="246"/>
        <v>11</v>
      </c>
      <c r="T2658">
        <f t="shared" si="247"/>
        <v>112.86</v>
      </c>
      <c r="U2658" s="14" t="s">
        <v>8317</v>
      </c>
      <c r="V2658" t="s">
        <v>8353</v>
      </c>
    </row>
    <row r="2659" spans="1:22" ht="48" hidden="1" x14ac:dyDescent="0.2">
      <c r="A2659" s="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7">
        <f t="shared" si="248"/>
        <v>42551.928854166668</v>
      </c>
      <c r="L2659" s="17">
        <f t="shared" si="249"/>
        <v>42585.0625</v>
      </c>
      <c r="M2659" s="9">
        <f t="shared" si="250"/>
        <v>6</v>
      </c>
      <c r="N2659" s="9">
        <f t="shared" si="251"/>
        <v>2016</v>
      </c>
      <c r="O2659" t="b">
        <v>0</v>
      </c>
      <c r="P2659">
        <v>59</v>
      </c>
      <c r="Q2659" t="b">
        <v>0</v>
      </c>
      <c r="R2659" t="s">
        <v>8299</v>
      </c>
      <c r="S2659" s="12">
        <f t="shared" si="246"/>
        <v>19</v>
      </c>
      <c r="T2659">
        <f t="shared" si="247"/>
        <v>95.28</v>
      </c>
      <c r="U2659" s="14" t="s">
        <v>8317</v>
      </c>
      <c r="V2659" t="s">
        <v>8353</v>
      </c>
    </row>
    <row r="2660" spans="1:22" ht="48" hidden="1" x14ac:dyDescent="0.2">
      <c r="A2660" s="9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7">
        <f t="shared" si="248"/>
        <v>42551.884189814817</v>
      </c>
      <c r="L2660" s="17">
        <f t="shared" si="249"/>
        <v>42581.884189814817</v>
      </c>
      <c r="M2660" s="9">
        <f t="shared" si="250"/>
        <v>6</v>
      </c>
      <c r="N2660" s="9">
        <f t="shared" si="251"/>
        <v>2016</v>
      </c>
      <c r="O2660" t="b">
        <v>0</v>
      </c>
      <c r="P2660">
        <v>4</v>
      </c>
      <c r="Q2660" t="b">
        <v>0</v>
      </c>
      <c r="R2660" t="s">
        <v>8299</v>
      </c>
      <c r="S2660" s="12">
        <f t="shared" si="246"/>
        <v>0</v>
      </c>
      <c r="T2660">
        <f t="shared" si="247"/>
        <v>22.75</v>
      </c>
      <c r="U2660" s="14" t="s">
        <v>8317</v>
      </c>
      <c r="V2660" t="s">
        <v>8353</v>
      </c>
    </row>
    <row r="2661" spans="1:22" ht="16" hidden="1" x14ac:dyDescent="0.2">
      <c r="A2661" s="9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7">
        <f t="shared" si="248"/>
        <v>42082.069560185191</v>
      </c>
      <c r="L2661" s="17">
        <f t="shared" si="249"/>
        <v>42112.069560185191</v>
      </c>
      <c r="M2661" s="9">
        <f t="shared" si="250"/>
        <v>3</v>
      </c>
      <c r="N2661" s="9">
        <f t="shared" si="251"/>
        <v>2015</v>
      </c>
      <c r="O2661" t="b">
        <v>0</v>
      </c>
      <c r="P2661">
        <v>10</v>
      </c>
      <c r="Q2661" t="b">
        <v>0</v>
      </c>
      <c r="R2661" t="s">
        <v>8299</v>
      </c>
      <c r="S2661" s="12">
        <f t="shared" si="246"/>
        <v>3</v>
      </c>
      <c r="T2661">
        <f t="shared" si="247"/>
        <v>133.30000000000001</v>
      </c>
      <c r="U2661" s="14" t="s">
        <v>8317</v>
      </c>
      <c r="V2661" t="s">
        <v>8353</v>
      </c>
    </row>
    <row r="2662" spans="1:22" ht="48" hidden="1" x14ac:dyDescent="0.2">
      <c r="A2662" s="9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7">
        <f t="shared" si="248"/>
        <v>42272.713171296295</v>
      </c>
      <c r="L2662" s="17">
        <f t="shared" si="249"/>
        <v>42332.754837962959</v>
      </c>
      <c r="M2662" s="9">
        <f t="shared" si="250"/>
        <v>9</v>
      </c>
      <c r="N2662" s="9">
        <f t="shared" si="251"/>
        <v>2015</v>
      </c>
      <c r="O2662" t="b">
        <v>0</v>
      </c>
      <c r="P2662">
        <v>5</v>
      </c>
      <c r="Q2662" t="b">
        <v>0</v>
      </c>
      <c r="R2662" t="s">
        <v>8299</v>
      </c>
      <c r="S2662" s="12">
        <f t="shared" si="246"/>
        <v>0</v>
      </c>
      <c r="T2662">
        <f t="shared" si="247"/>
        <v>3.8</v>
      </c>
      <c r="U2662" s="14" t="s">
        <v>8317</v>
      </c>
      <c r="V2662" t="s">
        <v>8353</v>
      </c>
    </row>
    <row r="2663" spans="1:22" ht="48" hidden="1" x14ac:dyDescent="0.2">
      <c r="A2663" s="9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7">
        <f t="shared" si="248"/>
        <v>41542.958449074074</v>
      </c>
      <c r="L2663" s="17">
        <f t="shared" si="249"/>
        <v>41572.958449074074</v>
      </c>
      <c r="M2663" s="9">
        <f t="shared" si="250"/>
        <v>9</v>
      </c>
      <c r="N2663" s="9">
        <f t="shared" si="251"/>
        <v>2013</v>
      </c>
      <c r="O2663" t="b">
        <v>0</v>
      </c>
      <c r="P2663">
        <v>60</v>
      </c>
      <c r="Q2663" t="b">
        <v>1</v>
      </c>
      <c r="R2663" t="s">
        <v>8300</v>
      </c>
      <c r="S2663" s="12">
        <f t="shared" si="246"/>
        <v>103</v>
      </c>
      <c r="T2663">
        <f t="shared" si="247"/>
        <v>85.75</v>
      </c>
      <c r="U2663" s="14" t="s">
        <v>8317</v>
      </c>
      <c r="V2663" t="s">
        <v>8354</v>
      </c>
    </row>
    <row r="2664" spans="1:22" ht="48" hidden="1" x14ac:dyDescent="0.2">
      <c r="A2664" s="9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7">
        <f t="shared" si="248"/>
        <v>42207.746678240743</v>
      </c>
      <c r="L2664" s="17">
        <f t="shared" si="249"/>
        <v>42237.746678240743</v>
      </c>
      <c r="M2664" s="9">
        <f t="shared" si="250"/>
        <v>7</v>
      </c>
      <c r="N2664" s="9">
        <f t="shared" si="251"/>
        <v>2015</v>
      </c>
      <c r="O2664" t="b">
        <v>0</v>
      </c>
      <c r="P2664">
        <v>80</v>
      </c>
      <c r="Q2664" t="b">
        <v>1</v>
      </c>
      <c r="R2664" t="s">
        <v>8300</v>
      </c>
      <c r="S2664" s="12">
        <f t="shared" si="246"/>
        <v>107</v>
      </c>
      <c r="T2664">
        <f t="shared" si="247"/>
        <v>267</v>
      </c>
      <c r="U2664" s="14" t="s">
        <v>8317</v>
      </c>
      <c r="V2664" t="s">
        <v>8354</v>
      </c>
    </row>
    <row r="2665" spans="1:22" ht="48" hidden="1" x14ac:dyDescent="0.2">
      <c r="A2665" s="9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7">
        <f t="shared" si="248"/>
        <v>42222.622766203705</v>
      </c>
      <c r="L2665" s="17">
        <f t="shared" si="249"/>
        <v>42251.625</v>
      </c>
      <c r="M2665" s="9">
        <f t="shared" si="250"/>
        <v>8</v>
      </c>
      <c r="N2665" s="9">
        <f t="shared" si="251"/>
        <v>2015</v>
      </c>
      <c r="O2665" t="b">
        <v>0</v>
      </c>
      <c r="P2665">
        <v>56</v>
      </c>
      <c r="Q2665" t="b">
        <v>1</v>
      </c>
      <c r="R2665" t="s">
        <v>8300</v>
      </c>
      <c r="S2665" s="12">
        <f t="shared" si="246"/>
        <v>105</v>
      </c>
      <c r="T2665">
        <f t="shared" si="247"/>
        <v>373.56</v>
      </c>
      <c r="U2665" s="14" t="s">
        <v>8317</v>
      </c>
      <c r="V2665" t="s">
        <v>8354</v>
      </c>
    </row>
    <row r="2666" spans="1:22" ht="48" hidden="1" x14ac:dyDescent="0.2">
      <c r="A2666" s="9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7">
        <f t="shared" si="248"/>
        <v>42313.02542824074</v>
      </c>
      <c r="L2666" s="17">
        <f t="shared" si="249"/>
        <v>42347.290972222225</v>
      </c>
      <c r="M2666" s="9">
        <f t="shared" si="250"/>
        <v>11</v>
      </c>
      <c r="N2666" s="9">
        <f t="shared" si="251"/>
        <v>2015</v>
      </c>
      <c r="O2666" t="b">
        <v>0</v>
      </c>
      <c r="P2666">
        <v>104</v>
      </c>
      <c r="Q2666" t="b">
        <v>1</v>
      </c>
      <c r="R2666" t="s">
        <v>8300</v>
      </c>
      <c r="S2666" s="12">
        <f t="shared" si="246"/>
        <v>103</v>
      </c>
      <c r="T2666">
        <f t="shared" si="247"/>
        <v>174.04</v>
      </c>
      <c r="U2666" s="14" t="s">
        <v>8317</v>
      </c>
      <c r="V2666" t="s">
        <v>8354</v>
      </c>
    </row>
    <row r="2667" spans="1:22" ht="48" hidden="1" x14ac:dyDescent="0.2">
      <c r="A2667" s="9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7">
        <f t="shared" si="248"/>
        <v>42083.895532407405</v>
      </c>
      <c r="L2667" s="17">
        <f t="shared" si="249"/>
        <v>42128.895532407405</v>
      </c>
      <c r="M2667" s="9">
        <f t="shared" si="250"/>
        <v>3</v>
      </c>
      <c r="N2667" s="9">
        <f t="shared" si="251"/>
        <v>2015</v>
      </c>
      <c r="O2667" t="b">
        <v>0</v>
      </c>
      <c r="P2667">
        <v>46</v>
      </c>
      <c r="Q2667" t="b">
        <v>1</v>
      </c>
      <c r="R2667" t="s">
        <v>8300</v>
      </c>
      <c r="S2667" s="12">
        <f t="shared" si="246"/>
        <v>123</v>
      </c>
      <c r="T2667">
        <f t="shared" si="247"/>
        <v>93.7</v>
      </c>
      <c r="U2667" s="14" t="s">
        <v>8317</v>
      </c>
      <c r="V2667" t="s">
        <v>8354</v>
      </c>
    </row>
    <row r="2668" spans="1:22" ht="48" hidden="1" x14ac:dyDescent="0.2">
      <c r="A2668" s="9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7">
        <f t="shared" si="248"/>
        <v>42235.764340277776</v>
      </c>
      <c r="L2668" s="17">
        <f t="shared" si="249"/>
        <v>42272.875</v>
      </c>
      <c r="M2668" s="9">
        <f t="shared" si="250"/>
        <v>8</v>
      </c>
      <c r="N2668" s="9">
        <f t="shared" si="251"/>
        <v>2015</v>
      </c>
      <c r="O2668" t="b">
        <v>0</v>
      </c>
      <c r="P2668">
        <v>206</v>
      </c>
      <c r="Q2668" t="b">
        <v>1</v>
      </c>
      <c r="R2668" t="s">
        <v>8300</v>
      </c>
      <c r="S2668" s="12">
        <f t="shared" si="246"/>
        <v>159</v>
      </c>
      <c r="T2668">
        <f t="shared" si="247"/>
        <v>77.33</v>
      </c>
      <c r="U2668" s="14" t="s">
        <v>8317</v>
      </c>
      <c r="V2668" t="s">
        <v>8354</v>
      </c>
    </row>
    <row r="2669" spans="1:22" ht="48" hidden="1" x14ac:dyDescent="0.2">
      <c r="A2669" s="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7">
        <f t="shared" si="248"/>
        <v>42380.926111111112</v>
      </c>
      <c r="L2669" s="17">
        <f t="shared" si="249"/>
        <v>42410.926111111112</v>
      </c>
      <c r="M2669" s="9">
        <f t="shared" si="250"/>
        <v>1</v>
      </c>
      <c r="N2669" s="9">
        <f t="shared" si="251"/>
        <v>2016</v>
      </c>
      <c r="O2669" t="b">
        <v>0</v>
      </c>
      <c r="P2669">
        <v>18</v>
      </c>
      <c r="Q2669" t="b">
        <v>1</v>
      </c>
      <c r="R2669" t="s">
        <v>8300</v>
      </c>
      <c r="S2669" s="12">
        <f t="shared" si="246"/>
        <v>111</v>
      </c>
      <c r="T2669">
        <f t="shared" si="247"/>
        <v>92.22</v>
      </c>
      <c r="U2669" s="14" t="s">
        <v>8317</v>
      </c>
      <c r="V2669" t="s">
        <v>8354</v>
      </c>
    </row>
    <row r="2670" spans="1:22" ht="32" hidden="1" x14ac:dyDescent="0.2">
      <c r="A2670" s="9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7">
        <f t="shared" si="248"/>
        <v>42275.588715277772</v>
      </c>
      <c r="L2670" s="17">
        <f t="shared" si="249"/>
        <v>42317.60555555555</v>
      </c>
      <c r="M2670" s="9">
        <f t="shared" si="250"/>
        <v>9</v>
      </c>
      <c r="N2670" s="9">
        <f t="shared" si="251"/>
        <v>2015</v>
      </c>
      <c r="O2670" t="b">
        <v>0</v>
      </c>
      <c r="P2670">
        <v>28</v>
      </c>
      <c r="Q2670" t="b">
        <v>1</v>
      </c>
      <c r="R2670" t="s">
        <v>8300</v>
      </c>
      <c r="S2670" s="12">
        <f t="shared" si="246"/>
        <v>171</v>
      </c>
      <c r="T2670">
        <f t="shared" si="247"/>
        <v>60.96</v>
      </c>
      <c r="U2670" s="14" t="s">
        <v>8317</v>
      </c>
      <c r="V2670" t="s">
        <v>8354</v>
      </c>
    </row>
    <row r="2671" spans="1:22" ht="48" hidden="1" x14ac:dyDescent="0.2">
      <c r="A2671" s="9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7">
        <f t="shared" si="248"/>
        <v>42319.035833333335</v>
      </c>
      <c r="L2671" s="17">
        <f t="shared" si="249"/>
        <v>42379.035833333335</v>
      </c>
      <c r="M2671" s="9">
        <f t="shared" si="250"/>
        <v>11</v>
      </c>
      <c r="N2671" s="9">
        <f t="shared" si="251"/>
        <v>2016</v>
      </c>
      <c r="O2671" t="b">
        <v>0</v>
      </c>
      <c r="P2671">
        <v>11</v>
      </c>
      <c r="Q2671" t="b">
        <v>1</v>
      </c>
      <c r="R2671" t="s">
        <v>8300</v>
      </c>
      <c r="S2671" s="12">
        <f t="shared" si="246"/>
        <v>125</v>
      </c>
      <c r="T2671">
        <f t="shared" si="247"/>
        <v>91</v>
      </c>
      <c r="U2671" s="14" t="s">
        <v>8317</v>
      </c>
      <c r="V2671" t="s">
        <v>8354</v>
      </c>
    </row>
    <row r="2672" spans="1:22" ht="48" hidden="1" x14ac:dyDescent="0.2">
      <c r="A2672" s="9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7">
        <f t="shared" si="248"/>
        <v>41821.020601851851</v>
      </c>
      <c r="L2672" s="17">
        <f t="shared" si="249"/>
        <v>41849.020601851851</v>
      </c>
      <c r="M2672" s="9">
        <f t="shared" si="250"/>
        <v>7</v>
      </c>
      <c r="N2672" s="9">
        <f t="shared" si="251"/>
        <v>2014</v>
      </c>
      <c r="O2672" t="b">
        <v>1</v>
      </c>
      <c r="P2672">
        <v>60</v>
      </c>
      <c r="Q2672" t="b">
        <v>0</v>
      </c>
      <c r="R2672" t="s">
        <v>8300</v>
      </c>
      <c r="S2672" s="12">
        <f t="shared" si="246"/>
        <v>6</v>
      </c>
      <c r="T2672">
        <f t="shared" si="247"/>
        <v>41.58</v>
      </c>
      <c r="U2672" s="14" t="s">
        <v>8317</v>
      </c>
      <c r="V2672" t="s">
        <v>8354</v>
      </c>
    </row>
    <row r="2673" spans="1:22" ht="48" hidden="1" x14ac:dyDescent="0.2">
      <c r="A2673" s="9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7">
        <f t="shared" si="248"/>
        <v>41962.749027777783</v>
      </c>
      <c r="L2673" s="17">
        <f t="shared" si="249"/>
        <v>41992.818055555559</v>
      </c>
      <c r="M2673" s="9">
        <f t="shared" si="250"/>
        <v>11</v>
      </c>
      <c r="N2673" s="9">
        <f t="shared" si="251"/>
        <v>2014</v>
      </c>
      <c r="O2673" t="b">
        <v>1</v>
      </c>
      <c r="P2673">
        <v>84</v>
      </c>
      <c r="Q2673" t="b">
        <v>0</v>
      </c>
      <c r="R2673" t="s">
        <v>8300</v>
      </c>
      <c r="S2673" s="12">
        <f t="shared" si="246"/>
        <v>11</v>
      </c>
      <c r="T2673">
        <f t="shared" si="247"/>
        <v>33.76</v>
      </c>
      <c r="U2673" s="14" t="s">
        <v>8317</v>
      </c>
      <c r="V2673" t="s">
        <v>8354</v>
      </c>
    </row>
    <row r="2674" spans="1:22" ht="48" hidden="1" x14ac:dyDescent="0.2">
      <c r="A2674" s="9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7">
        <f t="shared" si="248"/>
        <v>42344.884143518517</v>
      </c>
      <c r="L2674" s="17">
        <f t="shared" si="249"/>
        <v>42366.25</v>
      </c>
      <c r="M2674" s="9">
        <f t="shared" si="250"/>
        <v>12</v>
      </c>
      <c r="N2674" s="9">
        <f t="shared" si="251"/>
        <v>2015</v>
      </c>
      <c r="O2674" t="b">
        <v>1</v>
      </c>
      <c r="P2674">
        <v>47</v>
      </c>
      <c r="Q2674" t="b">
        <v>0</v>
      </c>
      <c r="R2674" t="s">
        <v>8300</v>
      </c>
      <c r="S2674" s="12">
        <f t="shared" si="246"/>
        <v>33</v>
      </c>
      <c r="T2674">
        <f t="shared" si="247"/>
        <v>70.62</v>
      </c>
      <c r="U2674" s="14" t="s">
        <v>8317</v>
      </c>
      <c r="V2674" t="s">
        <v>8354</v>
      </c>
    </row>
    <row r="2675" spans="1:22" ht="48" hidden="1" x14ac:dyDescent="0.2">
      <c r="A2675" s="9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7">
        <f t="shared" si="248"/>
        <v>41912.541655092595</v>
      </c>
      <c r="L2675" s="17">
        <f t="shared" si="249"/>
        <v>41941.947916666664</v>
      </c>
      <c r="M2675" s="9">
        <f t="shared" si="250"/>
        <v>9</v>
      </c>
      <c r="N2675" s="9">
        <f t="shared" si="251"/>
        <v>2014</v>
      </c>
      <c r="O2675" t="b">
        <v>1</v>
      </c>
      <c r="P2675">
        <v>66</v>
      </c>
      <c r="Q2675" t="b">
        <v>0</v>
      </c>
      <c r="R2675" t="s">
        <v>8300</v>
      </c>
      <c r="S2675" s="12">
        <f t="shared" si="246"/>
        <v>28</v>
      </c>
      <c r="T2675">
        <f t="shared" si="247"/>
        <v>167.15</v>
      </c>
      <c r="U2675" s="14" t="s">
        <v>8317</v>
      </c>
      <c r="V2675" t="s">
        <v>8354</v>
      </c>
    </row>
    <row r="2676" spans="1:22" ht="64" hidden="1" x14ac:dyDescent="0.2">
      <c r="A2676" s="9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7">
        <f t="shared" si="248"/>
        <v>42529.632754629631</v>
      </c>
      <c r="L2676" s="17">
        <f t="shared" si="249"/>
        <v>42556.207638888889</v>
      </c>
      <c r="M2676" s="9">
        <f t="shared" si="250"/>
        <v>6</v>
      </c>
      <c r="N2676" s="9">
        <f t="shared" si="251"/>
        <v>2016</v>
      </c>
      <c r="O2676" t="b">
        <v>1</v>
      </c>
      <c r="P2676">
        <v>171</v>
      </c>
      <c r="Q2676" t="b">
        <v>0</v>
      </c>
      <c r="R2676" t="s">
        <v>8300</v>
      </c>
      <c r="S2676" s="12">
        <f t="shared" si="246"/>
        <v>63</v>
      </c>
      <c r="T2676">
        <f t="shared" si="247"/>
        <v>128.62</v>
      </c>
      <c r="U2676" s="14" t="s">
        <v>8317</v>
      </c>
      <c r="V2676" t="s">
        <v>8354</v>
      </c>
    </row>
    <row r="2677" spans="1:22" ht="48" hidden="1" x14ac:dyDescent="0.2">
      <c r="A2677" s="9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7">
        <f t="shared" si="248"/>
        <v>41923.857511574075</v>
      </c>
      <c r="L2677" s="17">
        <f t="shared" si="249"/>
        <v>41953.899178240739</v>
      </c>
      <c r="M2677" s="9">
        <f t="shared" si="250"/>
        <v>10</v>
      </c>
      <c r="N2677" s="9">
        <f t="shared" si="251"/>
        <v>2014</v>
      </c>
      <c r="O2677" t="b">
        <v>1</v>
      </c>
      <c r="P2677">
        <v>29</v>
      </c>
      <c r="Q2677" t="b">
        <v>0</v>
      </c>
      <c r="R2677" t="s">
        <v>8300</v>
      </c>
      <c r="S2677" s="12">
        <f t="shared" si="246"/>
        <v>8</v>
      </c>
      <c r="T2677">
        <f t="shared" si="247"/>
        <v>65.41</v>
      </c>
      <c r="U2677" s="14" t="s">
        <v>8317</v>
      </c>
      <c r="V2677" t="s">
        <v>8354</v>
      </c>
    </row>
    <row r="2678" spans="1:22" ht="48" hidden="1" x14ac:dyDescent="0.2">
      <c r="A2678" s="9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7">
        <f t="shared" si="248"/>
        <v>42482.624699074076</v>
      </c>
      <c r="L2678" s="17">
        <f t="shared" si="249"/>
        <v>42512.624699074076</v>
      </c>
      <c r="M2678" s="9">
        <f t="shared" si="250"/>
        <v>4</v>
      </c>
      <c r="N2678" s="9">
        <f t="shared" si="251"/>
        <v>2016</v>
      </c>
      <c r="O2678" t="b">
        <v>0</v>
      </c>
      <c r="P2678">
        <v>9</v>
      </c>
      <c r="Q2678" t="b">
        <v>0</v>
      </c>
      <c r="R2678" t="s">
        <v>8300</v>
      </c>
      <c r="S2678" s="12">
        <f t="shared" si="246"/>
        <v>50</v>
      </c>
      <c r="T2678">
        <f t="shared" si="247"/>
        <v>117.56</v>
      </c>
      <c r="U2678" s="14" t="s">
        <v>8317</v>
      </c>
      <c r="V2678" t="s">
        <v>8354</v>
      </c>
    </row>
    <row r="2679" spans="1:22" ht="48" hidden="1" x14ac:dyDescent="0.2">
      <c r="A2679" s="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7">
        <f t="shared" si="248"/>
        <v>41793.029432870368</v>
      </c>
      <c r="L2679" s="17">
        <f t="shared" si="249"/>
        <v>41823.029432870368</v>
      </c>
      <c r="M2679" s="9">
        <f t="shared" si="250"/>
        <v>6</v>
      </c>
      <c r="N2679" s="9">
        <f t="shared" si="251"/>
        <v>2014</v>
      </c>
      <c r="O2679" t="b">
        <v>0</v>
      </c>
      <c r="P2679">
        <v>27</v>
      </c>
      <c r="Q2679" t="b">
        <v>0</v>
      </c>
      <c r="R2679" t="s">
        <v>8300</v>
      </c>
      <c r="S2679" s="12">
        <f t="shared" si="246"/>
        <v>18</v>
      </c>
      <c r="T2679">
        <f t="shared" si="247"/>
        <v>126.48</v>
      </c>
      <c r="U2679" s="14" t="s">
        <v>8317</v>
      </c>
      <c r="V2679" t="s">
        <v>8354</v>
      </c>
    </row>
    <row r="2680" spans="1:22" ht="48" hidden="1" x14ac:dyDescent="0.2">
      <c r="A2680" s="9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7">
        <f t="shared" si="248"/>
        <v>42241.798206018517</v>
      </c>
      <c r="L2680" s="17">
        <f t="shared" si="249"/>
        <v>42271.798206018517</v>
      </c>
      <c r="M2680" s="9">
        <f t="shared" si="250"/>
        <v>8</v>
      </c>
      <c r="N2680" s="9">
        <f t="shared" si="251"/>
        <v>2015</v>
      </c>
      <c r="O2680" t="b">
        <v>0</v>
      </c>
      <c r="P2680">
        <v>2</v>
      </c>
      <c r="Q2680" t="b">
        <v>0</v>
      </c>
      <c r="R2680" t="s">
        <v>8300</v>
      </c>
      <c r="S2680" s="12">
        <f t="shared" si="246"/>
        <v>0</v>
      </c>
      <c r="T2680">
        <f t="shared" si="247"/>
        <v>550</v>
      </c>
      <c r="U2680" s="14" t="s">
        <v>8317</v>
      </c>
      <c r="V2680" t="s">
        <v>8354</v>
      </c>
    </row>
    <row r="2681" spans="1:22" ht="48" hidden="1" x14ac:dyDescent="0.2">
      <c r="A2681" s="9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7">
        <f t="shared" si="248"/>
        <v>42033.001087962963</v>
      </c>
      <c r="L2681" s="17">
        <f t="shared" si="249"/>
        <v>42063.001087962963</v>
      </c>
      <c r="M2681" s="9">
        <f t="shared" si="250"/>
        <v>1</v>
      </c>
      <c r="N2681" s="9">
        <f t="shared" si="251"/>
        <v>2015</v>
      </c>
      <c r="O2681" t="b">
        <v>0</v>
      </c>
      <c r="P2681">
        <v>3</v>
      </c>
      <c r="Q2681" t="b">
        <v>0</v>
      </c>
      <c r="R2681" t="s">
        <v>8300</v>
      </c>
      <c r="S2681" s="12">
        <f t="shared" si="246"/>
        <v>0</v>
      </c>
      <c r="T2681">
        <f t="shared" si="247"/>
        <v>44</v>
      </c>
      <c r="U2681" s="14" t="s">
        <v>8317</v>
      </c>
      <c r="V2681" t="s">
        <v>8354</v>
      </c>
    </row>
    <row r="2682" spans="1:22" ht="16" hidden="1" x14ac:dyDescent="0.2">
      <c r="A2682" s="9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7">
        <f t="shared" si="248"/>
        <v>42436.211701388893</v>
      </c>
      <c r="L2682" s="17">
        <f t="shared" si="249"/>
        <v>42466.170034722221</v>
      </c>
      <c r="M2682" s="9">
        <f t="shared" si="250"/>
        <v>3</v>
      </c>
      <c r="N2682" s="9">
        <f t="shared" si="251"/>
        <v>2016</v>
      </c>
      <c r="O2682" t="b">
        <v>0</v>
      </c>
      <c r="P2682">
        <v>4</v>
      </c>
      <c r="Q2682" t="b">
        <v>0</v>
      </c>
      <c r="R2682" t="s">
        <v>8300</v>
      </c>
      <c r="S2682" s="12">
        <f t="shared" si="246"/>
        <v>1</v>
      </c>
      <c r="T2682">
        <f t="shared" si="247"/>
        <v>69</v>
      </c>
      <c r="U2682" s="14" t="s">
        <v>8317</v>
      </c>
      <c r="V2682" t="s">
        <v>8354</v>
      </c>
    </row>
    <row r="2683" spans="1:22" ht="48" hidden="1" x14ac:dyDescent="0.2">
      <c r="A2683" s="9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7">
        <f t="shared" si="248"/>
        <v>41805.895254629628</v>
      </c>
      <c r="L2683" s="17">
        <f t="shared" si="249"/>
        <v>41830.895254629628</v>
      </c>
      <c r="M2683" s="9">
        <f t="shared" si="250"/>
        <v>6</v>
      </c>
      <c r="N2683" s="9">
        <f t="shared" si="251"/>
        <v>2014</v>
      </c>
      <c r="O2683" t="b">
        <v>0</v>
      </c>
      <c r="P2683">
        <v>2</v>
      </c>
      <c r="Q2683" t="b">
        <v>0</v>
      </c>
      <c r="R2683" t="s">
        <v>8282</v>
      </c>
      <c r="S2683" s="12">
        <f t="shared" si="246"/>
        <v>1</v>
      </c>
      <c r="T2683">
        <f t="shared" si="247"/>
        <v>27.5</v>
      </c>
      <c r="U2683" s="14" t="s">
        <v>8334</v>
      </c>
      <c r="V2683" t="s">
        <v>8335</v>
      </c>
    </row>
    <row r="2684" spans="1:22" ht="48" hidden="1" x14ac:dyDescent="0.2">
      <c r="A2684" s="9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7">
        <f t="shared" si="248"/>
        <v>41932.871990740743</v>
      </c>
      <c r="L2684" s="17">
        <f t="shared" si="249"/>
        <v>41965.249305555553</v>
      </c>
      <c r="M2684" s="9">
        <f t="shared" si="250"/>
        <v>10</v>
      </c>
      <c r="N2684" s="9">
        <f t="shared" si="251"/>
        <v>2014</v>
      </c>
      <c r="O2684" t="b">
        <v>0</v>
      </c>
      <c r="P2684">
        <v>20</v>
      </c>
      <c r="Q2684" t="b">
        <v>0</v>
      </c>
      <c r="R2684" t="s">
        <v>8282</v>
      </c>
      <c r="S2684" s="12">
        <f t="shared" si="246"/>
        <v>28</v>
      </c>
      <c r="T2684">
        <f t="shared" si="247"/>
        <v>84.9</v>
      </c>
      <c r="U2684" s="14" t="s">
        <v>8334</v>
      </c>
      <c r="V2684" t="s">
        <v>8335</v>
      </c>
    </row>
    <row r="2685" spans="1:22" ht="48" hidden="1" x14ac:dyDescent="0.2">
      <c r="A2685" s="9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7">
        <f t="shared" si="248"/>
        <v>42034.75509259259</v>
      </c>
      <c r="L2685" s="17">
        <f t="shared" si="249"/>
        <v>42064.75509259259</v>
      </c>
      <c r="M2685" s="9">
        <f t="shared" si="250"/>
        <v>1</v>
      </c>
      <c r="N2685" s="9">
        <f t="shared" si="251"/>
        <v>2015</v>
      </c>
      <c r="O2685" t="b">
        <v>0</v>
      </c>
      <c r="P2685">
        <v>3</v>
      </c>
      <c r="Q2685" t="b">
        <v>0</v>
      </c>
      <c r="R2685" t="s">
        <v>8282</v>
      </c>
      <c r="S2685" s="12">
        <f t="shared" si="246"/>
        <v>0</v>
      </c>
      <c r="T2685">
        <f t="shared" si="247"/>
        <v>12</v>
      </c>
      <c r="U2685" s="14" t="s">
        <v>8334</v>
      </c>
      <c r="V2685" t="s">
        <v>8335</v>
      </c>
    </row>
    <row r="2686" spans="1:22" ht="48" hidden="1" x14ac:dyDescent="0.2">
      <c r="A2686" s="9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7">
        <f t="shared" si="248"/>
        <v>41820.914641203701</v>
      </c>
      <c r="L2686" s="17">
        <f t="shared" si="249"/>
        <v>41860.914641203701</v>
      </c>
      <c r="M2686" s="9">
        <f t="shared" si="250"/>
        <v>6</v>
      </c>
      <c r="N2686" s="9">
        <f t="shared" si="251"/>
        <v>2014</v>
      </c>
      <c r="O2686" t="b">
        <v>0</v>
      </c>
      <c r="P2686">
        <v>4</v>
      </c>
      <c r="Q2686" t="b">
        <v>0</v>
      </c>
      <c r="R2686" t="s">
        <v>8282</v>
      </c>
      <c r="S2686" s="12">
        <f t="shared" si="246"/>
        <v>1</v>
      </c>
      <c r="T2686">
        <f t="shared" si="247"/>
        <v>200</v>
      </c>
      <c r="U2686" s="14" t="s">
        <v>8334</v>
      </c>
      <c r="V2686" t="s">
        <v>8335</v>
      </c>
    </row>
    <row r="2687" spans="1:22" ht="48" hidden="1" x14ac:dyDescent="0.2">
      <c r="A2687" s="9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7">
        <f t="shared" si="248"/>
        <v>42061.69594907407</v>
      </c>
      <c r="L2687" s="17">
        <f t="shared" si="249"/>
        <v>42121.654282407413</v>
      </c>
      <c r="M2687" s="9">
        <f t="shared" si="250"/>
        <v>2</v>
      </c>
      <c r="N2687" s="9">
        <f t="shared" si="251"/>
        <v>2015</v>
      </c>
      <c r="O2687" t="b">
        <v>0</v>
      </c>
      <c r="P2687">
        <v>1</v>
      </c>
      <c r="Q2687" t="b">
        <v>0</v>
      </c>
      <c r="R2687" t="s">
        <v>8282</v>
      </c>
      <c r="S2687" s="12">
        <f t="shared" si="246"/>
        <v>0</v>
      </c>
      <c r="T2687">
        <f t="shared" si="247"/>
        <v>10</v>
      </c>
      <c r="U2687" s="14" t="s">
        <v>8334</v>
      </c>
      <c r="V2687" t="s">
        <v>8335</v>
      </c>
    </row>
    <row r="2688" spans="1:22" ht="48" hidden="1" x14ac:dyDescent="0.2">
      <c r="A2688" s="9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7">
        <f t="shared" si="248"/>
        <v>41892.974803240737</v>
      </c>
      <c r="L2688" s="17">
        <f t="shared" si="249"/>
        <v>41912.974803240737</v>
      </c>
      <c r="M2688" s="9">
        <f t="shared" si="250"/>
        <v>9</v>
      </c>
      <c r="N2688" s="9">
        <f t="shared" si="251"/>
        <v>2014</v>
      </c>
      <c r="O2688" t="b">
        <v>0</v>
      </c>
      <c r="P2688">
        <v>0</v>
      </c>
      <c r="Q2688" t="b">
        <v>0</v>
      </c>
      <c r="R2688" t="s">
        <v>8282</v>
      </c>
      <c r="S2688" s="12">
        <f t="shared" si="246"/>
        <v>0</v>
      </c>
      <c r="T2688">
        <f t="shared" si="247"/>
        <v>0</v>
      </c>
      <c r="U2688" s="14" t="s">
        <v>8334</v>
      </c>
      <c r="V2688" t="s">
        <v>8335</v>
      </c>
    </row>
    <row r="2689" spans="1:22" ht="48" hidden="1" x14ac:dyDescent="0.2">
      <c r="A2689" s="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7">
        <f t="shared" si="248"/>
        <v>42154.64025462963</v>
      </c>
      <c r="L2689" s="17">
        <f t="shared" si="249"/>
        <v>42184.64025462963</v>
      </c>
      <c r="M2689" s="9">
        <f t="shared" si="250"/>
        <v>5</v>
      </c>
      <c r="N2689" s="9">
        <f t="shared" si="251"/>
        <v>2015</v>
      </c>
      <c r="O2689" t="b">
        <v>0</v>
      </c>
      <c r="P2689">
        <v>0</v>
      </c>
      <c r="Q2689" t="b">
        <v>0</v>
      </c>
      <c r="R2689" t="s">
        <v>8282</v>
      </c>
      <c r="S2689" s="12">
        <f t="shared" si="246"/>
        <v>0</v>
      </c>
      <c r="T2689">
        <f t="shared" si="247"/>
        <v>0</v>
      </c>
      <c r="U2689" s="14" t="s">
        <v>8334</v>
      </c>
      <c r="V2689" t="s">
        <v>8335</v>
      </c>
    </row>
    <row r="2690" spans="1:22" ht="32" hidden="1" x14ac:dyDescent="0.2">
      <c r="A2690" s="9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7">
        <f t="shared" si="248"/>
        <v>42028.118865740747</v>
      </c>
      <c r="L2690" s="17">
        <f t="shared" si="249"/>
        <v>42059.125</v>
      </c>
      <c r="M2690" s="9">
        <f t="shared" si="250"/>
        <v>1</v>
      </c>
      <c r="N2690" s="9">
        <f t="shared" si="251"/>
        <v>2015</v>
      </c>
      <c r="O2690" t="b">
        <v>0</v>
      </c>
      <c r="P2690">
        <v>14</v>
      </c>
      <c r="Q2690" t="b">
        <v>0</v>
      </c>
      <c r="R2690" t="s">
        <v>8282</v>
      </c>
      <c r="S2690" s="12">
        <f t="shared" ref="S2690:S2753" si="252">ROUND(E2690/D2690*100,0)</f>
        <v>0</v>
      </c>
      <c r="T2690">
        <f t="shared" ref="T2690:T2753" si="253">IFERROR(ROUND(E2690/P2690,2),0)</f>
        <v>5.29</v>
      </c>
      <c r="U2690" s="14" t="s">
        <v>8334</v>
      </c>
      <c r="V2690" t="s">
        <v>8335</v>
      </c>
    </row>
    <row r="2691" spans="1:22" ht="48" hidden="1" x14ac:dyDescent="0.2">
      <c r="A2691" s="9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7">
        <f t="shared" ref="K2691:K2754" si="254">+(((J2691/60)/60)/24)+DATE(1970,1,1)</f>
        <v>42551.961689814809</v>
      </c>
      <c r="L2691" s="17">
        <f t="shared" ref="L2691:L2754" si="255">+(((I2691/60)/60)/24)+DATE(1970,1,1)</f>
        <v>42581.961689814809</v>
      </c>
      <c r="M2691" s="9">
        <f t="shared" ref="M2691:M2754" si="256">+MONTH(K2691)</f>
        <v>6</v>
      </c>
      <c r="N2691" s="9">
        <f t="shared" ref="N2691:N2754" si="257">+YEAR(L2691)</f>
        <v>2016</v>
      </c>
      <c r="O2691" t="b">
        <v>0</v>
      </c>
      <c r="P2691">
        <v>1</v>
      </c>
      <c r="Q2691" t="b">
        <v>0</v>
      </c>
      <c r="R2691" t="s">
        <v>8282</v>
      </c>
      <c r="S2691" s="12">
        <f t="shared" si="252"/>
        <v>0</v>
      </c>
      <c r="T2691">
        <f t="shared" si="253"/>
        <v>1</v>
      </c>
      <c r="U2691" s="14" t="s">
        <v>8334</v>
      </c>
      <c r="V2691" t="s">
        <v>8335</v>
      </c>
    </row>
    <row r="2692" spans="1:22" ht="48" hidden="1" x14ac:dyDescent="0.2">
      <c r="A2692" s="9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7">
        <f t="shared" si="254"/>
        <v>42113.105046296296</v>
      </c>
      <c r="L2692" s="17">
        <f t="shared" si="255"/>
        <v>42158.105046296296</v>
      </c>
      <c r="M2692" s="9">
        <f t="shared" si="256"/>
        <v>4</v>
      </c>
      <c r="N2692" s="9">
        <f t="shared" si="257"/>
        <v>2015</v>
      </c>
      <c r="O2692" t="b">
        <v>0</v>
      </c>
      <c r="P2692">
        <v>118</v>
      </c>
      <c r="Q2692" t="b">
        <v>0</v>
      </c>
      <c r="R2692" t="s">
        <v>8282</v>
      </c>
      <c r="S2692" s="12">
        <f t="shared" si="252"/>
        <v>11</v>
      </c>
      <c r="T2692">
        <f t="shared" si="253"/>
        <v>72.760000000000005</v>
      </c>
      <c r="U2692" s="14" t="s">
        <v>8334</v>
      </c>
      <c r="V2692" t="s">
        <v>8335</v>
      </c>
    </row>
    <row r="2693" spans="1:22" ht="32" hidden="1" x14ac:dyDescent="0.2">
      <c r="A2693" s="9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7">
        <f t="shared" si="254"/>
        <v>42089.724039351851</v>
      </c>
      <c r="L2693" s="17">
        <f t="shared" si="255"/>
        <v>42134.724039351851</v>
      </c>
      <c r="M2693" s="9">
        <f t="shared" si="256"/>
        <v>3</v>
      </c>
      <c r="N2693" s="9">
        <f t="shared" si="257"/>
        <v>2015</v>
      </c>
      <c r="O2693" t="b">
        <v>0</v>
      </c>
      <c r="P2693">
        <v>2</v>
      </c>
      <c r="Q2693" t="b">
        <v>0</v>
      </c>
      <c r="R2693" t="s">
        <v>8282</v>
      </c>
      <c r="S2693" s="12">
        <f t="shared" si="252"/>
        <v>0</v>
      </c>
      <c r="T2693">
        <f t="shared" si="253"/>
        <v>17.5</v>
      </c>
      <c r="U2693" s="14" t="s">
        <v>8334</v>
      </c>
      <c r="V2693" t="s">
        <v>8335</v>
      </c>
    </row>
    <row r="2694" spans="1:22" ht="48" hidden="1" x14ac:dyDescent="0.2">
      <c r="A2694" s="9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7">
        <f t="shared" si="254"/>
        <v>42058.334027777775</v>
      </c>
      <c r="L2694" s="17">
        <f t="shared" si="255"/>
        <v>42088.292361111111</v>
      </c>
      <c r="M2694" s="9">
        <f t="shared" si="256"/>
        <v>2</v>
      </c>
      <c r="N2694" s="9">
        <f t="shared" si="257"/>
        <v>2015</v>
      </c>
      <c r="O2694" t="b">
        <v>0</v>
      </c>
      <c r="P2694">
        <v>1</v>
      </c>
      <c r="Q2694" t="b">
        <v>0</v>
      </c>
      <c r="R2694" t="s">
        <v>8282</v>
      </c>
      <c r="S2694" s="12">
        <f t="shared" si="252"/>
        <v>1</v>
      </c>
      <c r="T2694">
        <f t="shared" si="253"/>
        <v>25</v>
      </c>
      <c r="U2694" s="14" t="s">
        <v>8334</v>
      </c>
      <c r="V2694" t="s">
        <v>8335</v>
      </c>
    </row>
    <row r="2695" spans="1:22" ht="48" hidden="1" x14ac:dyDescent="0.2">
      <c r="A2695" s="9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7">
        <f t="shared" si="254"/>
        <v>41834.138495370367</v>
      </c>
      <c r="L2695" s="17">
        <f t="shared" si="255"/>
        <v>41864.138495370367</v>
      </c>
      <c r="M2695" s="9">
        <f t="shared" si="256"/>
        <v>7</v>
      </c>
      <c r="N2695" s="9">
        <f t="shared" si="257"/>
        <v>2014</v>
      </c>
      <c r="O2695" t="b">
        <v>0</v>
      </c>
      <c r="P2695">
        <v>3</v>
      </c>
      <c r="Q2695" t="b">
        <v>0</v>
      </c>
      <c r="R2695" t="s">
        <v>8282</v>
      </c>
      <c r="S2695" s="12">
        <f t="shared" si="252"/>
        <v>1</v>
      </c>
      <c r="T2695">
        <f t="shared" si="253"/>
        <v>13.33</v>
      </c>
      <c r="U2695" s="14" t="s">
        <v>8334</v>
      </c>
      <c r="V2695" t="s">
        <v>8335</v>
      </c>
    </row>
    <row r="2696" spans="1:22" ht="48" hidden="1" x14ac:dyDescent="0.2">
      <c r="A2696" s="9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7">
        <f t="shared" si="254"/>
        <v>41878.140497685185</v>
      </c>
      <c r="L2696" s="17">
        <f t="shared" si="255"/>
        <v>41908.140497685185</v>
      </c>
      <c r="M2696" s="9">
        <f t="shared" si="256"/>
        <v>8</v>
      </c>
      <c r="N2696" s="9">
        <f t="shared" si="257"/>
        <v>2014</v>
      </c>
      <c r="O2696" t="b">
        <v>0</v>
      </c>
      <c r="P2696">
        <v>1</v>
      </c>
      <c r="Q2696" t="b">
        <v>0</v>
      </c>
      <c r="R2696" t="s">
        <v>8282</v>
      </c>
      <c r="S2696" s="12">
        <f t="shared" si="252"/>
        <v>0</v>
      </c>
      <c r="T2696">
        <f t="shared" si="253"/>
        <v>1</v>
      </c>
      <c r="U2696" s="14" t="s">
        <v>8334</v>
      </c>
      <c r="V2696" t="s">
        <v>8335</v>
      </c>
    </row>
    <row r="2697" spans="1:22" ht="32" hidden="1" x14ac:dyDescent="0.2">
      <c r="A2697" s="9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7">
        <f t="shared" si="254"/>
        <v>42048.181921296295</v>
      </c>
      <c r="L2697" s="17">
        <f t="shared" si="255"/>
        <v>42108.14025462963</v>
      </c>
      <c r="M2697" s="9">
        <f t="shared" si="256"/>
        <v>2</v>
      </c>
      <c r="N2697" s="9">
        <f t="shared" si="257"/>
        <v>2015</v>
      </c>
      <c r="O2697" t="b">
        <v>0</v>
      </c>
      <c r="P2697">
        <v>3</v>
      </c>
      <c r="Q2697" t="b">
        <v>0</v>
      </c>
      <c r="R2697" t="s">
        <v>8282</v>
      </c>
      <c r="S2697" s="12">
        <f t="shared" si="252"/>
        <v>0</v>
      </c>
      <c r="T2697">
        <f t="shared" si="253"/>
        <v>23.67</v>
      </c>
      <c r="U2697" s="14" t="s">
        <v>8334</v>
      </c>
      <c r="V2697" t="s">
        <v>8335</v>
      </c>
    </row>
    <row r="2698" spans="1:22" ht="48" hidden="1" x14ac:dyDescent="0.2">
      <c r="A2698" s="9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7">
        <f t="shared" si="254"/>
        <v>41964.844444444447</v>
      </c>
      <c r="L2698" s="17">
        <f t="shared" si="255"/>
        <v>41998.844444444447</v>
      </c>
      <c r="M2698" s="9">
        <f t="shared" si="256"/>
        <v>11</v>
      </c>
      <c r="N2698" s="9">
        <f t="shared" si="257"/>
        <v>2014</v>
      </c>
      <c r="O2698" t="b">
        <v>0</v>
      </c>
      <c r="P2698">
        <v>38</v>
      </c>
      <c r="Q2698" t="b">
        <v>0</v>
      </c>
      <c r="R2698" t="s">
        <v>8282</v>
      </c>
      <c r="S2698" s="12">
        <f t="shared" si="252"/>
        <v>6</v>
      </c>
      <c r="T2698">
        <f t="shared" si="253"/>
        <v>89.21</v>
      </c>
      <c r="U2698" s="14" t="s">
        <v>8334</v>
      </c>
      <c r="V2698" t="s">
        <v>8335</v>
      </c>
    </row>
    <row r="2699" spans="1:22" ht="48" hidden="1" x14ac:dyDescent="0.2">
      <c r="A2699" s="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7">
        <f t="shared" si="254"/>
        <v>42187.940081018518</v>
      </c>
      <c r="L2699" s="17">
        <f t="shared" si="255"/>
        <v>42218.916666666672</v>
      </c>
      <c r="M2699" s="9">
        <f t="shared" si="256"/>
        <v>7</v>
      </c>
      <c r="N2699" s="9">
        <f t="shared" si="257"/>
        <v>2015</v>
      </c>
      <c r="O2699" t="b">
        <v>0</v>
      </c>
      <c r="P2699">
        <v>52</v>
      </c>
      <c r="Q2699" t="b">
        <v>0</v>
      </c>
      <c r="R2699" t="s">
        <v>8282</v>
      </c>
      <c r="S2699" s="12">
        <f t="shared" si="252"/>
        <v>26</v>
      </c>
      <c r="T2699">
        <f t="shared" si="253"/>
        <v>116.56</v>
      </c>
      <c r="U2699" s="14" t="s">
        <v>8334</v>
      </c>
      <c r="V2699" t="s">
        <v>8335</v>
      </c>
    </row>
    <row r="2700" spans="1:22" ht="48" hidden="1" x14ac:dyDescent="0.2">
      <c r="A2700" s="9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7">
        <f t="shared" si="254"/>
        <v>41787.898240740738</v>
      </c>
      <c r="L2700" s="17">
        <f t="shared" si="255"/>
        <v>41817.898240740738</v>
      </c>
      <c r="M2700" s="9">
        <f t="shared" si="256"/>
        <v>5</v>
      </c>
      <c r="N2700" s="9">
        <f t="shared" si="257"/>
        <v>2014</v>
      </c>
      <c r="O2700" t="b">
        <v>0</v>
      </c>
      <c r="P2700">
        <v>2</v>
      </c>
      <c r="Q2700" t="b">
        <v>0</v>
      </c>
      <c r="R2700" t="s">
        <v>8282</v>
      </c>
      <c r="S2700" s="12">
        <f t="shared" si="252"/>
        <v>0</v>
      </c>
      <c r="T2700">
        <f t="shared" si="253"/>
        <v>13.01</v>
      </c>
      <c r="U2700" s="14" t="s">
        <v>8334</v>
      </c>
      <c r="V2700" t="s">
        <v>8335</v>
      </c>
    </row>
    <row r="2701" spans="1:22" ht="48" hidden="1" x14ac:dyDescent="0.2">
      <c r="A2701" s="9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7">
        <f t="shared" si="254"/>
        <v>41829.896562499998</v>
      </c>
      <c r="L2701" s="17">
        <f t="shared" si="255"/>
        <v>41859.896562499998</v>
      </c>
      <c r="M2701" s="9">
        <f t="shared" si="256"/>
        <v>7</v>
      </c>
      <c r="N2701" s="9">
        <f t="shared" si="257"/>
        <v>2014</v>
      </c>
      <c r="O2701" t="b">
        <v>0</v>
      </c>
      <c r="P2701">
        <v>0</v>
      </c>
      <c r="Q2701" t="b">
        <v>0</v>
      </c>
      <c r="R2701" t="s">
        <v>8282</v>
      </c>
      <c r="S2701" s="12">
        <f t="shared" si="252"/>
        <v>0</v>
      </c>
      <c r="T2701">
        <f t="shared" si="253"/>
        <v>0</v>
      </c>
      <c r="U2701" s="14" t="s">
        <v>8334</v>
      </c>
      <c r="V2701" t="s">
        <v>8335</v>
      </c>
    </row>
    <row r="2702" spans="1:22" ht="48" hidden="1" x14ac:dyDescent="0.2">
      <c r="A2702" s="9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7">
        <f t="shared" si="254"/>
        <v>41870.87467592593</v>
      </c>
      <c r="L2702" s="17">
        <f t="shared" si="255"/>
        <v>41900.87467592593</v>
      </c>
      <c r="M2702" s="9">
        <f t="shared" si="256"/>
        <v>8</v>
      </c>
      <c r="N2702" s="9">
        <f t="shared" si="257"/>
        <v>2014</v>
      </c>
      <c r="O2702" t="b">
        <v>0</v>
      </c>
      <c r="P2702">
        <v>4</v>
      </c>
      <c r="Q2702" t="b">
        <v>0</v>
      </c>
      <c r="R2702" t="s">
        <v>8282</v>
      </c>
      <c r="S2702" s="12">
        <f t="shared" si="252"/>
        <v>1</v>
      </c>
      <c r="T2702">
        <f t="shared" si="253"/>
        <v>17.5</v>
      </c>
      <c r="U2702" s="14" t="s">
        <v>8334</v>
      </c>
      <c r="V2702" t="s">
        <v>8335</v>
      </c>
    </row>
    <row r="2703" spans="1:22" ht="48" hidden="1" x14ac:dyDescent="0.2">
      <c r="A2703" s="9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7">
        <f t="shared" si="254"/>
        <v>42801.774699074071</v>
      </c>
      <c r="L2703" s="17">
        <f t="shared" si="255"/>
        <v>42832.733032407406</v>
      </c>
      <c r="M2703" s="9">
        <f t="shared" si="256"/>
        <v>3</v>
      </c>
      <c r="N2703" s="9">
        <f t="shared" si="257"/>
        <v>2017</v>
      </c>
      <c r="O2703" t="b">
        <v>0</v>
      </c>
      <c r="P2703">
        <v>46</v>
      </c>
      <c r="Q2703" t="b">
        <v>0</v>
      </c>
      <c r="R2703" t="s">
        <v>8301</v>
      </c>
      <c r="S2703" s="12">
        <f t="shared" si="252"/>
        <v>46</v>
      </c>
      <c r="T2703">
        <f t="shared" si="253"/>
        <v>34.130000000000003</v>
      </c>
      <c r="U2703" s="14" t="s">
        <v>8315</v>
      </c>
      <c r="V2703" t="s">
        <v>8355</v>
      </c>
    </row>
    <row r="2704" spans="1:22" ht="48" hidden="1" x14ac:dyDescent="0.2">
      <c r="A2704" s="9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7">
        <f t="shared" si="254"/>
        <v>42800.801817129628</v>
      </c>
      <c r="L2704" s="17">
        <f t="shared" si="255"/>
        <v>42830.760150462964</v>
      </c>
      <c r="M2704" s="9">
        <f t="shared" si="256"/>
        <v>3</v>
      </c>
      <c r="N2704" s="9">
        <f t="shared" si="257"/>
        <v>2017</v>
      </c>
      <c r="O2704" t="b">
        <v>1</v>
      </c>
      <c r="P2704">
        <v>26</v>
      </c>
      <c r="Q2704" t="b">
        <v>0</v>
      </c>
      <c r="R2704" t="s">
        <v>8301</v>
      </c>
      <c r="S2704" s="12">
        <f t="shared" si="252"/>
        <v>34</v>
      </c>
      <c r="T2704">
        <f t="shared" si="253"/>
        <v>132.35</v>
      </c>
      <c r="U2704" s="14" t="s">
        <v>8315</v>
      </c>
      <c r="V2704" t="s">
        <v>8355</v>
      </c>
    </row>
    <row r="2705" spans="1:22" ht="32" hidden="1" x14ac:dyDescent="0.2">
      <c r="A2705" s="9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7">
        <f t="shared" si="254"/>
        <v>42756.690162037034</v>
      </c>
      <c r="L2705" s="17">
        <f t="shared" si="255"/>
        <v>42816.648495370369</v>
      </c>
      <c r="M2705" s="9">
        <f t="shared" si="256"/>
        <v>1</v>
      </c>
      <c r="N2705" s="9">
        <f t="shared" si="257"/>
        <v>2017</v>
      </c>
      <c r="O2705" t="b">
        <v>0</v>
      </c>
      <c r="P2705">
        <v>45</v>
      </c>
      <c r="Q2705" t="b">
        <v>0</v>
      </c>
      <c r="R2705" t="s">
        <v>8301</v>
      </c>
      <c r="S2705" s="12">
        <f t="shared" si="252"/>
        <v>104</v>
      </c>
      <c r="T2705">
        <f t="shared" si="253"/>
        <v>922.22</v>
      </c>
      <c r="U2705" s="14" t="s">
        <v>8315</v>
      </c>
      <c r="V2705" t="s">
        <v>8355</v>
      </c>
    </row>
    <row r="2706" spans="1:22" ht="48" hidden="1" x14ac:dyDescent="0.2">
      <c r="A2706" s="9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7">
        <f t="shared" si="254"/>
        <v>42787.862430555557</v>
      </c>
      <c r="L2706" s="17">
        <f t="shared" si="255"/>
        <v>42830.820763888885</v>
      </c>
      <c r="M2706" s="9">
        <f t="shared" si="256"/>
        <v>2</v>
      </c>
      <c r="N2706" s="9">
        <f t="shared" si="257"/>
        <v>2017</v>
      </c>
      <c r="O2706" t="b">
        <v>0</v>
      </c>
      <c r="P2706">
        <v>7</v>
      </c>
      <c r="Q2706" t="b">
        <v>0</v>
      </c>
      <c r="R2706" t="s">
        <v>8301</v>
      </c>
      <c r="S2706" s="12">
        <f t="shared" si="252"/>
        <v>6</v>
      </c>
      <c r="T2706">
        <f t="shared" si="253"/>
        <v>163.57</v>
      </c>
      <c r="U2706" s="14" t="s">
        <v>8315</v>
      </c>
      <c r="V2706" t="s">
        <v>8355</v>
      </c>
    </row>
    <row r="2707" spans="1:22" ht="32" hidden="1" x14ac:dyDescent="0.2">
      <c r="A2707" s="9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7">
        <f t="shared" si="254"/>
        <v>42773.916180555556</v>
      </c>
      <c r="L2707" s="17">
        <f t="shared" si="255"/>
        <v>42818.874513888892</v>
      </c>
      <c r="M2707" s="9">
        <f t="shared" si="256"/>
        <v>2</v>
      </c>
      <c r="N2707" s="9">
        <f t="shared" si="257"/>
        <v>2017</v>
      </c>
      <c r="O2707" t="b">
        <v>0</v>
      </c>
      <c r="P2707">
        <v>8</v>
      </c>
      <c r="Q2707" t="b">
        <v>0</v>
      </c>
      <c r="R2707" t="s">
        <v>8301</v>
      </c>
      <c r="S2707" s="12">
        <f t="shared" si="252"/>
        <v>11</v>
      </c>
      <c r="T2707">
        <f t="shared" si="253"/>
        <v>217.38</v>
      </c>
      <c r="U2707" s="14" t="s">
        <v>8315</v>
      </c>
      <c r="V2707" t="s">
        <v>8355</v>
      </c>
    </row>
    <row r="2708" spans="1:22" ht="48" hidden="1" x14ac:dyDescent="0.2">
      <c r="A2708" s="9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7">
        <f t="shared" si="254"/>
        <v>41899.294942129629</v>
      </c>
      <c r="L2708" s="17">
        <f t="shared" si="255"/>
        <v>41928.290972222225</v>
      </c>
      <c r="M2708" s="9">
        <f t="shared" si="256"/>
        <v>9</v>
      </c>
      <c r="N2708" s="9">
        <f t="shared" si="257"/>
        <v>2014</v>
      </c>
      <c r="O2708" t="b">
        <v>1</v>
      </c>
      <c r="P2708">
        <v>263</v>
      </c>
      <c r="Q2708" t="b">
        <v>1</v>
      </c>
      <c r="R2708" t="s">
        <v>8301</v>
      </c>
      <c r="S2708" s="12">
        <f t="shared" si="252"/>
        <v>112</v>
      </c>
      <c r="T2708">
        <f t="shared" si="253"/>
        <v>149.44</v>
      </c>
      <c r="U2708" s="14" t="s">
        <v>8315</v>
      </c>
      <c r="V2708" t="s">
        <v>8355</v>
      </c>
    </row>
    <row r="2709" spans="1:22" ht="48" hidden="1" x14ac:dyDescent="0.2">
      <c r="A2709" s="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7">
        <f t="shared" si="254"/>
        <v>41391.782905092594</v>
      </c>
      <c r="L2709" s="17">
        <f t="shared" si="255"/>
        <v>41421.290972222225</v>
      </c>
      <c r="M2709" s="9">
        <f t="shared" si="256"/>
        <v>4</v>
      </c>
      <c r="N2709" s="9">
        <f t="shared" si="257"/>
        <v>2013</v>
      </c>
      <c r="O2709" t="b">
        <v>1</v>
      </c>
      <c r="P2709">
        <v>394</v>
      </c>
      <c r="Q2709" t="b">
        <v>1</v>
      </c>
      <c r="R2709" t="s">
        <v>8301</v>
      </c>
      <c r="S2709" s="12">
        <f t="shared" si="252"/>
        <v>351</v>
      </c>
      <c r="T2709">
        <f t="shared" si="253"/>
        <v>71.239999999999995</v>
      </c>
      <c r="U2709" s="14" t="s">
        <v>8315</v>
      </c>
      <c r="V2709" t="s">
        <v>8355</v>
      </c>
    </row>
    <row r="2710" spans="1:22" ht="48" hidden="1" x14ac:dyDescent="0.2">
      <c r="A2710" s="9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7">
        <f t="shared" si="254"/>
        <v>42512.698217592595</v>
      </c>
      <c r="L2710" s="17">
        <f t="shared" si="255"/>
        <v>42572.698217592595</v>
      </c>
      <c r="M2710" s="9">
        <f t="shared" si="256"/>
        <v>5</v>
      </c>
      <c r="N2710" s="9">
        <f t="shared" si="257"/>
        <v>2016</v>
      </c>
      <c r="O2710" t="b">
        <v>1</v>
      </c>
      <c r="P2710">
        <v>1049</v>
      </c>
      <c r="Q2710" t="b">
        <v>1</v>
      </c>
      <c r="R2710" t="s">
        <v>8301</v>
      </c>
      <c r="S2710" s="12">
        <f t="shared" si="252"/>
        <v>233</v>
      </c>
      <c r="T2710">
        <f t="shared" si="253"/>
        <v>44.46</v>
      </c>
      <c r="U2710" s="14" t="s">
        <v>8315</v>
      </c>
      <c r="V2710" t="s">
        <v>8355</v>
      </c>
    </row>
    <row r="2711" spans="1:22" ht="48" hidden="1" x14ac:dyDescent="0.2">
      <c r="A2711" s="9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7">
        <f t="shared" si="254"/>
        <v>42612.149780092594</v>
      </c>
      <c r="L2711" s="17">
        <f t="shared" si="255"/>
        <v>42647.165972222225</v>
      </c>
      <c r="M2711" s="9">
        <f t="shared" si="256"/>
        <v>8</v>
      </c>
      <c r="N2711" s="9">
        <f t="shared" si="257"/>
        <v>2016</v>
      </c>
      <c r="O2711" t="b">
        <v>1</v>
      </c>
      <c r="P2711">
        <v>308</v>
      </c>
      <c r="Q2711" t="b">
        <v>1</v>
      </c>
      <c r="R2711" t="s">
        <v>8301</v>
      </c>
      <c r="S2711" s="12">
        <f t="shared" si="252"/>
        <v>102</v>
      </c>
      <c r="T2711">
        <f t="shared" si="253"/>
        <v>164.94</v>
      </c>
      <c r="U2711" s="14" t="s">
        <v>8315</v>
      </c>
      <c r="V2711" t="s">
        <v>8355</v>
      </c>
    </row>
    <row r="2712" spans="1:22" ht="32" hidden="1" x14ac:dyDescent="0.2">
      <c r="A2712" s="9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7">
        <f t="shared" si="254"/>
        <v>41828.229490740741</v>
      </c>
      <c r="L2712" s="17">
        <f t="shared" si="255"/>
        <v>41860.083333333336</v>
      </c>
      <c r="M2712" s="9">
        <f t="shared" si="256"/>
        <v>7</v>
      </c>
      <c r="N2712" s="9">
        <f t="shared" si="257"/>
        <v>2014</v>
      </c>
      <c r="O2712" t="b">
        <v>1</v>
      </c>
      <c r="P2712">
        <v>1088</v>
      </c>
      <c r="Q2712" t="b">
        <v>1</v>
      </c>
      <c r="R2712" t="s">
        <v>8301</v>
      </c>
      <c r="S2712" s="12">
        <f t="shared" si="252"/>
        <v>154</v>
      </c>
      <c r="T2712">
        <f t="shared" si="253"/>
        <v>84.87</v>
      </c>
      <c r="U2712" s="14" t="s">
        <v>8315</v>
      </c>
      <c r="V2712" t="s">
        <v>8355</v>
      </c>
    </row>
    <row r="2713" spans="1:22" ht="48" hidden="1" x14ac:dyDescent="0.2">
      <c r="A2713" s="9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7">
        <f t="shared" si="254"/>
        <v>41780.745254629634</v>
      </c>
      <c r="L2713" s="17">
        <f t="shared" si="255"/>
        <v>41810.917361111111</v>
      </c>
      <c r="M2713" s="9">
        <f t="shared" si="256"/>
        <v>5</v>
      </c>
      <c r="N2713" s="9">
        <f t="shared" si="257"/>
        <v>2014</v>
      </c>
      <c r="O2713" t="b">
        <v>1</v>
      </c>
      <c r="P2713">
        <v>73</v>
      </c>
      <c r="Q2713" t="b">
        <v>1</v>
      </c>
      <c r="R2713" t="s">
        <v>8301</v>
      </c>
      <c r="S2713" s="12">
        <f t="shared" si="252"/>
        <v>101</v>
      </c>
      <c r="T2713">
        <f t="shared" si="253"/>
        <v>53.95</v>
      </c>
      <c r="U2713" s="14" t="s">
        <v>8315</v>
      </c>
      <c r="V2713" t="s">
        <v>8355</v>
      </c>
    </row>
    <row r="2714" spans="1:22" ht="48" hidden="1" x14ac:dyDescent="0.2">
      <c r="A2714" s="9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7">
        <f t="shared" si="254"/>
        <v>41432.062037037038</v>
      </c>
      <c r="L2714" s="17">
        <f t="shared" si="255"/>
        <v>41468.75</v>
      </c>
      <c r="M2714" s="9">
        <f t="shared" si="256"/>
        <v>6</v>
      </c>
      <c r="N2714" s="9">
        <f t="shared" si="257"/>
        <v>2013</v>
      </c>
      <c r="O2714" t="b">
        <v>1</v>
      </c>
      <c r="P2714">
        <v>143</v>
      </c>
      <c r="Q2714" t="b">
        <v>1</v>
      </c>
      <c r="R2714" t="s">
        <v>8301</v>
      </c>
      <c r="S2714" s="12">
        <f t="shared" si="252"/>
        <v>131</v>
      </c>
      <c r="T2714">
        <f t="shared" si="253"/>
        <v>50.53</v>
      </c>
      <c r="U2714" s="14" t="s">
        <v>8315</v>
      </c>
      <c r="V2714" t="s">
        <v>8355</v>
      </c>
    </row>
    <row r="2715" spans="1:22" ht="48" hidden="1" x14ac:dyDescent="0.2">
      <c r="A2715" s="9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7">
        <f t="shared" si="254"/>
        <v>42322.653749999998</v>
      </c>
      <c r="L2715" s="17">
        <f t="shared" si="255"/>
        <v>42362.653749999998</v>
      </c>
      <c r="M2715" s="9">
        <f t="shared" si="256"/>
        <v>11</v>
      </c>
      <c r="N2715" s="9">
        <f t="shared" si="257"/>
        <v>2015</v>
      </c>
      <c r="O2715" t="b">
        <v>1</v>
      </c>
      <c r="P2715">
        <v>1420</v>
      </c>
      <c r="Q2715" t="b">
        <v>1</v>
      </c>
      <c r="R2715" t="s">
        <v>8301</v>
      </c>
      <c r="S2715" s="12">
        <f t="shared" si="252"/>
        <v>102</v>
      </c>
      <c r="T2715">
        <f t="shared" si="253"/>
        <v>108</v>
      </c>
      <c r="U2715" s="14" t="s">
        <v>8315</v>
      </c>
      <c r="V2715" t="s">
        <v>8355</v>
      </c>
    </row>
    <row r="2716" spans="1:22" ht="32" hidden="1" x14ac:dyDescent="0.2">
      <c r="A2716" s="9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7">
        <f t="shared" si="254"/>
        <v>42629.655046296291</v>
      </c>
      <c r="L2716" s="17">
        <f t="shared" si="255"/>
        <v>42657.958333333328</v>
      </c>
      <c r="M2716" s="9">
        <f t="shared" si="256"/>
        <v>9</v>
      </c>
      <c r="N2716" s="9">
        <f t="shared" si="257"/>
        <v>2016</v>
      </c>
      <c r="O2716" t="b">
        <v>1</v>
      </c>
      <c r="P2716">
        <v>305</v>
      </c>
      <c r="Q2716" t="b">
        <v>1</v>
      </c>
      <c r="R2716" t="s">
        <v>8301</v>
      </c>
      <c r="S2716" s="12">
        <f t="shared" si="252"/>
        <v>116</v>
      </c>
      <c r="T2716">
        <f t="shared" si="253"/>
        <v>95.37</v>
      </c>
      <c r="U2716" s="14" t="s">
        <v>8315</v>
      </c>
      <c r="V2716" t="s">
        <v>8355</v>
      </c>
    </row>
    <row r="2717" spans="1:22" ht="48" hidden="1" x14ac:dyDescent="0.2">
      <c r="A2717" s="9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7">
        <f t="shared" si="254"/>
        <v>42387.398472222223</v>
      </c>
      <c r="L2717" s="17">
        <f t="shared" si="255"/>
        <v>42421.398472222223</v>
      </c>
      <c r="M2717" s="9">
        <f t="shared" si="256"/>
        <v>1</v>
      </c>
      <c r="N2717" s="9">
        <f t="shared" si="257"/>
        <v>2016</v>
      </c>
      <c r="O2717" t="b">
        <v>1</v>
      </c>
      <c r="P2717">
        <v>551</v>
      </c>
      <c r="Q2717" t="b">
        <v>1</v>
      </c>
      <c r="R2717" t="s">
        <v>8301</v>
      </c>
      <c r="S2717" s="12">
        <f t="shared" si="252"/>
        <v>265</v>
      </c>
      <c r="T2717">
        <f t="shared" si="253"/>
        <v>57.63</v>
      </c>
      <c r="U2717" s="14" t="s">
        <v>8315</v>
      </c>
      <c r="V2717" t="s">
        <v>8355</v>
      </c>
    </row>
    <row r="2718" spans="1:22" ht="64" hidden="1" x14ac:dyDescent="0.2">
      <c r="A2718" s="9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7">
        <f t="shared" si="254"/>
        <v>42255.333252314813</v>
      </c>
      <c r="L2718" s="17">
        <f t="shared" si="255"/>
        <v>42285.333252314813</v>
      </c>
      <c r="M2718" s="9">
        <f t="shared" si="256"/>
        <v>9</v>
      </c>
      <c r="N2718" s="9">
        <f t="shared" si="257"/>
        <v>2015</v>
      </c>
      <c r="O2718" t="b">
        <v>1</v>
      </c>
      <c r="P2718">
        <v>187</v>
      </c>
      <c r="Q2718" t="b">
        <v>1</v>
      </c>
      <c r="R2718" t="s">
        <v>8301</v>
      </c>
      <c r="S2718" s="12">
        <f t="shared" si="252"/>
        <v>120</v>
      </c>
      <c r="T2718">
        <f t="shared" si="253"/>
        <v>64.16</v>
      </c>
      <c r="U2718" s="14" t="s">
        <v>8315</v>
      </c>
      <c r="V2718" t="s">
        <v>8355</v>
      </c>
    </row>
    <row r="2719" spans="1:22" ht="48" hidden="1" x14ac:dyDescent="0.2">
      <c r="A2719" s="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7">
        <f t="shared" si="254"/>
        <v>41934.914918981485</v>
      </c>
      <c r="L2719" s="17">
        <f t="shared" si="255"/>
        <v>41979.956585648149</v>
      </c>
      <c r="M2719" s="9">
        <f t="shared" si="256"/>
        <v>10</v>
      </c>
      <c r="N2719" s="9">
        <f t="shared" si="257"/>
        <v>2014</v>
      </c>
      <c r="O2719" t="b">
        <v>1</v>
      </c>
      <c r="P2719">
        <v>325</v>
      </c>
      <c r="Q2719" t="b">
        <v>1</v>
      </c>
      <c r="R2719" t="s">
        <v>8301</v>
      </c>
      <c r="S2719" s="12">
        <f t="shared" si="252"/>
        <v>120</v>
      </c>
      <c r="T2719">
        <f t="shared" si="253"/>
        <v>92.39</v>
      </c>
      <c r="U2719" s="14" t="s">
        <v>8315</v>
      </c>
      <c r="V2719" t="s">
        <v>8355</v>
      </c>
    </row>
    <row r="2720" spans="1:22" ht="48" hidden="1" x14ac:dyDescent="0.2">
      <c r="A2720" s="9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7">
        <f t="shared" si="254"/>
        <v>42465.596585648149</v>
      </c>
      <c r="L2720" s="17">
        <f t="shared" si="255"/>
        <v>42493.958333333328</v>
      </c>
      <c r="M2720" s="9">
        <f t="shared" si="256"/>
        <v>4</v>
      </c>
      <c r="N2720" s="9">
        <f t="shared" si="257"/>
        <v>2016</v>
      </c>
      <c r="O2720" t="b">
        <v>1</v>
      </c>
      <c r="P2720">
        <v>148</v>
      </c>
      <c r="Q2720" t="b">
        <v>1</v>
      </c>
      <c r="R2720" t="s">
        <v>8301</v>
      </c>
      <c r="S2720" s="12">
        <f t="shared" si="252"/>
        <v>104</v>
      </c>
      <c r="T2720">
        <f t="shared" si="253"/>
        <v>125.98</v>
      </c>
      <c r="U2720" s="14" t="s">
        <v>8315</v>
      </c>
      <c r="V2720" t="s">
        <v>8355</v>
      </c>
    </row>
    <row r="2721" spans="1:22" ht="48" hidden="1" x14ac:dyDescent="0.2">
      <c r="A2721" s="9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7">
        <f t="shared" si="254"/>
        <v>42418.031180555554</v>
      </c>
      <c r="L2721" s="17">
        <f t="shared" si="255"/>
        <v>42477.989513888882</v>
      </c>
      <c r="M2721" s="9">
        <f t="shared" si="256"/>
        <v>2</v>
      </c>
      <c r="N2721" s="9">
        <f t="shared" si="257"/>
        <v>2016</v>
      </c>
      <c r="O2721" t="b">
        <v>0</v>
      </c>
      <c r="P2721">
        <v>69</v>
      </c>
      <c r="Q2721" t="b">
        <v>1</v>
      </c>
      <c r="R2721" t="s">
        <v>8301</v>
      </c>
      <c r="S2721" s="12">
        <f t="shared" si="252"/>
        <v>109</v>
      </c>
      <c r="T2721">
        <f t="shared" si="253"/>
        <v>94.64</v>
      </c>
      <c r="U2721" s="14" t="s">
        <v>8315</v>
      </c>
      <c r="V2721" t="s">
        <v>8355</v>
      </c>
    </row>
    <row r="2722" spans="1:22" ht="48" hidden="1" x14ac:dyDescent="0.2">
      <c r="A2722" s="9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7">
        <f t="shared" si="254"/>
        <v>42655.465891203698</v>
      </c>
      <c r="L2722" s="17">
        <f t="shared" si="255"/>
        <v>42685.507557870369</v>
      </c>
      <c r="M2722" s="9">
        <f t="shared" si="256"/>
        <v>10</v>
      </c>
      <c r="N2722" s="9">
        <f t="shared" si="257"/>
        <v>2016</v>
      </c>
      <c r="O2722" t="b">
        <v>0</v>
      </c>
      <c r="P2722">
        <v>173</v>
      </c>
      <c r="Q2722" t="b">
        <v>1</v>
      </c>
      <c r="R2722" t="s">
        <v>8301</v>
      </c>
      <c r="S2722" s="12">
        <f t="shared" si="252"/>
        <v>118</v>
      </c>
      <c r="T2722">
        <f t="shared" si="253"/>
        <v>170.7</v>
      </c>
      <c r="U2722" s="14" t="s">
        <v>8315</v>
      </c>
      <c r="V2722" t="s">
        <v>8355</v>
      </c>
    </row>
    <row r="2723" spans="1:22" ht="48" hidden="1" x14ac:dyDescent="0.2">
      <c r="A2723" s="9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7">
        <f t="shared" si="254"/>
        <v>41493.543958333335</v>
      </c>
      <c r="L2723" s="17">
        <f t="shared" si="255"/>
        <v>41523.791666666664</v>
      </c>
      <c r="M2723" s="9">
        <f t="shared" si="256"/>
        <v>8</v>
      </c>
      <c r="N2723" s="9">
        <f t="shared" si="257"/>
        <v>2013</v>
      </c>
      <c r="O2723" t="b">
        <v>0</v>
      </c>
      <c r="P2723">
        <v>269</v>
      </c>
      <c r="Q2723" t="b">
        <v>1</v>
      </c>
      <c r="R2723" t="s">
        <v>8293</v>
      </c>
      <c r="S2723" s="12">
        <f t="shared" si="252"/>
        <v>1462</v>
      </c>
      <c r="T2723">
        <f t="shared" si="253"/>
        <v>40.76</v>
      </c>
      <c r="U2723" s="14" t="s">
        <v>8317</v>
      </c>
      <c r="V2723" t="s">
        <v>8347</v>
      </c>
    </row>
    <row r="2724" spans="1:22" ht="48" hidden="1" x14ac:dyDescent="0.2">
      <c r="A2724" s="9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7">
        <f t="shared" si="254"/>
        <v>42704.857094907406</v>
      </c>
      <c r="L2724" s="17">
        <f t="shared" si="255"/>
        <v>42764.857094907406</v>
      </c>
      <c r="M2724" s="9">
        <f t="shared" si="256"/>
        <v>11</v>
      </c>
      <c r="N2724" s="9">
        <f t="shared" si="257"/>
        <v>2017</v>
      </c>
      <c r="O2724" t="b">
        <v>0</v>
      </c>
      <c r="P2724">
        <v>185</v>
      </c>
      <c r="Q2724" t="b">
        <v>1</v>
      </c>
      <c r="R2724" t="s">
        <v>8293</v>
      </c>
      <c r="S2724" s="12">
        <f t="shared" si="252"/>
        <v>253</v>
      </c>
      <c r="T2724">
        <f t="shared" si="253"/>
        <v>68.25</v>
      </c>
      <c r="U2724" s="14" t="s">
        <v>8317</v>
      </c>
      <c r="V2724" t="s">
        <v>8347</v>
      </c>
    </row>
    <row r="2725" spans="1:22" ht="48" hidden="1" x14ac:dyDescent="0.2">
      <c r="A2725" s="9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7">
        <f t="shared" si="254"/>
        <v>41944.83898148148</v>
      </c>
      <c r="L2725" s="17">
        <f t="shared" si="255"/>
        <v>42004.880648148144</v>
      </c>
      <c r="M2725" s="9">
        <f t="shared" si="256"/>
        <v>11</v>
      </c>
      <c r="N2725" s="9">
        <f t="shared" si="257"/>
        <v>2014</v>
      </c>
      <c r="O2725" t="b">
        <v>0</v>
      </c>
      <c r="P2725">
        <v>176</v>
      </c>
      <c r="Q2725" t="b">
        <v>1</v>
      </c>
      <c r="R2725" t="s">
        <v>8293</v>
      </c>
      <c r="S2725" s="12">
        <f t="shared" si="252"/>
        <v>140</v>
      </c>
      <c r="T2725">
        <f t="shared" si="253"/>
        <v>95.49</v>
      </c>
      <c r="U2725" s="14" t="s">
        <v>8317</v>
      </c>
      <c r="V2725" t="s">
        <v>8347</v>
      </c>
    </row>
    <row r="2726" spans="1:22" ht="48" hidden="1" x14ac:dyDescent="0.2">
      <c r="A2726" s="9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7">
        <f t="shared" si="254"/>
        <v>42199.32707175926</v>
      </c>
      <c r="L2726" s="17">
        <f t="shared" si="255"/>
        <v>42231.32707175926</v>
      </c>
      <c r="M2726" s="9">
        <f t="shared" si="256"/>
        <v>7</v>
      </c>
      <c r="N2726" s="9">
        <f t="shared" si="257"/>
        <v>2015</v>
      </c>
      <c r="O2726" t="b">
        <v>0</v>
      </c>
      <c r="P2726">
        <v>1019</v>
      </c>
      <c r="Q2726" t="b">
        <v>1</v>
      </c>
      <c r="R2726" t="s">
        <v>8293</v>
      </c>
      <c r="S2726" s="12">
        <f t="shared" si="252"/>
        <v>297</v>
      </c>
      <c r="T2726">
        <f t="shared" si="253"/>
        <v>7.19</v>
      </c>
      <c r="U2726" s="14" t="s">
        <v>8317</v>
      </c>
      <c r="V2726" t="s">
        <v>8347</v>
      </c>
    </row>
    <row r="2727" spans="1:22" ht="32" hidden="1" x14ac:dyDescent="0.2">
      <c r="A2727" s="9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7">
        <f t="shared" si="254"/>
        <v>42745.744618055556</v>
      </c>
      <c r="L2727" s="17">
        <f t="shared" si="255"/>
        <v>42795.744618055556</v>
      </c>
      <c r="M2727" s="9">
        <f t="shared" si="256"/>
        <v>1</v>
      </c>
      <c r="N2727" s="9">
        <f t="shared" si="257"/>
        <v>2017</v>
      </c>
      <c r="O2727" t="b">
        <v>0</v>
      </c>
      <c r="P2727">
        <v>113</v>
      </c>
      <c r="Q2727" t="b">
        <v>1</v>
      </c>
      <c r="R2727" t="s">
        <v>8293</v>
      </c>
      <c r="S2727" s="12">
        <f t="shared" si="252"/>
        <v>145</v>
      </c>
      <c r="T2727">
        <f t="shared" si="253"/>
        <v>511.65</v>
      </c>
      <c r="U2727" s="14" t="s">
        <v>8317</v>
      </c>
      <c r="V2727" t="s">
        <v>8347</v>
      </c>
    </row>
    <row r="2728" spans="1:22" ht="16" hidden="1" x14ac:dyDescent="0.2">
      <c r="A2728" s="9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7">
        <f t="shared" si="254"/>
        <v>42452.579988425925</v>
      </c>
      <c r="L2728" s="17">
        <f t="shared" si="255"/>
        <v>42482.579988425925</v>
      </c>
      <c r="M2728" s="9">
        <f t="shared" si="256"/>
        <v>3</v>
      </c>
      <c r="N2728" s="9">
        <f t="shared" si="257"/>
        <v>2016</v>
      </c>
      <c r="O2728" t="b">
        <v>0</v>
      </c>
      <c r="P2728">
        <v>404</v>
      </c>
      <c r="Q2728" t="b">
        <v>1</v>
      </c>
      <c r="R2728" t="s">
        <v>8293</v>
      </c>
      <c r="S2728" s="12">
        <f t="shared" si="252"/>
        <v>106</v>
      </c>
      <c r="T2728">
        <f t="shared" si="253"/>
        <v>261.75</v>
      </c>
      <c r="U2728" s="14" t="s">
        <v>8317</v>
      </c>
      <c r="V2728" t="s">
        <v>8347</v>
      </c>
    </row>
    <row r="2729" spans="1:22" ht="48" hidden="1" x14ac:dyDescent="0.2">
      <c r="A2729" s="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7">
        <f t="shared" si="254"/>
        <v>42198.676655092597</v>
      </c>
      <c r="L2729" s="17">
        <f t="shared" si="255"/>
        <v>42223.676655092597</v>
      </c>
      <c r="M2729" s="9">
        <f t="shared" si="256"/>
        <v>7</v>
      </c>
      <c r="N2729" s="9">
        <f t="shared" si="257"/>
        <v>2015</v>
      </c>
      <c r="O2729" t="b">
        <v>0</v>
      </c>
      <c r="P2729">
        <v>707</v>
      </c>
      <c r="Q2729" t="b">
        <v>1</v>
      </c>
      <c r="R2729" t="s">
        <v>8293</v>
      </c>
      <c r="S2729" s="12">
        <f t="shared" si="252"/>
        <v>493</v>
      </c>
      <c r="T2729">
        <f t="shared" si="253"/>
        <v>69.760000000000005</v>
      </c>
      <c r="U2729" s="14" t="s">
        <v>8317</v>
      </c>
      <c r="V2729" t="s">
        <v>8347</v>
      </c>
    </row>
    <row r="2730" spans="1:22" ht="32" hidden="1" x14ac:dyDescent="0.2">
      <c r="A2730" s="9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7">
        <f t="shared" si="254"/>
        <v>42333.59993055556</v>
      </c>
      <c r="L2730" s="17">
        <f t="shared" si="255"/>
        <v>42368.59993055556</v>
      </c>
      <c r="M2730" s="9">
        <f t="shared" si="256"/>
        <v>11</v>
      </c>
      <c r="N2730" s="9">
        <f t="shared" si="257"/>
        <v>2015</v>
      </c>
      <c r="O2730" t="b">
        <v>0</v>
      </c>
      <c r="P2730">
        <v>392</v>
      </c>
      <c r="Q2730" t="b">
        <v>1</v>
      </c>
      <c r="R2730" t="s">
        <v>8293</v>
      </c>
      <c r="S2730" s="12">
        <f t="shared" si="252"/>
        <v>202</v>
      </c>
      <c r="T2730">
        <f t="shared" si="253"/>
        <v>77.23</v>
      </c>
      <c r="U2730" s="14" t="s">
        <v>8317</v>
      </c>
      <c r="V2730" t="s">
        <v>8347</v>
      </c>
    </row>
    <row r="2731" spans="1:22" ht="32" hidden="1" x14ac:dyDescent="0.2">
      <c r="A2731" s="9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7">
        <f t="shared" si="254"/>
        <v>42095.240706018521</v>
      </c>
      <c r="L2731" s="17">
        <f t="shared" si="255"/>
        <v>42125.240706018521</v>
      </c>
      <c r="M2731" s="9">
        <f t="shared" si="256"/>
        <v>4</v>
      </c>
      <c r="N2731" s="9">
        <f t="shared" si="257"/>
        <v>2015</v>
      </c>
      <c r="O2731" t="b">
        <v>0</v>
      </c>
      <c r="P2731">
        <v>23</v>
      </c>
      <c r="Q2731" t="b">
        <v>1</v>
      </c>
      <c r="R2731" t="s">
        <v>8293</v>
      </c>
      <c r="S2731" s="12">
        <f t="shared" si="252"/>
        <v>104</v>
      </c>
      <c r="T2731">
        <f t="shared" si="253"/>
        <v>340.57</v>
      </c>
      <c r="U2731" s="14" t="s">
        <v>8317</v>
      </c>
      <c r="V2731" t="s">
        <v>8347</v>
      </c>
    </row>
    <row r="2732" spans="1:22" ht="32" hidden="1" x14ac:dyDescent="0.2">
      <c r="A2732" s="9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7">
        <f t="shared" si="254"/>
        <v>41351.541377314818</v>
      </c>
      <c r="L2732" s="17">
        <f t="shared" si="255"/>
        <v>41386.541377314818</v>
      </c>
      <c r="M2732" s="9">
        <f t="shared" si="256"/>
        <v>3</v>
      </c>
      <c r="N2732" s="9">
        <f t="shared" si="257"/>
        <v>2013</v>
      </c>
      <c r="O2732" t="b">
        <v>0</v>
      </c>
      <c r="P2732">
        <v>682</v>
      </c>
      <c r="Q2732" t="b">
        <v>1</v>
      </c>
      <c r="R2732" t="s">
        <v>8293</v>
      </c>
      <c r="S2732" s="12">
        <f t="shared" si="252"/>
        <v>170</v>
      </c>
      <c r="T2732">
        <f t="shared" si="253"/>
        <v>67.42</v>
      </c>
      <c r="U2732" s="14" t="s">
        <v>8317</v>
      </c>
      <c r="V2732" t="s">
        <v>8347</v>
      </c>
    </row>
    <row r="2733" spans="1:22" ht="48" hidden="1" x14ac:dyDescent="0.2">
      <c r="A2733" s="9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7">
        <f t="shared" si="254"/>
        <v>41872.525717592594</v>
      </c>
      <c r="L2733" s="17">
        <f t="shared" si="255"/>
        <v>41930.166666666664</v>
      </c>
      <c r="M2733" s="9">
        <f t="shared" si="256"/>
        <v>8</v>
      </c>
      <c r="N2733" s="9">
        <f t="shared" si="257"/>
        <v>2014</v>
      </c>
      <c r="O2733" t="b">
        <v>0</v>
      </c>
      <c r="P2733">
        <v>37</v>
      </c>
      <c r="Q2733" t="b">
        <v>1</v>
      </c>
      <c r="R2733" t="s">
        <v>8293</v>
      </c>
      <c r="S2733" s="12">
        <f t="shared" si="252"/>
        <v>104</v>
      </c>
      <c r="T2733">
        <f t="shared" si="253"/>
        <v>845.7</v>
      </c>
      <c r="U2733" s="14" t="s">
        <v>8317</v>
      </c>
      <c r="V2733" t="s">
        <v>8347</v>
      </c>
    </row>
    <row r="2734" spans="1:22" ht="48" hidden="1" x14ac:dyDescent="0.2">
      <c r="A2734" s="9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7">
        <f t="shared" si="254"/>
        <v>41389.808194444442</v>
      </c>
      <c r="L2734" s="17">
        <f t="shared" si="255"/>
        <v>41422</v>
      </c>
      <c r="M2734" s="9">
        <f t="shared" si="256"/>
        <v>4</v>
      </c>
      <c r="N2734" s="9">
        <f t="shared" si="257"/>
        <v>2013</v>
      </c>
      <c r="O2734" t="b">
        <v>0</v>
      </c>
      <c r="P2734">
        <v>146</v>
      </c>
      <c r="Q2734" t="b">
        <v>1</v>
      </c>
      <c r="R2734" t="s">
        <v>8293</v>
      </c>
      <c r="S2734" s="12">
        <f t="shared" si="252"/>
        <v>118</v>
      </c>
      <c r="T2734">
        <f t="shared" si="253"/>
        <v>97.19</v>
      </c>
      <c r="U2734" s="14" t="s">
        <v>8317</v>
      </c>
      <c r="V2734" t="s">
        <v>8347</v>
      </c>
    </row>
    <row r="2735" spans="1:22" ht="48" hidden="1" x14ac:dyDescent="0.2">
      <c r="A2735" s="9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7">
        <f t="shared" si="254"/>
        <v>42044.272847222222</v>
      </c>
      <c r="L2735" s="17">
        <f t="shared" si="255"/>
        <v>42104.231180555551</v>
      </c>
      <c r="M2735" s="9">
        <f t="shared" si="256"/>
        <v>2</v>
      </c>
      <c r="N2735" s="9">
        <f t="shared" si="257"/>
        <v>2015</v>
      </c>
      <c r="O2735" t="b">
        <v>0</v>
      </c>
      <c r="P2735">
        <v>119</v>
      </c>
      <c r="Q2735" t="b">
        <v>1</v>
      </c>
      <c r="R2735" t="s">
        <v>8293</v>
      </c>
      <c r="S2735" s="12">
        <f t="shared" si="252"/>
        <v>108</v>
      </c>
      <c r="T2735">
        <f t="shared" si="253"/>
        <v>451.84</v>
      </c>
      <c r="U2735" s="14" t="s">
        <v>8317</v>
      </c>
      <c r="V2735" t="s">
        <v>8347</v>
      </c>
    </row>
    <row r="2736" spans="1:22" ht="48" hidden="1" x14ac:dyDescent="0.2">
      <c r="A2736" s="9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7">
        <f t="shared" si="254"/>
        <v>42626.668888888889</v>
      </c>
      <c r="L2736" s="17">
        <f t="shared" si="255"/>
        <v>42656.915972222225</v>
      </c>
      <c r="M2736" s="9">
        <f t="shared" si="256"/>
        <v>9</v>
      </c>
      <c r="N2736" s="9">
        <f t="shared" si="257"/>
        <v>2016</v>
      </c>
      <c r="O2736" t="b">
        <v>0</v>
      </c>
      <c r="P2736">
        <v>163</v>
      </c>
      <c r="Q2736" t="b">
        <v>1</v>
      </c>
      <c r="R2736" t="s">
        <v>8293</v>
      </c>
      <c r="S2736" s="12">
        <f t="shared" si="252"/>
        <v>2260300</v>
      </c>
      <c r="T2736">
        <f t="shared" si="253"/>
        <v>138.66999999999999</v>
      </c>
      <c r="U2736" s="14" t="s">
        <v>8317</v>
      </c>
      <c r="V2736" t="s">
        <v>8347</v>
      </c>
    </row>
    <row r="2737" spans="1:22" ht="48" hidden="1" x14ac:dyDescent="0.2">
      <c r="A2737" s="9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7">
        <f t="shared" si="254"/>
        <v>41316.120949074073</v>
      </c>
      <c r="L2737" s="17">
        <f t="shared" si="255"/>
        <v>41346.833333333336</v>
      </c>
      <c r="M2737" s="9">
        <f t="shared" si="256"/>
        <v>2</v>
      </c>
      <c r="N2737" s="9">
        <f t="shared" si="257"/>
        <v>2013</v>
      </c>
      <c r="O2737" t="b">
        <v>0</v>
      </c>
      <c r="P2737">
        <v>339</v>
      </c>
      <c r="Q2737" t="b">
        <v>1</v>
      </c>
      <c r="R2737" t="s">
        <v>8293</v>
      </c>
      <c r="S2737" s="12">
        <f t="shared" si="252"/>
        <v>978</v>
      </c>
      <c r="T2737">
        <f t="shared" si="253"/>
        <v>21.64</v>
      </c>
      <c r="U2737" s="14" t="s">
        <v>8317</v>
      </c>
      <c r="V2737" t="s">
        <v>8347</v>
      </c>
    </row>
    <row r="2738" spans="1:22" ht="64" hidden="1" x14ac:dyDescent="0.2">
      <c r="A2738" s="9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7">
        <f t="shared" si="254"/>
        <v>41722.666354166664</v>
      </c>
      <c r="L2738" s="17">
        <f t="shared" si="255"/>
        <v>41752.666354166664</v>
      </c>
      <c r="M2738" s="9">
        <f t="shared" si="256"/>
        <v>3</v>
      </c>
      <c r="N2738" s="9">
        <f t="shared" si="257"/>
        <v>2014</v>
      </c>
      <c r="O2738" t="b">
        <v>0</v>
      </c>
      <c r="P2738">
        <v>58</v>
      </c>
      <c r="Q2738" t="b">
        <v>1</v>
      </c>
      <c r="R2738" t="s">
        <v>8293</v>
      </c>
      <c r="S2738" s="12">
        <f t="shared" si="252"/>
        <v>123</v>
      </c>
      <c r="T2738">
        <f t="shared" si="253"/>
        <v>169.52</v>
      </c>
      <c r="U2738" s="14" t="s">
        <v>8317</v>
      </c>
      <c r="V2738" t="s">
        <v>8347</v>
      </c>
    </row>
    <row r="2739" spans="1:22" ht="48" hidden="1" x14ac:dyDescent="0.2">
      <c r="A2739" s="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7">
        <f t="shared" si="254"/>
        <v>41611.917673611111</v>
      </c>
      <c r="L2739" s="17">
        <f t="shared" si="255"/>
        <v>41654.791666666664</v>
      </c>
      <c r="M2739" s="9">
        <f t="shared" si="256"/>
        <v>12</v>
      </c>
      <c r="N2739" s="9">
        <f t="shared" si="257"/>
        <v>2014</v>
      </c>
      <c r="O2739" t="b">
        <v>0</v>
      </c>
      <c r="P2739">
        <v>456</v>
      </c>
      <c r="Q2739" t="b">
        <v>1</v>
      </c>
      <c r="R2739" t="s">
        <v>8293</v>
      </c>
      <c r="S2739" s="12">
        <f t="shared" si="252"/>
        <v>246</v>
      </c>
      <c r="T2739">
        <f t="shared" si="253"/>
        <v>161.88</v>
      </c>
      <c r="U2739" s="14" t="s">
        <v>8317</v>
      </c>
      <c r="V2739" t="s">
        <v>8347</v>
      </c>
    </row>
    <row r="2740" spans="1:22" ht="48" hidden="1" x14ac:dyDescent="0.2">
      <c r="A2740" s="9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7">
        <f t="shared" si="254"/>
        <v>42620.143564814818</v>
      </c>
      <c r="L2740" s="17">
        <f t="shared" si="255"/>
        <v>42680.143564814818</v>
      </c>
      <c r="M2740" s="9">
        <f t="shared" si="256"/>
        <v>9</v>
      </c>
      <c r="N2740" s="9">
        <f t="shared" si="257"/>
        <v>2016</v>
      </c>
      <c r="O2740" t="b">
        <v>0</v>
      </c>
      <c r="P2740">
        <v>15</v>
      </c>
      <c r="Q2740" t="b">
        <v>1</v>
      </c>
      <c r="R2740" t="s">
        <v>8293</v>
      </c>
      <c r="S2740" s="12">
        <f t="shared" si="252"/>
        <v>148</v>
      </c>
      <c r="T2740">
        <f t="shared" si="253"/>
        <v>493.13</v>
      </c>
      <c r="U2740" s="14" t="s">
        <v>8317</v>
      </c>
      <c r="V2740" t="s">
        <v>8347</v>
      </c>
    </row>
    <row r="2741" spans="1:22" ht="48" hidden="1" x14ac:dyDescent="0.2">
      <c r="A2741" s="9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7">
        <f t="shared" si="254"/>
        <v>41719.887928240743</v>
      </c>
      <c r="L2741" s="17">
        <f t="shared" si="255"/>
        <v>41764.887928240743</v>
      </c>
      <c r="M2741" s="9">
        <f t="shared" si="256"/>
        <v>3</v>
      </c>
      <c r="N2741" s="9">
        <f t="shared" si="257"/>
        <v>2014</v>
      </c>
      <c r="O2741" t="b">
        <v>0</v>
      </c>
      <c r="P2741">
        <v>191</v>
      </c>
      <c r="Q2741" t="b">
        <v>1</v>
      </c>
      <c r="R2741" t="s">
        <v>8293</v>
      </c>
      <c r="S2741" s="12">
        <f t="shared" si="252"/>
        <v>384</v>
      </c>
      <c r="T2741">
        <f t="shared" si="253"/>
        <v>22.12</v>
      </c>
      <c r="U2741" s="14" t="s">
        <v>8317</v>
      </c>
      <c r="V2741" t="s">
        <v>8347</v>
      </c>
    </row>
    <row r="2742" spans="1:22" ht="32" hidden="1" x14ac:dyDescent="0.2">
      <c r="A2742" s="9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7">
        <f t="shared" si="254"/>
        <v>42045.031851851847</v>
      </c>
      <c r="L2742" s="17">
        <f t="shared" si="255"/>
        <v>42074.99018518519</v>
      </c>
      <c r="M2742" s="9">
        <f t="shared" si="256"/>
        <v>2</v>
      </c>
      <c r="N2742" s="9">
        <f t="shared" si="257"/>
        <v>2015</v>
      </c>
      <c r="O2742" t="b">
        <v>0</v>
      </c>
      <c r="P2742">
        <v>17</v>
      </c>
      <c r="Q2742" t="b">
        <v>1</v>
      </c>
      <c r="R2742" t="s">
        <v>8293</v>
      </c>
      <c r="S2742" s="12">
        <f t="shared" si="252"/>
        <v>103</v>
      </c>
      <c r="T2742">
        <f t="shared" si="253"/>
        <v>18.239999999999998</v>
      </c>
      <c r="U2742" s="14" t="s">
        <v>8317</v>
      </c>
      <c r="V2742" t="s">
        <v>8347</v>
      </c>
    </row>
    <row r="2743" spans="1:22" ht="32" hidden="1" x14ac:dyDescent="0.2">
      <c r="A2743" s="9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7">
        <f t="shared" si="254"/>
        <v>41911.657430555555</v>
      </c>
      <c r="L2743" s="17">
        <f t="shared" si="255"/>
        <v>41932.088194444441</v>
      </c>
      <c r="M2743" s="9">
        <f t="shared" si="256"/>
        <v>9</v>
      </c>
      <c r="N2743" s="9">
        <f t="shared" si="257"/>
        <v>2014</v>
      </c>
      <c r="O2743" t="b">
        <v>0</v>
      </c>
      <c r="P2743">
        <v>4</v>
      </c>
      <c r="Q2743" t="b">
        <v>0</v>
      </c>
      <c r="R2743" t="s">
        <v>8302</v>
      </c>
      <c r="S2743" s="12">
        <f t="shared" si="252"/>
        <v>0</v>
      </c>
      <c r="T2743">
        <f t="shared" si="253"/>
        <v>8.75</v>
      </c>
      <c r="U2743" s="14" t="s">
        <v>8320</v>
      </c>
      <c r="V2743" t="s">
        <v>8356</v>
      </c>
    </row>
    <row r="2744" spans="1:22" ht="48" hidden="1" x14ac:dyDescent="0.2">
      <c r="A2744" s="9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7">
        <f t="shared" si="254"/>
        <v>41030.719756944447</v>
      </c>
      <c r="L2744" s="17">
        <f t="shared" si="255"/>
        <v>41044.719756944447</v>
      </c>
      <c r="M2744" s="9">
        <f t="shared" si="256"/>
        <v>5</v>
      </c>
      <c r="N2744" s="9">
        <f t="shared" si="257"/>
        <v>2012</v>
      </c>
      <c r="O2744" t="b">
        <v>0</v>
      </c>
      <c r="P2744">
        <v>18</v>
      </c>
      <c r="Q2744" t="b">
        <v>0</v>
      </c>
      <c r="R2744" t="s">
        <v>8302</v>
      </c>
      <c r="S2744" s="12">
        <f t="shared" si="252"/>
        <v>29</v>
      </c>
      <c r="T2744">
        <f t="shared" si="253"/>
        <v>40.61</v>
      </c>
      <c r="U2744" s="14" t="s">
        <v>8320</v>
      </c>
      <c r="V2744" t="s">
        <v>8356</v>
      </c>
    </row>
    <row r="2745" spans="1:22" ht="64" hidden="1" x14ac:dyDescent="0.2">
      <c r="A2745" s="9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7">
        <f t="shared" si="254"/>
        <v>42632.328784722224</v>
      </c>
      <c r="L2745" s="17">
        <f t="shared" si="255"/>
        <v>42662.328784722224</v>
      </c>
      <c r="M2745" s="9">
        <f t="shared" si="256"/>
        <v>9</v>
      </c>
      <c r="N2745" s="9">
        <f t="shared" si="257"/>
        <v>2016</v>
      </c>
      <c r="O2745" t="b">
        <v>0</v>
      </c>
      <c r="P2745">
        <v>0</v>
      </c>
      <c r="Q2745" t="b">
        <v>0</v>
      </c>
      <c r="R2745" t="s">
        <v>8302</v>
      </c>
      <c r="S2745" s="12">
        <f t="shared" si="252"/>
        <v>0</v>
      </c>
      <c r="T2745">
        <f t="shared" si="253"/>
        <v>0</v>
      </c>
      <c r="U2745" s="14" t="s">
        <v>8320</v>
      </c>
      <c r="V2745" t="s">
        <v>8356</v>
      </c>
    </row>
    <row r="2746" spans="1:22" ht="48" hidden="1" x14ac:dyDescent="0.2">
      <c r="A2746" s="9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7">
        <f t="shared" si="254"/>
        <v>40938.062476851854</v>
      </c>
      <c r="L2746" s="17">
        <f t="shared" si="255"/>
        <v>40968.062476851854</v>
      </c>
      <c r="M2746" s="9">
        <f t="shared" si="256"/>
        <v>1</v>
      </c>
      <c r="N2746" s="9">
        <f t="shared" si="257"/>
        <v>2012</v>
      </c>
      <c r="O2746" t="b">
        <v>0</v>
      </c>
      <c r="P2746">
        <v>22</v>
      </c>
      <c r="Q2746" t="b">
        <v>0</v>
      </c>
      <c r="R2746" t="s">
        <v>8302</v>
      </c>
      <c r="S2746" s="12">
        <f t="shared" si="252"/>
        <v>5</v>
      </c>
      <c r="T2746">
        <f t="shared" si="253"/>
        <v>37.950000000000003</v>
      </c>
      <c r="U2746" s="14" t="s">
        <v>8320</v>
      </c>
      <c r="V2746" t="s">
        <v>8356</v>
      </c>
    </row>
    <row r="2747" spans="1:22" ht="48" hidden="1" x14ac:dyDescent="0.2">
      <c r="A2747" s="9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7">
        <f t="shared" si="254"/>
        <v>41044.988055555557</v>
      </c>
      <c r="L2747" s="17">
        <f t="shared" si="255"/>
        <v>41104.988055555557</v>
      </c>
      <c r="M2747" s="9">
        <f t="shared" si="256"/>
        <v>5</v>
      </c>
      <c r="N2747" s="9">
        <f t="shared" si="257"/>
        <v>2012</v>
      </c>
      <c r="O2747" t="b">
        <v>0</v>
      </c>
      <c r="P2747">
        <v>49</v>
      </c>
      <c r="Q2747" t="b">
        <v>0</v>
      </c>
      <c r="R2747" t="s">
        <v>8302</v>
      </c>
      <c r="S2747" s="12">
        <f t="shared" si="252"/>
        <v>22</v>
      </c>
      <c r="T2747">
        <f t="shared" si="253"/>
        <v>35.729999999999997</v>
      </c>
      <c r="U2747" s="14" t="s">
        <v>8320</v>
      </c>
      <c r="V2747" t="s">
        <v>8356</v>
      </c>
    </row>
    <row r="2748" spans="1:22" ht="48" hidden="1" x14ac:dyDescent="0.2">
      <c r="A2748" s="9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7">
        <f t="shared" si="254"/>
        <v>41850.781377314815</v>
      </c>
      <c r="L2748" s="17">
        <f t="shared" si="255"/>
        <v>41880.781377314815</v>
      </c>
      <c r="M2748" s="9">
        <f t="shared" si="256"/>
        <v>7</v>
      </c>
      <c r="N2748" s="9">
        <f t="shared" si="257"/>
        <v>2014</v>
      </c>
      <c r="O2748" t="b">
        <v>0</v>
      </c>
      <c r="P2748">
        <v>19</v>
      </c>
      <c r="Q2748" t="b">
        <v>0</v>
      </c>
      <c r="R2748" t="s">
        <v>8302</v>
      </c>
      <c r="S2748" s="12">
        <f t="shared" si="252"/>
        <v>27</v>
      </c>
      <c r="T2748">
        <f t="shared" si="253"/>
        <v>42.16</v>
      </c>
      <c r="U2748" s="14" t="s">
        <v>8320</v>
      </c>
      <c r="V2748" t="s">
        <v>8356</v>
      </c>
    </row>
    <row r="2749" spans="1:22" ht="48" hidden="1" x14ac:dyDescent="0.2">
      <c r="A2749" s="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7">
        <f t="shared" si="254"/>
        <v>41044.64811342593</v>
      </c>
      <c r="L2749" s="17">
        <f t="shared" si="255"/>
        <v>41076.131944444445</v>
      </c>
      <c r="M2749" s="9">
        <f t="shared" si="256"/>
        <v>5</v>
      </c>
      <c r="N2749" s="9">
        <f t="shared" si="257"/>
        <v>2012</v>
      </c>
      <c r="O2749" t="b">
        <v>0</v>
      </c>
      <c r="P2749">
        <v>4</v>
      </c>
      <c r="Q2749" t="b">
        <v>0</v>
      </c>
      <c r="R2749" t="s">
        <v>8302</v>
      </c>
      <c r="S2749" s="12">
        <f t="shared" si="252"/>
        <v>28</v>
      </c>
      <c r="T2749">
        <f t="shared" si="253"/>
        <v>35</v>
      </c>
      <c r="U2749" s="14" t="s">
        <v>8320</v>
      </c>
      <c r="V2749" t="s">
        <v>8356</v>
      </c>
    </row>
    <row r="2750" spans="1:22" ht="32" hidden="1" x14ac:dyDescent="0.2">
      <c r="A2750" s="9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7">
        <f t="shared" si="254"/>
        <v>42585.7106712963</v>
      </c>
      <c r="L2750" s="17">
        <f t="shared" si="255"/>
        <v>42615.7106712963</v>
      </c>
      <c r="M2750" s="9">
        <f t="shared" si="256"/>
        <v>8</v>
      </c>
      <c r="N2750" s="9">
        <f t="shared" si="257"/>
        <v>2016</v>
      </c>
      <c r="O2750" t="b">
        <v>0</v>
      </c>
      <c r="P2750">
        <v>4</v>
      </c>
      <c r="Q2750" t="b">
        <v>0</v>
      </c>
      <c r="R2750" t="s">
        <v>8302</v>
      </c>
      <c r="S2750" s="12">
        <f t="shared" si="252"/>
        <v>1</v>
      </c>
      <c r="T2750">
        <f t="shared" si="253"/>
        <v>13.25</v>
      </c>
      <c r="U2750" s="14" t="s">
        <v>8320</v>
      </c>
      <c r="V2750" t="s">
        <v>8356</v>
      </c>
    </row>
    <row r="2751" spans="1:22" ht="32" hidden="1" x14ac:dyDescent="0.2">
      <c r="A2751" s="9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7">
        <f t="shared" si="254"/>
        <v>42068.799039351856</v>
      </c>
      <c r="L2751" s="17">
        <f t="shared" si="255"/>
        <v>42098.757372685184</v>
      </c>
      <c r="M2751" s="9">
        <f t="shared" si="256"/>
        <v>3</v>
      </c>
      <c r="N2751" s="9">
        <f t="shared" si="257"/>
        <v>2015</v>
      </c>
      <c r="O2751" t="b">
        <v>0</v>
      </c>
      <c r="P2751">
        <v>2</v>
      </c>
      <c r="Q2751" t="b">
        <v>0</v>
      </c>
      <c r="R2751" t="s">
        <v>8302</v>
      </c>
      <c r="S2751" s="12">
        <f t="shared" si="252"/>
        <v>1</v>
      </c>
      <c r="T2751">
        <f t="shared" si="253"/>
        <v>55</v>
      </c>
      <c r="U2751" s="14" t="s">
        <v>8320</v>
      </c>
      <c r="V2751" t="s">
        <v>8356</v>
      </c>
    </row>
    <row r="2752" spans="1:22" ht="48" hidden="1" x14ac:dyDescent="0.2">
      <c r="A2752" s="9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7">
        <f t="shared" si="254"/>
        <v>41078.899826388886</v>
      </c>
      <c r="L2752" s="17">
        <f t="shared" si="255"/>
        <v>41090.833333333336</v>
      </c>
      <c r="M2752" s="9">
        <f t="shared" si="256"/>
        <v>6</v>
      </c>
      <c r="N2752" s="9">
        <f t="shared" si="257"/>
        <v>2012</v>
      </c>
      <c r="O2752" t="b">
        <v>0</v>
      </c>
      <c r="P2752">
        <v>0</v>
      </c>
      <c r="Q2752" t="b">
        <v>0</v>
      </c>
      <c r="R2752" t="s">
        <v>8302</v>
      </c>
      <c r="S2752" s="12">
        <f t="shared" si="252"/>
        <v>0</v>
      </c>
      <c r="T2752">
        <f t="shared" si="253"/>
        <v>0</v>
      </c>
      <c r="U2752" s="14" t="s">
        <v>8320</v>
      </c>
      <c r="V2752" t="s">
        <v>8356</v>
      </c>
    </row>
    <row r="2753" spans="1:22" ht="48" hidden="1" x14ac:dyDescent="0.2">
      <c r="A2753" s="9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7">
        <f t="shared" si="254"/>
        <v>41747.887060185189</v>
      </c>
      <c r="L2753" s="17">
        <f t="shared" si="255"/>
        <v>41807.887060185189</v>
      </c>
      <c r="M2753" s="9">
        <f t="shared" si="256"/>
        <v>4</v>
      </c>
      <c r="N2753" s="9">
        <f t="shared" si="257"/>
        <v>2014</v>
      </c>
      <c r="O2753" t="b">
        <v>0</v>
      </c>
      <c r="P2753">
        <v>0</v>
      </c>
      <c r="Q2753" t="b">
        <v>0</v>
      </c>
      <c r="R2753" t="s">
        <v>8302</v>
      </c>
      <c r="S2753" s="12">
        <f t="shared" si="252"/>
        <v>0</v>
      </c>
      <c r="T2753">
        <f t="shared" si="253"/>
        <v>0</v>
      </c>
      <c r="U2753" s="14" t="s">
        <v>8320</v>
      </c>
      <c r="V2753" t="s">
        <v>8356</v>
      </c>
    </row>
    <row r="2754" spans="1:22" ht="48" hidden="1" x14ac:dyDescent="0.2">
      <c r="A2754" s="9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7">
        <f t="shared" si="254"/>
        <v>40855.765092592592</v>
      </c>
      <c r="L2754" s="17">
        <f t="shared" si="255"/>
        <v>40895.765092592592</v>
      </c>
      <c r="M2754" s="9">
        <f t="shared" si="256"/>
        <v>11</v>
      </c>
      <c r="N2754" s="9">
        <f t="shared" si="257"/>
        <v>2011</v>
      </c>
      <c r="O2754" t="b">
        <v>0</v>
      </c>
      <c r="P2754">
        <v>14</v>
      </c>
      <c r="Q2754" t="b">
        <v>0</v>
      </c>
      <c r="R2754" t="s">
        <v>8302</v>
      </c>
      <c r="S2754" s="12">
        <f t="shared" ref="S2754:S2817" si="258">ROUND(E2754/D2754*100,0)</f>
        <v>11</v>
      </c>
      <c r="T2754">
        <f t="shared" ref="T2754:T2817" si="259">IFERROR(ROUND(E2754/P2754,2),0)</f>
        <v>39.29</v>
      </c>
      <c r="U2754" s="14" t="s">
        <v>8320</v>
      </c>
      <c r="V2754" t="s">
        <v>8356</v>
      </c>
    </row>
    <row r="2755" spans="1:22" ht="48" hidden="1" x14ac:dyDescent="0.2">
      <c r="A2755" s="9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7">
        <f t="shared" ref="K2755:K2818" si="260">+(((J2755/60)/60)/24)+DATE(1970,1,1)</f>
        <v>41117.900729166664</v>
      </c>
      <c r="L2755" s="17">
        <f t="shared" ref="L2755:L2818" si="261">+(((I2755/60)/60)/24)+DATE(1970,1,1)</f>
        <v>41147.900729166664</v>
      </c>
      <c r="M2755" s="9">
        <f t="shared" ref="M2755:M2818" si="262">+MONTH(K2755)</f>
        <v>7</v>
      </c>
      <c r="N2755" s="9">
        <f t="shared" ref="N2755:N2818" si="263">+YEAR(L2755)</f>
        <v>2012</v>
      </c>
      <c r="O2755" t="b">
        <v>0</v>
      </c>
      <c r="P2755">
        <v>8</v>
      </c>
      <c r="Q2755" t="b">
        <v>0</v>
      </c>
      <c r="R2755" t="s">
        <v>8302</v>
      </c>
      <c r="S2755" s="12">
        <f t="shared" si="258"/>
        <v>19</v>
      </c>
      <c r="T2755">
        <f t="shared" si="259"/>
        <v>47.5</v>
      </c>
      <c r="U2755" s="14" t="s">
        <v>8320</v>
      </c>
      <c r="V2755" t="s">
        <v>8356</v>
      </c>
    </row>
    <row r="2756" spans="1:22" ht="48" hidden="1" x14ac:dyDescent="0.2">
      <c r="A2756" s="9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7">
        <f t="shared" si="260"/>
        <v>41863.636006944449</v>
      </c>
      <c r="L2756" s="17">
        <f t="shared" si="261"/>
        <v>41893.636006944449</v>
      </c>
      <c r="M2756" s="9">
        <f t="shared" si="262"/>
        <v>8</v>
      </c>
      <c r="N2756" s="9">
        <f t="shared" si="263"/>
        <v>2014</v>
      </c>
      <c r="O2756" t="b">
        <v>0</v>
      </c>
      <c r="P2756">
        <v>0</v>
      </c>
      <c r="Q2756" t="b">
        <v>0</v>
      </c>
      <c r="R2756" t="s">
        <v>8302</v>
      </c>
      <c r="S2756" s="12">
        <f t="shared" si="258"/>
        <v>0</v>
      </c>
      <c r="T2756">
        <f t="shared" si="259"/>
        <v>0</v>
      </c>
      <c r="U2756" s="14" t="s">
        <v>8320</v>
      </c>
      <c r="V2756" t="s">
        <v>8356</v>
      </c>
    </row>
    <row r="2757" spans="1:22" ht="32" hidden="1" x14ac:dyDescent="0.2">
      <c r="A2757" s="9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7">
        <f t="shared" si="260"/>
        <v>42072.790821759263</v>
      </c>
      <c r="L2757" s="17">
        <f t="shared" si="261"/>
        <v>42102.790821759263</v>
      </c>
      <c r="M2757" s="9">
        <f t="shared" si="262"/>
        <v>3</v>
      </c>
      <c r="N2757" s="9">
        <f t="shared" si="263"/>
        <v>2015</v>
      </c>
      <c r="O2757" t="b">
        <v>0</v>
      </c>
      <c r="P2757">
        <v>15</v>
      </c>
      <c r="Q2757" t="b">
        <v>0</v>
      </c>
      <c r="R2757" t="s">
        <v>8302</v>
      </c>
      <c r="S2757" s="12">
        <f t="shared" si="258"/>
        <v>52</v>
      </c>
      <c r="T2757">
        <f t="shared" si="259"/>
        <v>17.329999999999998</v>
      </c>
      <c r="U2757" s="14" t="s">
        <v>8320</v>
      </c>
      <c r="V2757" t="s">
        <v>8356</v>
      </c>
    </row>
    <row r="2758" spans="1:22" ht="48" hidden="1" x14ac:dyDescent="0.2">
      <c r="A2758" s="9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7">
        <f t="shared" si="260"/>
        <v>41620.90047453704</v>
      </c>
      <c r="L2758" s="17">
        <f t="shared" si="261"/>
        <v>41650.90047453704</v>
      </c>
      <c r="M2758" s="9">
        <f t="shared" si="262"/>
        <v>12</v>
      </c>
      <c r="N2758" s="9">
        <f t="shared" si="263"/>
        <v>2014</v>
      </c>
      <c r="O2758" t="b">
        <v>0</v>
      </c>
      <c r="P2758">
        <v>33</v>
      </c>
      <c r="Q2758" t="b">
        <v>0</v>
      </c>
      <c r="R2758" t="s">
        <v>8302</v>
      </c>
      <c r="S2758" s="12">
        <f t="shared" si="258"/>
        <v>10</v>
      </c>
      <c r="T2758">
        <f t="shared" si="259"/>
        <v>31.76</v>
      </c>
      <c r="U2758" s="14" t="s">
        <v>8320</v>
      </c>
      <c r="V2758" t="s">
        <v>8356</v>
      </c>
    </row>
    <row r="2759" spans="1:22" ht="32" hidden="1" x14ac:dyDescent="0.2">
      <c r="A2759" s="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7">
        <f t="shared" si="260"/>
        <v>42573.65662037037</v>
      </c>
      <c r="L2759" s="17">
        <f t="shared" si="261"/>
        <v>42588.65662037037</v>
      </c>
      <c r="M2759" s="9">
        <f t="shared" si="262"/>
        <v>7</v>
      </c>
      <c r="N2759" s="9">
        <f t="shared" si="263"/>
        <v>2016</v>
      </c>
      <c r="O2759" t="b">
        <v>0</v>
      </c>
      <c r="P2759">
        <v>2</v>
      </c>
      <c r="Q2759" t="b">
        <v>0</v>
      </c>
      <c r="R2759" t="s">
        <v>8302</v>
      </c>
      <c r="S2759" s="12">
        <f t="shared" si="258"/>
        <v>1</v>
      </c>
      <c r="T2759">
        <f t="shared" si="259"/>
        <v>5</v>
      </c>
      <c r="U2759" s="14" t="s">
        <v>8320</v>
      </c>
      <c r="V2759" t="s">
        <v>8356</v>
      </c>
    </row>
    <row r="2760" spans="1:22" ht="48" hidden="1" x14ac:dyDescent="0.2">
      <c r="A2760" s="9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7">
        <f t="shared" si="260"/>
        <v>42639.441932870366</v>
      </c>
      <c r="L2760" s="17">
        <f t="shared" si="261"/>
        <v>42653.441932870366</v>
      </c>
      <c r="M2760" s="9">
        <f t="shared" si="262"/>
        <v>9</v>
      </c>
      <c r="N2760" s="9">
        <f t="shared" si="263"/>
        <v>2016</v>
      </c>
      <c r="O2760" t="b">
        <v>0</v>
      </c>
      <c r="P2760">
        <v>6</v>
      </c>
      <c r="Q2760" t="b">
        <v>0</v>
      </c>
      <c r="R2760" t="s">
        <v>8302</v>
      </c>
      <c r="S2760" s="12">
        <f t="shared" si="258"/>
        <v>12</v>
      </c>
      <c r="T2760">
        <f t="shared" si="259"/>
        <v>39</v>
      </c>
      <c r="U2760" s="14" t="s">
        <v>8320</v>
      </c>
      <c r="V2760" t="s">
        <v>8356</v>
      </c>
    </row>
    <row r="2761" spans="1:22" ht="48" hidden="1" x14ac:dyDescent="0.2">
      <c r="A2761" s="9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7">
        <f t="shared" si="260"/>
        <v>42524.36650462963</v>
      </c>
      <c r="L2761" s="17">
        <f t="shared" si="261"/>
        <v>42567.36650462963</v>
      </c>
      <c r="M2761" s="9">
        <f t="shared" si="262"/>
        <v>6</v>
      </c>
      <c r="N2761" s="9">
        <f t="shared" si="263"/>
        <v>2016</v>
      </c>
      <c r="O2761" t="b">
        <v>0</v>
      </c>
      <c r="P2761">
        <v>2</v>
      </c>
      <c r="Q2761" t="b">
        <v>0</v>
      </c>
      <c r="R2761" t="s">
        <v>8302</v>
      </c>
      <c r="S2761" s="12">
        <f t="shared" si="258"/>
        <v>11</v>
      </c>
      <c r="T2761">
        <f t="shared" si="259"/>
        <v>52.5</v>
      </c>
      <c r="U2761" s="14" t="s">
        <v>8320</v>
      </c>
      <c r="V2761" t="s">
        <v>8356</v>
      </c>
    </row>
    <row r="2762" spans="1:22" ht="48" hidden="1" x14ac:dyDescent="0.2">
      <c r="A2762" s="9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7">
        <f t="shared" si="260"/>
        <v>41415.461319444446</v>
      </c>
      <c r="L2762" s="17">
        <f t="shared" si="261"/>
        <v>41445.461319444446</v>
      </c>
      <c r="M2762" s="9">
        <f t="shared" si="262"/>
        <v>5</v>
      </c>
      <c r="N2762" s="9">
        <f t="shared" si="263"/>
        <v>2013</v>
      </c>
      <c r="O2762" t="b">
        <v>0</v>
      </c>
      <c r="P2762">
        <v>0</v>
      </c>
      <c r="Q2762" t="b">
        <v>0</v>
      </c>
      <c r="R2762" t="s">
        <v>8302</v>
      </c>
      <c r="S2762" s="12">
        <f t="shared" si="258"/>
        <v>0</v>
      </c>
      <c r="T2762">
        <f t="shared" si="259"/>
        <v>0</v>
      </c>
      <c r="U2762" s="14" t="s">
        <v>8320</v>
      </c>
      <c r="V2762" t="s">
        <v>8356</v>
      </c>
    </row>
    <row r="2763" spans="1:22" ht="32" hidden="1" x14ac:dyDescent="0.2">
      <c r="A2763" s="9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7">
        <f t="shared" si="260"/>
        <v>41247.063576388886</v>
      </c>
      <c r="L2763" s="17">
        <f t="shared" si="261"/>
        <v>41277.063576388886</v>
      </c>
      <c r="M2763" s="9">
        <f t="shared" si="262"/>
        <v>12</v>
      </c>
      <c r="N2763" s="9">
        <f t="shared" si="263"/>
        <v>2013</v>
      </c>
      <c r="O2763" t="b">
        <v>0</v>
      </c>
      <c r="P2763">
        <v>4</v>
      </c>
      <c r="Q2763" t="b">
        <v>0</v>
      </c>
      <c r="R2763" t="s">
        <v>8302</v>
      </c>
      <c r="S2763" s="12">
        <f t="shared" si="258"/>
        <v>1</v>
      </c>
      <c r="T2763">
        <f t="shared" si="259"/>
        <v>9</v>
      </c>
      <c r="U2763" s="14" t="s">
        <v>8320</v>
      </c>
      <c r="V2763" t="s">
        <v>8356</v>
      </c>
    </row>
    <row r="2764" spans="1:22" ht="48" hidden="1" x14ac:dyDescent="0.2">
      <c r="A2764" s="9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7">
        <f t="shared" si="260"/>
        <v>40927.036979166667</v>
      </c>
      <c r="L2764" s="17">
        <f t="shared" si="261"/>
        <v>40986.995312500003</v>
      </c>
      <c r="M2764" s="9">
        <f t="shared" si="262"/>
        <v>1</v>
      </c>
      <c r="N2764" s="9">
        <f t="shared" si="263"/>
        <v>2012</v>
      </c>
      <c r="O2764" t="b">
        <v>0</v>
      </c>
      <c r="P2764">
        <v>1</v>
      </c>
      <c r="Q2764" t="b">
        <v>0</v>
      </c>
      <c r="R2764" t="s">
        <v>8302</v>
      </c>
      <c r="S2764" s="12">
        <f t="shared" si="258"/>
        <v>1</v>
      </c>
      <c r="T2764">
        <f t="shared" si="259"/>
        <v>25</v>
      </c>
      <c r="U2764" s="14" t="s">
        <v>8320</v>
      </c>
      <c r="V2764" t="s">
        <v>8356</v>
      </c>
    </row>
    <row r="2765" spans="1:22" ht="32" hidden="1" x14ac:dyDescent="0.2">
      <c r="A2765" s="9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7">
        <f t="shared" si="260"/>
        <v>41373.579675925925</v>
      </c>
      <c r="L2765" s="17">
        <f t="shared" si="261"/>
        <v>41418.579675925925</v>
      </c>
      <c r="M2765" s="9">
        <f t="shared" si="262"/>
        <v>4</v>
      </c>
      <c r="N2765" s="9">
        <f t="shared" si="263"/>
        <v>2013</v>
      </c>
      <c r="O2765" t="b">
        <v>0</v>
      </c>
      <c r="P2765">
        <v>3</v>
      </c>
      <c r="Q2765" t="b">
        <v>0</v>
      </c>
      <c r="R2765" t="s">
        <v>8302</v>
      </c>
      <c r="S2765" s="12">
        <f t="shared" si="258"/>
        <v>0</v>
      </c>
      <c r="T2765">
        <f t="shared" si="259"/>
        <v>30</v>
      </c>
      <c r="U2765" s="14" t="s">
        <v>8320</v>
      </c>
      <c r="V2765" t="s">
        <v>8356</v>
      </c>
    </row>
    <row r="2766" spans="1:22" ht="48" hidden="1" x14ac:dyDescent="0.2">
      <c r="A2766" s="9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7">
        <f t="shared" si="260"/>
        <v>41030.292025462964</v>
      </c>
      <c r="L2766" s="17">
        <f t="shared" si="261"/>
        <v>41059.791666666664</v>
      </c>
      <c r="M2766" s="9">
        <f t="shared" si="262"/>
        <v>5</v>
      </c>
      <c r="N2766" s="9">
        <f t="shared" si="263"/>
        <v>2012</v>
      </c>
      <c r="O2766" t="b">
        <v>0</v>
      </c>
      <c r="P2766">
        <v>4</v>
      </c>
      <c r="Q2766" t="b">
        <v>0</v>
      </c>
      <c r="R2766" t="s">
        <v>8302</v>
      </c>
      <c r="S2766" s="12">
        <f t="shared" si="258"/>
        <v>1</v>
      </c>
      <c r="T2766">
        <f t="shared" si="259"/>
        <v>11.25</v>
      </c>
      <c r="U2766" s="14" t="s">
        <v>8320</v>
      </c>
      <c r="V2766" t="s">
        <v>8356</v>
      </c>
    </row>
    <row r="2767" spans="1:22" ht="48" hidden="1" x14ac:dyDescent="0.2">
      <c r="A2767" s="9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7">
        <f t="shared" si="260"/>
        <v>41194.579027777778</v>
      </c>
      <c r="L2767" s="17">
        <f t="shared" si="261"/>
        <v>41210.579027777778</v>
      </c>
      <c r="M2767" s="9">
        <f t="shared" si="262"/>
        <v>10</v>
      </c>
      <c r="N2767" s="9">
        <f t="shared" si="263"/>
        <v>2012</v>
      </c>
      <c r="O2767" t="b">
        <v>0</v>
      </c>
      <c r="P2767">
        <v>0</v>
      </c>
      <c r="Q2767" t="b">
        <v>0</v>
      </c>
      <c r="R2767" t="s">
        <v>8302</v>
      </c>
      <c r="S2767" s="12">
        <f t="shared" si="258"/>
        <v>0</v>
      </c>
      <c r="T2767">
        <f t="shared" si="259"/>
        <v>0</v>
      </c>
      <c r="U2767" s="14" t="s">
        <v>8320</v>
      </c>
      <c r="V2767" t="s">
        <v>8356</v>
      </c>
    </row>
    <row r="2768" spans="1:22" ht="48" hidden="1" x14ac:dyDescent="0.2">
      <c r="A2768" s="9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7">
        <f t="shared" si="260"/>
        <v>40736.668032407404</v>
      </c>
      <c r="L2768" s="17">
        <f t="shared" si="261"/>
        <v>40766.668032407404</v>
      </c>
      <c r="M2768" s="9">
        <f t="shared" si="262"/>
        <v>7</v>
      </c>
      <c r="N2768" s="9">
        <f t="shared" si="263"/>
        <v>2011</v>
      </c>
      <c r="O2768" t="b">
        <v>0</v>
      </c>
      <c r="P2768">
        <v>4</v>
      </c>
      <c r="Q2768" t="b">
        <v>0</v>
      </c>
      <c r="R2768" t="s">
        <v>8302</v>
      </c>
      <c r="S2768" s="12">
        <f t="shared" si="258"/>
        <v>2</v>
      </c>
      <c r="T2768">
        <f t="shared" si="259"/>
        <v>25</v>
      </c>
      <c r="U2768" s="14" t="s">
        <v>8320</v>
      </c>
      <c r="V2768" t="s">
        <v>8356</v>
      </c>
    </row>
    <row r="2769" spans="1:22" ht="48" hidden="1" x14ac:dyDescent="0.2">
      <c r="A2769" s="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7">
        <f t="shared" si="260"/>
        <v>42172.958912037036</v>
      </c>
      <c r="L2769" s="17">
        <f t="shared" si="261"/>
        <v>42232.958912037036</v>
      </c>
      <c r="M2769" s="9">
        <f t="shared" si="262"/>
        <v>6</v>
      </c>
      <c r="N2769" s="9">
        <f t="shared" si="263"/>
        <v>2015</v>
      </c>
      <c r="O2769" t="b">
        <v>0</v>
      </c>
      <c r="P2769">
        <v>3</v>
      </c>
      <c r="Q2769" t="b">
        <v>0</v>
      </c>
      <c r="R2769" t="s">
        <v>8302</v>
      </c>
      <c r="S2769" s="12">
        <f t="shared" si="258"/>
        <v>1</v>
      </c>
      <c r="T2769">
        <f t="shared" si="259"/>
        <v>11.33</v>
      </c>
      <c r="U2769" s="14" t="s">
        <v>8320</v>
      </c>
      <c r="V2769" t="s">
        <v>8356</v>
      </c>
    </row>
    <row r="2770" spans="1:22" ht="48" hidden="1" x14ac:dyDescent="0.2">
      <c r="A2770" s="9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7">
        <f t="shared" si="260"/>
        <v>40967.614849537036</v>
      </c>
      <c r="L2770" s="17">
        <f t="shared" si="261"/>
        <v>40997.573182870372</v>
      </c>
      <c r="M2770" s="9">
        <f t="shared" si="262"/>
        <v>2</v>
      </c>
      <c r="N2770" s="9">
        <f t="shared" si="263"/>
        <v>2012</v>
      </c>
      <c r="O2770" t="b">
        <v>0</v>
      </c>
      <c r="P2770">
        <v>34</v>
      </c>
      <c r="Q2770" t="b">
        <v>0</v>
      </c>
      <c r="R2770" t="s">
        <v>8302</v>
      </c>
      <c r="S2770" s="12">
        <f t="shared" si="258"/>
        <v>14</v>
      </c>
      <c r="T2770">
        <f t="shared" si="259"/>
        <v>29.47</v>
      </c>
      <c r="U2770" s="14" t="s">
        <v>8320</v>
      </c>
      <c r="V2770" t="s">
        <v>8356</v>
      </c>
    </row>
    <row r="2771" spans="1:22" ht="48" hidden="1" x14ac:dyDescent="0.2">
      <c r="A2771" s="9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7">
        <f t="shared" si="260"/>
        <v>41745.826273148145</v>
      </c>
      <c r="L2771" s="17">
        <f t="shared" si="261"/>
        <v>41795.826273148145</v>
      </c>
      <c r="M2771" s="9">
        <f t="shared" si="262"/>
        <v>4</v>
      </c>
      <c r="N2771" s="9">
        <f t="shared" si="263"/>
        <v>2014</v>
      </c>
      <c r="O2771" t="b">
        <v>0</v>
      </c>
      <c r="P2771">
        <v>2</v>
      </c>
      <c r="Q2771" t="b">
        <v>0</v>
      </c>
      <c r="R2771" t="s">
        <v>8302</v>
      </c>
      <c r="S2771" s="12">
        <f t="shared" si="258"/>
        <v>0</v>
      </c>
      <c r="T2771">
        <f t="shared" si="259"/>
        <v>1</v>
      </c>
      <c r="U2771" s="14" t="s">
        <v>8320</v>
      </c>
      <c r="V2771" t="s">
        <v>8356</v>
      </c>
    </row>
    <row r="2772" spans="1:22" ht="48" hidden="1" x14ac:dyDescent="0.2">
      <c r="A2772" s="9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7">
        <f t="shared" si="260"/>
        <v>41686.705208333333</v>
      </c>
      <c r="L2772" s="17">
        <f t="shared" si="261"/>
        <v>41716.663541666669</v>
      </c>
      <c r="M2772" s="9">
        <f t="shared" si="262"/>
        <v>2</v>
      </c>
      <c r="N2772" s="9">
        <f t="shared" si="263"/>
        <v>2014</v>
      </c>
      <c r="O2772" t="b">
        <v>0</v>
      </c>
      <c r="P2772">
        <v>33</v>
      </c>
      <c r="Q2772" t="b">
        <v>0</v>
      </c>
      <c r="R2772" t="s">
        <v>8302</v>
      </c>
      <c r="S2772" s="12">
        <f t="shared" si="258"/>
        <v>10</v>
      </c>
      <c r="T2772">
        <f t="shared" si="259"/>
        <v>63.1</v>
      </c>
      <c r="U2772" s="14" t="s">
        <v>8320</v>
      </c>
      <c r="V2772" t="s">
        <v>8356</v>
      </c>
    </row>
    <row r="2773" spans="1:22" ht="48" hidden="1" x14ac:dyDescent="0.2">
      <c r="A2773" s="9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7">
        <f t="shared" si="260"/>
        <v>41257.531712962962</v>
      </c>
      <c r="L2773" s="17">
        <f t="shared" si="261"/>
        <v>41306.708333333336</v>
      </c>
      <c r="M2773" s="9">
        <f t="shared" si="262"/>
        <v>12</v>
      </c>
      <c r="N2773" s="9">
        <f t="shared" si="263"/>
        <v>2013</v>
      </c>
      <c r="O2773" t="b">
        <v>0</v>
      </c>
      <c r="P2773">
        <v>0</v>
      </c>
      <c r="Q2773" t="b">
        <v>0</v>
      </c>
      <c r="R2773" t="s">
        <v>8302</v>
      </c>
      <c r="S2773" s="12">
        <f t="shared" si="258"/>
        <v>0</v>
      </c>
      <c r="T2773">
        <f t="shared" si="259"/>
        <v>0</v>
      </c>
      <c r="U2773" s="14" t="s">
        <v>8320</v>
      </c>
      <c r="V2773" t="s">
        <v>8356</v>
      </c>
    </row>
    <row r="2774" spans="1:22" ht="48" hidden="1" x14ac:dyDescent="0.2">
      <c r="A2774" s="9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7">
        <f t="shared" si="260"/>
        <v>41537.869143518517</v>
      </c>
      <c r="L2774" s="17">
        <f t="shared" si="261"/>
        <v>41552.869143518517</v>
      </c>
      <c r="M2774" s="9">
        <f t="shared" si="262"/>
        <v>9</v>
      </c>
      <c r="N2774" s="9">
        <f t="shared" si="263"/>
        <v>2013</v>
      </c>
      <c r="O2774" t="b">
        <v>0</v>
      </c>
      <c r="P2774">
        <v>0</v>
      </c>
      <c r="Q2774" t="b">
        <v>0</v>
      </c>
      <c r="R2774" t="s">
        <v>8302</v>
      </c>
      <c r="S2774" s="12">
        <f t="shared" si="258"/>
        <v>0</v>
      </c>
      <c r="T2774">
        <f t="shared" si="259"/>
        <v>0</v>
      </c>
      <c r="U2774" s="14" t="s">
        <v>8320</v>
      </c>
      <c r="V2774" t="s">
        <v>8356</v>
      </c>
    </row>
    <row r="2775" spans="1:22" ht="48" hidden="1" x14ac:dyDescent="0.2">
      <c r="A2775" s="9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7">
        <f t="shared" si="260"/>
        <v>42474.86482638889</v>
      </c>
      <c r="L2775" s="17">
        <f t="shared" si="261"/>
        <v>42484.86482638889</v>
      </c>
      <c r="M2775" s="9">
        <f t="shared" si="262"/>
        <v>4</v>
      </c>
      <c r="N2775" s="9">
        <f t="shared" si="263"/>
        <v>2016</v>
      </c>
      <c r="O2775" t="b">
        <v>0</v>
      </c>
      <c r="P2775">
        <v>1</v>
      </c>
      <c r="Q2775" t="b">
        <v>0</v>
      </c>
      <c r="R2775" t="s">
        <v>8302</v>
      </c>
      <c r="S2775" s="12">
        <f t="shared" si="258"/>
        <v>0</v>
      </c>
      <c r="T2775">
        <f t="shared" si="259"/>
        <v>1</v>
      </c>
      <c r="U2775" s="14" t="s">
        <v>8320</v>
      </c>
      <c r="V2775" t="s">
        <v>8356</v>
      </c>
    </row>
    <row r="2776" spans="1:22" ht="48" hidden="1" x14ac:dyDescent="0.2">
      <c r="A2776" s="9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7">
        <f t="shared" si="260"/>
        <v>41311.126481481479</v>
      </c>
      <c r="L2776" s="17">
        <f t="shared" si="261"/>
        <v>41341.126481481479</v>
      </c>
      <c r="M2776" s="9">
        <f t="shared" si="262"/>
        <v>2</v>
      </c>
      <c r="N2776" s="9">
        <f t="shared" si="263"/>
        <v>2013</v>
      </c>
      <c r="O2776" t="b">
        <v>0</v>
      </c>
      <c r="P2776">
        <v>13</v>
      </c>
      <c r="Q2776" t="b">
        <v>0</v>
      </c>
      <c r="R2776" t="s">
        <v>8302</v>
      </c>
      <c r="S2776" s="12">
        <f t="shared" si="258"/>
        <v>14</v>
      </c>
      <c r="T2776">
        <f t="shared" si="259"/>
        <v>43.85</v>
      </c>
      <c r="U2776" s="14" t="s">
        <v>8320</v>
      </c>
      <c r="V2776" t="s">
        <v>8356</v>
      </c>
    </row>
    <row r="2777" spans="1:22" ht="48" hidden="1" x14ac:dyDescent="0.2">
      <c r="A2777" s="9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7">
        <f t="shared" si="260"/>
        <v>40863.013356481482</v>
      </c>
      <c r="L2777" s="17">
        <f t="shared" si="261"/>
        <v>40893.013356481482</v>
      </c>
      <c r="M2777" s="9">
        <f t="shared" si="262"/>
        <v>11</v>
      </c>
      <c r="N2777" s="9">
        <f t="shared" si="263"/>
        <v>2011</v>
      </c>
      <c r="O2777" t="b">
        <v>0</v>
      </c>
      <c r="P2777">
        <v>2</v>
      </c>
      <c r="Q2777" t="b">
        <v>0</v>
      </c>
      <c r="R2777" t="s">
        <v>8302</v>
      </c>
      <c r="S2777" s="12">
        <f t="shared" si="258"/>
        <v>3</v>
      </c>
      <c r="T2777">
        <f t="shared" si="259"/>
        <v>75</v>
      </c>
      <c r="U2777" s="14" t="s">
        <v>8320</v>
      </c>
      <c r="V2777" t="s">
        <v>8356</v>
      </c>
    </row>
    <row r="2778" spans="1:22" ht="48" hidden="1" x14ac:dyDescent="0.2">
      <c r="A2778" s="9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7">
        <f t="shared" si="260"/>
        <v>42136.297175925924</v>
      </c>
      <c r="L2778" s="17">
        <f t="shared" si="261"/>
        <v>42167.297175925924</v>
      </c>
      <c r="M2778" s="9">
        <f t="shared" si="262"/>
        <v>5</v>
      </c>
      <c r="N2778" s="9">
        <f t="shared" si="263"/>
        <v>2015</v>
      </c>
      <c r="O2778" t="b">
        <v>0</v>
      </c>
      <c r="P2778">
        <v>36</v>
      </c>
      <c r="Q2778" t="b">
        <v>0</v>
      </c>
      <c r="R2778" t="s">
        <v>8302</v>
      </c>
      <c r="S2778" s="12">
        <f t="shared" si="258"/>
        <v>8</v>
      </c>
      <c r="T2778">
        <f t="shared" si="259"/>
        <v>45.97</v>
      </c>
      <c r="U2778" s="14" t="s">
        <v>8320</v>
      </c>
      <c r="V2778" t="s">
        <v>8356</v>
      </c>
    </row>
    <row r="2779" spans="1:22" ht="48" hidden="1" x14ac:dyDescent="0.2">
      <c r="A2779" s="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7">
        <f t="shared" si="260"/>
        <v>42172.669027777782</v>
      </c>
      <c r="L2779" s="17">
        <f t="shared" si="261"/>
        <v>42202.669027777782</v>
      </c>
      <c r="M2779" s="9">
        <f t="shared" si="262"/>
        <v>6</v>
      </c>
      <c r="N2779" s="9">
        <f t="shared" si="263"/>
        <v>2015</v>
      </c>
      <c r="O2779" t="b">
        <v>0</v>
      </c>
      <c r="P2779">
        <v>1</v>
      </c>
      <c r="Q2779" t="b">
        <v>0</v>
      </c>
      <c r="R2779" t="s">
        <v>8302</v>
      </c>
      <c r="S2779" s="12">
        <f t="shared" si="258"/>
        <v>0</v>
      </c>
      <c r="T2779">
        <f t="shared" si="259"/>
        <v>10</v>
      </c>
      <c r="U2779" s="14" t="s">
        <v>8320</v>
      </c>
      <c r="V2779" t="s">
        <v>8356</v>
      </c>
    </row>
    <row r="2780" spans="1:22" ht="64" hidden="1" x14ac:dyDescent="0.2">
      <c r="A2780" s="9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7">
        <f t="shared" si="260"/>
        <v>41846.978078703702</v>
      </c>
      <c r="L2780" s="17">
        <f t="shared" si="261"/>
        <v>41876.978078703702</v>
      </c>
      <c r="M2780" s="9">
        <f t="shared" si="262"/>
        <v>7</v>
      </c>
      <c r="N2780" s="9">
        <f t="shared" si="263"/>
        <v>2014</v>
      </c>
      <c r="O2780" t="b">
        <v>0</v>
      </c>
      <c r="P2780">
        <v>15</v>
      </c>
      <c r="Q2780" t="b">
        <v>0</v>
      </c>
      <c r="R2780" t="s">
        <v>8302</v>
      </c>
      <c r="S2780" s="12">
        <f t="shared" si="258"/>
        <v>26</v>
      </c>
      <c r="T2780">
        <f t="shared" si="259"/>
        <v>93.67</v>
      </c>
      <c r="U2780" s="14" t="s">
        <v>8320</v>
      </c>
      <c r="V2780" t="s">
        <v>8356</v>
      </c>
    </row>
    <row r="2781" spans="1:22" ht="48" hidden="1" x14ac:dyDescent="0.2">
      <c r="A2781" s="9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7">
        <f t="shared" si="260"/>
        <v>42300.585891203707</v>
      </c>
      <c r="L2781" s="17">
        <f t="shared" si="261"/>
        <v>42330.627557870372</v>
      </c>
      <c r="M2781" s="9">
        <f t="shared" si="262"/>
        <v>10</v>
      </c>
      <c r="N2781" s="9">
        <f t="shared" si="263"/>
        <v>2015</v>
      </c>
      <c r="O2781" t="b">
        <v>0</v>
      </c>
      <c r="P2781">
        <v>1</v>
      </c>
      <c r="Q2781" t="b">
        <v>0</v>
      </c>
      <c r="R2781" t="s">
        <v>8302</v>
      </c>
      <c r="S2781" s="12">
        <f t="shared" si="258"/>
        <v>2</v>
      </c>
      <c r="T2781">
        <f t="shared" si="259"/>
        <v>53</v>
      </c>
      <c r="U2781" s="14" t="s">
        <v>8320</v>
      </c>
      <c r="V2781" t="s">
        <v>8356</v>
      </c>
    </row>
    <row r="2782" spans="1:22" ht="32" hidden="1" x14ac:dyDescent="0.2">
      <c r="A2782" s="9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7">
        <f t="shared" si="260"/>
        <v>42774.447777777779</v>
      </c>
      <c r="L2782" s="17">
        <f t="shared" si="261"/>
        <v>42804.447777777779</v>
      </c>
      <c r="M2782" s="9">
        <f t="shared" si="262"/>
        <v>2</v>
      </c>
      <c r="N2782" s="9">
        <f t="shared" si="263"/>
        <v>2017</v>
      </c>
      <c r="O2782" t="b">
        <v>0</v>
      </c>
      <c r="P2782">
        <v>0</v>
      </c>
      <c r="Q2782" t="b">
        <v>0</v>
      </c>
      <c r="R2782" t="s">
        <v>8302</v>
      </c>
      <c r="S2782" s="12">
        <f t="shared" si="258"/>
        <v>0</v>
      </c>
      <c r="T2782">
        <f t="shared" si="259"/>
        <v>0</v>
      </c>
      <c r="U2782" s="14" t="s">
        <v>8320</v>
      </c>
      <c r="V2782" t="s">
        <v>8356</v>
      </c>
    </row>
    <row r="2783" spans="1:22" ht="32" hidden="1" x14ac:dyDescent="0.2">
      <c r="A2783" s="9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7">
        <f t="shared" si="260"/>
        <v>42018.94159722222</v>
      </c>
      <c r="L2783" s="17">
        <f t="shared" si="261"/>
        <v>42047.291666666672</v>
      </c>
      <c r="M2783" s="9">
        <f t="shared" si="262"/>
        <v>1</v>
      </c>
      <c r="N2783" s="9">
        <f t="shared" si="263"/>
        <v>2015</v>
      </c>
      <c r="O2783" t="b">
        <v>0</v>
      </c>
      <c r="P2783">
        <v>28</v>
      </c>
      <c r="Q2783" t="b">
        <v>1</v>
      </c>
      <c r="R2783" t="s">
        <v>8269</v>
      </c>
      <c r="S2783" s="12">
        <f t="shared" si="258"/>
        <v>105</v>
      </c>
      <c r="T2783">
        <f t="shared" si="259"/>
        <v>47</v>
      </c>
      <c r="U2783" s="14" t="s">
        <v>8315</v>
      </c>
      <c r="V2783" t="s">
        <v>8316</v>
      </c>
    </row>
    <row r="2784" spans="1:22" ht="32" hidden="1" x14ac:dyDescent="0.2">
      <c r="A2784" s="9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7">
        <f t="shared" si="260"/>
        <v>42026.924976851849</v>
      </c>
      <c r="L2784" s="17">
        <f t="shared" si="261"/>
        <v>42052.207638888889</v>
      </c>
      <c r="M2784" s="9">
        <f t="shared" si="262"/>
        <v>1</v>
      </c>
      <c r="N2784" s="9">
        <f t="shared" si="263"/>
        <v>2015</v>
      </c>
      <c r="O2784" t="b">
        <v>0</v>
      </c>
      <c r="P2784">
        <v>18</v>
      </c>
      <c r="Q2784" t="b">
        <v>1</v>
      </c>
      <c r="R2784" t="s">
        <v>8269</v>
      </c>
      <c r="S2784" s="12">
        <f t="shared" si="258"/>
        <v>120</v>
      </c>
      <c r="T2784">
        <f t="shared" si="259"/>
        <v>66.67</v>
      </c>
      <c r="U2784" s="14" t="s">
        <v>8315</v>
      </c>
      <c r="V2784" t="s">
        <v>8316</v>
      </c>
    </row>
    <row r="2785" spans="1:22" ht="48" hidden="1" x14ac:dyDescent="0.2">
      <c r="A2785" s="9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7">
        <f t="shared" si="260"/>
        <v>42103.535254629634</v>
      </c>
      <c r="L2785" s="17">
        <f t="shared" si="261"/>
        <v>42117.535254629634</v>
      </c>
      <c r="M2785" s="9">
        <f t="shared" si="262"/>
        <v>4</v>
      </c>
      <c r="N2785" s="9">
        <f t="shared" si="263"/>
        <v>2015</v>
      </c>
      <c r="O2785" t="b">
        <v>0</v>
      </c>
      <c r="P2785">
        <v>61</v>
      </c>
      <c r="Q2785" t="b">
        <v>1</v>
      </c>
      <c r="R2785" t="s">
        <v>8269</v>
      </c>
      <c r="S2785" s="12">
        <f t="shared" si="258"/>
        <v>115</v>
      </c>
      <c r="T2785">
        <f t="shared" si="259"/>
        <v>18.77</v>
      </c>
      <c r="U2785" s="14" t="s">
        <v>8315</v>
      </c>
      <c r="V2785" t="s">
        <v>8316</v>
      </c>
    </row>
    <row r="2786" spans="1:22" ht="48" hidden="1" x14ac:dyDescent="0.2">
      <c r="A2786" s="9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7">
        <f t="shared" si="260"/>
        <v>41920.787534722222</v>
      </c>
      <c r="L2786" s="17">
        <f t="shared" si="261"/>
        <v>41941.787534722222</v>
      </c>
      <c r="M2786" s="9">
        <f t="shared" si="262"/>
        <v>10</v>
      </c>
      <c r="N2786" s="9">
        <f t="shared" si="263"/>
        <v>2014</v>
      </c>
      <c r="O2786" t="b">
        <v>0</v>
      </c>
      <c r="P2786">
        <v>108</v>
      </c>
      <c r="Q2786" t="b">
        <v>1</v>
      </c>
      <c r="R2786" t="s">
        <v>8269</v>
      </c>
      <c r="S2786" s="12">
        <f t="shared" si="258"/>
        <v>119</v>
      </c>
      <c r="T2786">
        <f t="shared" si="259"/>
        <v>66.11</v>
      </c>
      <c r="U2786" s="14" t="s">
        <v>8315</v>
      </c>
      <c r="V2786" t="s">
        <v>8316</v>
      </c>
    </row>
    <row r="2787" spans="1:22" ht="48" hidden="1" x14ac:dyDescent="0.2">
      <c r="A2787" s="9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7">
        <f t="shared" si="260"/>
        <v>42558.189432870371</v>
      </c>
      <c r="L2787" s="17">
        <f t="shared" si="261"/>
        <v>42587.875</v>
      </c>
      <c r="M2787" s="9">
        <f t="shared" si="262"/>
        <v>7</v>
      </c>
      <c r="N2787" s="9">
        <f t="shared" si="263"/>
        <v>2016</v>
      </c>
      <c r="O2787" t="b">
        <v>0</v>
      </c>
      <c r="P2787">
        <v>142</v>
      </c>
      <c r="Q2787" t="b">
        <v>1</v>
      </c>
      <c r="R2787" t="s">
        <v>8269</v>
      </c>
      <c r="S2787" s="12">
        <f t="shared" si="258"/>
        <v>105</v>
      </c>
      <c r="T2787">
        <f t="shared" si="259"/>
        <v>36.86</v>
      </c>
      <c r="U2787" s="14" t="s">
        <v>8315</v>
      </c>
      <c r="V2787" t="s">
        <v>8316</v>
      </c>
    </row>
    <row r="2788" spans="1:22" ht="32" hidden="1" x14ac:dyDescent="0.2">
      <c r="A2788" s="9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7">
        <f t="shared" si="260"/>
        <v>41815.569212962961</v>
      </c>
      <c r="L2788" s="17">
        <f t="shared" si="261"/>
        <v>41829.569212962961</v>
      </c>
      <c r="M2788" s="9">
        <f t="shared" si="262"/>
        <v>6</v>
      </c>
      <c r="N2788" s="9">
        <f t="shared" si="263"/>
        <v>2014</v>
      </c>
      <c r="O2788" t="b">
        <v>0</v>
      </c>
      <c r="P2788">
        <v>74</v>
      </c>
      <c r="Q2788" t="b">
        <v>1</v>
      </c>
      <c r="R2788" t="s">
        <v>8269</v>
      </c>
      <c r="S2788" s="12">
        <f t="shared" si="258"/>
        <v>118</v>
      </c>
      <c r="T2788">
        <f t="shared" si="259"/>
        <v>39.81</v>
      </c>
      <c r="U2788" s="14" t="s">
        <v>8315</v>
      </c>
      <c r="V2788" t="s">
        <v>8316</v>
      </c>
    </row>
    <row r="2789" spans="1:22" ht="48" hidden="1" x14ac:dyDescent="0.2">
      <c r="A2789" s="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7">
        <f t="shared" si="260"/>
        <v>41808.198518518519</v>
      </c>
      <c r="L2789" s="17">
        <f t="shared" si="261"/>
        <v>41838.198518518519</v>
      </c>
      <c r="M2789" s="9">
        <f t="shared" si="262"/>
        <v>6</v>
      </c>
      <c r="N2789" s="9">
        <f t="shared" si="263"/>
        <v>2014</v>
      </c>
      <c r="O2789" t="b">
        <v>0</v>
      </c>
      <c r="P2789">
        <v>38</v>
      </c>
      <c r="Q2789" t="b">
        <v>1</v>
      </c>
      <c r="R2789" t="s">
        <v>8269</v>
      </c>
      <c r="S2789" s="12">
        <f t="shared" si="258"/>
        <v>120</v>
      </c>
      <c r="T2789">
        <f t="shared" si="259"/>
        <v>31.5</v>
      </c>
      <c r="U2789" s="14" t="s">
        <v>8315</v>
      </c>
      <c r="V2789" t="s">
        <v>8316</v>
      </c>
    </row>
    <row r="2790" spans="1:22" ht="32" hidden="1" x14ac:dyDescent="0.2">
      <c r="A2790" s="9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7">
        <f t="shared" si="260"/>
        <v>42550.701886574068</v>
      </c>
      <c r="L2790" s="17">
        <f t="shared" si="261"/>
        <v>42580.701886574068</v>
      </c>
      <c r="M2790" s="9">
        <f t="shared" si="262"/>
        <v>6</v>
      </c>
      <c r="N2790" s="9">
        <f t="shared" si="263"/>
        <v>2016</v>
      </c>
      <c r="O2790" t="b">
        <v>0</v>
      </c>
      <c r="P2790">
        <v>20</v>
      </c>
      <c r="Q2790" t="b">
        <v>1</v>
      </c>
      <c r="R2790" t="s">
        <v>8269</v>
      </c>
      <c r="S2790" s="12">
        <f t="shared" si="258"/>
        <v>103</v>
      </c>
      <c r="T2790">
        <f t="shared" si="259"/>
        <v>102.5</v>
      </c>
      <c r="U2790" s="14" t="s">
        <v>8315</v>
      </c>
      <c r="V2790" t="s">
        <v>8316</v>
      </c>
    </row>
    <row r="2791" spans="1:22" ht="32" hidden="1" x14ac:dyDescent="0.2">
      <c r="A2791" s="9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7">
        <f t="shared" si="260"/>
        <v>42056.013124999998</v>
      </c>
      <c r="L2791" s="17">
        <f t="shared" si="261"/>
        <v>42075.166666666672</v>
      </c>
      <c r="M2791" s="9">
        <f t="shared" si="262"/>
        <v>2</v>
      </c>
      <c r="N2791" s="9">
        <f t="shared" si="263"/>
        <v>2015</v>
      </c>
      <c r="O2791" t="b">
        <v>0</v>
      </c>
      <c r="P2791">
        <v>24</v>
      </c>
      <c r="Q2791" t="b">
        <v>1</v>
      </c>
      <c r="R2791" t="s">
        <v>8269</v>
      </c>
      <c r="S2791" s="12">
        <f t="shared" si="258"/>
        <v>101</v>
      </c>
      <c r="T2791">
        <f t="shared" si="259"/>
        <v>126.46</v>
      </c>
      <c r="U2791" s="14" t="s">
        <v>8315</v>
      </c>
      <c r="V2791" t="s">
        <v>8316</v>
      </c>
    </row>
    <row r="2792" spans="1:22" ht="48" hidden="1" x14ac:dyDescent="0.2">
      <c r="A2792" s="9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7">
        <f t="shared" si="260"/>
        <v>42016.938692129625</v>
      </c>
      <c r="L2792" s="17">
        <f t="shared" si="261"/>
        <v>42046.938692129625</v>
      </c>
      <c r="M2792" s="9">
        <f t="shared" si="262"/>
        <v>1</v>
      </c>
      <c r="N2792" s="9">
        <f t="shared" si="263"/>
        <v>2015</v>
      </c>
      <c r="O2792" t="b">
        <v>0</v>
      </c>
      <c r="P2792">
        <v>66</v>
      </c>
      <c r="Q2792" t="b">
        <v>1</v>
      </c>
      <c r="R2792" t="s">
        <v>8269</v>
      </c>
      <c r="S2792" s="12">
        <f t="shared" si="258"/>
        <v>105</v>
      </c>
      <c r="T2792">
        <f t="shared" si="259"/>
        <v>47.88</v>
      </c>
      <c r="U2792" s="14" t="s">
        <v>8315</v>
      </c>
      <c r="V2792" t="s">
        <v>8316</v>
      </c>
    </row>
    <row r="2793" spans="1:22" ht="48" hidden="1" x14ac:dyDescent="0.2">
      <c r="A2793" s="9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7">
        <f t="shared" si="260"/>
        <v>42591.899988425925</v>
      </c>
      <c r="L2793" s="17">
        <f t="shared" si="261"/>
        <v>42622.166666666672</v>
      </c>
      <c r="M2793" s="9">
        <f t="shared" si="262"/>
        <v>8</v>
      </c>
      <c r="N2793" s="9">
        <f t="shared" si="263"/>
        <v>2016</v>
      </c>
      <c r="O2793" t="b">
        <v>0</v>
      </c>
      <c r="P2793">
        <v>28</v>
      </c>
      <c r="Q2793" t="b">
        <v>1</v>
      </c>
      <c r="R2793" t="s">
        <v>8269</v>
      </c>
      <c r="S2793" s="12">
        <f t="shared" si="258"/>
        <v>103</v>
      </c>
      <c r="T2793">
        <f t="shared" si="259"/>
        <v>73.209999999999994</v>
      </c>
      <c r="U2793" s="14" t="s">
        <v>8315</v>
      </c>
      <c r="V2793" t="s">
        <v>8316</v>
      </c>
    </row>
    <row r="2794" spans="1:22" ht="48" hidden="1" x14ac:dyDescent="0.2">
      <c r="A2794" s="9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7">
        <f t="shared" si="260"/>
        <v>42183.231006944443</v>
      </c>
      <c r="L2794" s="17">
        <f t="shared" si="261"/>
        <v>42228.231006944443</v>
      </c>
      <c r="M2794" s="9">
        <f t="shared" si="262"/>
        <v>6</v>
      </c>
      <c r="N2794" s="9">
        <f t="shared" si="263"/>
        <v>2015</v>
      </c>
      <c r="O2794" t="b">
        <v>0</v>
      </c>
      <c r="P2794">
        <v>24</v>
      </c>
      <c r="Q2794" t="b">
        <v>1</v>
      </c>
      <c r="R2794" t="s">
        <v>8269</v>
      </c>
      <c r="S2794" s="12">
        <f t="shared" si="258"/>
        <v>108</v>
      </c>
      <c r="T2794">
        <f t="shared" si="259"/>
        <v>89.67</v>
      </c>
      <c r="U2794" s="14" t="s">
        <v>8315</v>
      </c>
      <c r="V2794" t="s">
        <v>8316</v>
      </c>
    </row>
    <row r="2795" spans="1:22" ht="64" hidden="1" x14ac:dyDescent="0.2">
      <c r="A2795" s="9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7">
        <f t="shared" si="260"/>
        <v>42176.419039351851</v>
      </c>
      <c r="L2795" s="17">
        <f t="shared" si="261"/>
        <v>42206.419039351851</v>
      </c>
      <c r="M2795" s="9">
        <f t="shared" si="262"/>
        <v>6</v>
      </c>
      <c r="N2795" s="9">
        <f t="shared" si="263"/>
        <v>2015</v>
      </c>
      <c r="O2795" t="b">
        <v>0</v>
      </c>
      <c r="P2795">
        <v>73</v>
      </c>
      <c r="Q2795" t="b">
        <v>1</v>
      </c>
      <c r="R2795" t="s">
        <v>8269</v>
      </c>
      <c r="S2795" s="12">
        <f t="shared" si="258"/>
        <v>111</v>
      </c>
      <c r="T2795">
        <f t="shared" si="259"/>
        <v>151.46</v>
      </c>
      <c r="U2795" s="14" t="s">
        <v>8315</v>
      </c>
      <c r="V2795" t="s">
        <v>8316</v>
      </c>
    </row>
    <row r="2796" spans="1:22" ht="48" hidden="1" x14ac:dyDescent="0.2">
      <c r="A2796" s="9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7">
        <f t="shared" si="260"/>
        <v>42416.691655092596</v>
      </c>
      <c r="L2796" s="17">
        <f t="shared" si="261"/>
        <v>42432.791666666672</v>
      </c>
      <c r="M2796" s="9">
        <f t="shared" si="262"/>
        <v>2</v>
      </c>
      <c r="N2796" s="9">
        <f t="shared" si="263"/>
        <v>2016</v>
      </c>
      <c r="O2796" t="b">
        <v>0</v>
      </c>
      <c r="P2796">
        <v>3</v>
      </c>
      <c r="Q2796" t="b">
        <v>1</v>
      </c>
      <c r="R2796" t="s">
        <v>8269</v>
      </c>
      <c r="S2796" s="12">
        <f t="shared" si="258"/>
        <v>150</v>
      </c>
      <c r="T2796">
        <f t="shared" si="259"/>
        <v>25</v>
      </c>
      <c r="U2796" s="14" t="s">
        <v>8315</v>
      </c>
      <c r="V2796" t="s">
        <v>8316</v>
      </c>
    </row>
    <row r="2797" spans="1:22" ht="48" hidden="1" x14ac:dyDescent="0.2">
      <c r="A2797" s="9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7">
        <f t="shared" si="260"/>
        <v>41780.525937500002</v>
      </c>
      <c r="L2797" s="17">
        <f t="shared" si="261"/>
        <v>41796.958333333336</v>
      </c>
      <c r="M2797" s="9">
        <f t="shared" si="262"/>
        <v>5</v>
      </c>
      <c r="N2797" s="9">
        <f t="shared" si="263"/>
        <v>2014</v>
      </c>
      <c r="O2797" t="b">
        <v>0</v>
      </c>
      <c r="P2797">
        <v>20</v>
      </c>
      <c r="Q2797" t="b">
        <v>1</v>
      </c>
      <c r="R2797" t="s">
        <v>8269</v>
      </c>
      <c r="S2797" s="12">
        <f t="shared" si="258"/>
        <v>104</v>
      </c>
      <c r="T2797">
        <f t="shared" si="259"/>
        <v>36.5</v>
      </c>
      <c r="U2797" s="14" t="s">
        <v>8315</v>
      </c>
      <c r="V2797" t="s">
        <v>8316</v>
      </c>
    </row>
    <row r="2798" spans="1:22" ht="48" hidden="1" x14ac:dyDescent="0.2">
      <c r="A2798" s="9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7">
        <f t="shared" si="260"/>
        <v>41795.528101851851</v>
      </c>
      <c r="L2798" s="17">
        <f t="shared" si="261"/>
        <v>41825.528101851851</v>
      </c>
      <c r="M2798" s="9">
        <f t="shared" si="262"/>
        <v>6</v>
      </c>
      <c r="N2798" s="9">
        <f t="shared" si="263"/>
        <v>2014</v>
      </c>
      <c r="O2798" t="b">
        <v>0</v>
      </c>
      <c r="P2798">
        <v>21</v>
      </c>
      <c r="Q2798" t="b">
        <v>1</v>
      </c>
      <c r="R2798" t="s">
        <v>8269</v>
      </c>
      <c r="S2798" s="12">
        <f t="shared" si="258"/>
        <v>116</v>
      </c>
      <c r="T2798">
        <f t="shared" si="259"/>
        <v>44</v>
      </c>
      <c r="U2798" s="14" t="s">
        <v>8315</v>
      </c>
      <c r="V2798" t="s">
        <v>8316</v>
      </c>
    </row>
    <row r="2799" spans="1:22" ht="48" hidden="1" x14ac:dyDescent="0.2">
      <c r="A2799" s="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7">
        <f t="shared" si="260"/>
        <v>41798.94027777778</v>
      </c>
      <c r="L2799" s="17">
        <f t="shared" si="261"/>
        <v>41828.94027777778</v>
      </c>
      <c r="M2799" s="9">
        <f t="shared" si="262"/>
        <v>6</v>
      </c>
      <c r="N2799" s="9">
        <f t="shared" si="263"/>
        <v>2014</v>
      </c>
      <c r="O2799" t="b">
        <v>0</v>
      </c>
      <c r="P2799">
        <v>94</v>
      </c>
      <c r="Q2799" t="b">
        <v>1</v>
      </c>
      <c r="R2799" t="s">
        <v>8269</v>
      </c>
      <c r="S2799" s="12">
        <f t="shared" si="258"/>
        <v>103</v>
      </c>
      <c r="T2799">
        <f t="shared" si="259"/>
        <v>87.36</v>
      </c>
      <c r="U2799" s="14" t="s">
        <v>8315</v>
      </c>
      <c r="V2799" t="s">
        <v>8316</v>
      </c>
    </row>
    <row r="2800" spans="1:22" ht="48" hidden="1" x14ac:dyDescent="0.2">
      <c r="A2800" s="9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7">
        <f t="shared" si="260"/>
        <v>42201.675011574072</v>
      </c>
      <c r="L2800" s="17">
        <f t="shared" si="261"/>
        <v>42216.666666666672</v>
      </c>
      <c r="M2800" s="9">
        <f t="shared" si="262"/>
        <v>7</v>
      </c>
      <c r="N2800" s="9">
        <f t="shared" si="263"/>
        <v>2015</v>
      </c>
      <c r="O2800" t="b">
        <v>0</v>
      </c>
      <c r="P2800">
        <v>139</v>
      </c>
      <c r="Q2800" t="b">
        <v>1</v>
      </c>
      <c r="R2800" t="s">
        <v>8269</v>
      </c>
      <c r="S2800" s="12">
        <f t="shared" si="258"/>
        <v>101</v>
      </c>
      <c r="T2800">
        <f t="shared" si="259"/>
        <v>36.47</v>
      </c>
      <c r="U2800" s="14" t="s">
        <v>8315</v>
      </c>
      <c r="V2800" t="s">
        <v>8316</v>
      </c>
    </row>
    <row r="2801" spans="1:22" ht="48" hidden="1" x14ac:dyDescent="0.2">
      <c r="A2801" s="9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7">
        <f t="shared" si="260"/>
        <v>42507.264699074076</v>
      </c>
      <c r="L2801" s="17">
        <f t="shared" si="261"/>
        <v>42538.666666666672</v>
      </c>
      <c r="M2801" s="9">
        <f t="shared" si="262"/>
        <v>5</v>
      </c>
      <c r="N2801" s="9">
        <f t="shared" si="263"/>
        <v>2016</v>
      </c>
      <c r="O2801" t="b">
        <v>0</v>
      </c>
      <c r="P2801">
        <v>130</v>
      </c>
      <c r="Q2801" t="b">
        <v>1</v>
      </c>
      <c r="R2801" t="s">
        <v>8269</v>
      </c>
      <c r="S2801" s="12">
        <f t="shared" si="258"/>
        <v>117</v>
      </c>
      <c r="T2801">
        <f t="shared" si="259"/>
        <v>44.86</v>
      </c>
      <c r="U2801" s="14" t="s">
        <v>8315</v>
      </c>
      <c r="V2801" t="s">
        <v>8316</v>
      </c>
    </row>
    <row r="2802" spans="1:22" ht="48" hidden="1" x14ac:dyDescent="0.2">
      <c r="A2802" s="9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7">
        <f t="shared" si="260"/>
        <v>41948.552847222221</v>
      </c>
      <c r="L2802" s="17">
        <f t="shared" si="261"/>
        <v>42008.552847222221</v>
      </c>
      <c r="M2802" s="9">
        <f t="shared" si="262"/>
        <v>11</v>
      </c>
      <c r="N2802" s="9">
        <f t="shared" si="263"/>
        <v>2015</v>
      </c>
      <c r="O2802" t="b">
        <v>0</v>
      </c>
      <c r="P2802">
        <v>31</v>
      </c>
      <c r="Q2802" t="b">
        <v>1</v>
      </c>
      <c r="R2802" t="s">
        <v>8269</v>
      </c>
      <c r="S2802" s="12">
        <f t="shared" si="258"/>
        <v>133</v>
      </c>
      <c r="T2802">
        <f t="shared" si="259"/>
        <v>42.9</v>
      </c>
      <c r="U2802" s="14" t="s">
        <v>8315</v>
      </c>
      <c r="V2802" t="s">
        <v>8316</v>
      </c>
    </row>
    <row r="2803" spans="1:22" ht="48" hidden="1" x14ac:dyDescent="0.2">
      <c r="A2803" s="9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7">
        <f t="shared" si="260"/>
        <v>41900.243159722224</v>
      </c>
      <c r="L2803" s="17">
        <f t="shared" si="261"/>
        <v>41922.458333333336</v>
      </c>
      <c r="M2803" s="9">
        <f t="shared" si="262"/>
        <v>9</v>
      </c>
      <c r="N2803" s="9">
        <f t="shared" si="263"/>
        <v>2014</v>
      </c>
      <c r="O2803" t="b">
        <v>0</v>
      </c>
      <c r="P2803">
        <v>13</v>
      </c>
      <c r="Q2803" t="b">
        <v>1</v>
      </c>
      <c r="R2803" t="s">
        <v>8269</v>
      </c>
      <c r="S2803" s="12">
        <f t="shared" si="258"/>
        <v>133</v>
      </c>
      <c r="T2803">
        <f t="shared" si="259"/>
        <v>51.23</v>
      </c>
      <c r="U2803" s="14" t="s">
        <v>8315</v>
      </c>
      <c r="V2803" t="s">
        <v>8316</v>
      </c>
    </row>
    <row r="2804" spans="1:22" ht="48" hidden="1" x14ac:dyDescent="0.2">
      <c r="A2804" s="9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7">
        <f t="shared" si="260"/>
        <v>42192.64707175926</v>
      </c>
      <c r="L2804" s="17">
        <f t="shared" si="261"/>
        <v>42222.64707175926</v>
      </c>
      <c r="M2804" s="9">
        <f t="shared" si="262"/>
        <v>7</v>
      </c>
      <c r="N2804" s="9">
        <f t="shared" si="263"/>
        <v>2015</v>
      </c>
      <c r="O2804" t="b">
        <v>0</v>
      </c>
      <c r="P2804">
        <v>90</v>
      </c>
      <c r="Q2804" t="b">
        <v>1</v>
      </c>
      <c r="R2804" t="s">
        <v>8269</v>
      </c>
      <c r="S2804" s="12">
        <f t="shared" si="258"/>
        <v>102</v>
      </c>
      <c r="T2804">
        <f t="shared" si="259"/>
        <v>33.94</v>
      </c>
      <c r="U2804" s="14" t="s">
        <v>8315</v>
      </c>
      <c r="V2804" t="s">
        <v>8316</v>
      </c>
    </row>
    <row r="2805" spans="1:22" ht="48" hidden="1" x14ac:dyDescent="0.2">
      <c r="A2805" s="9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7">
        <f t="shared" si="260"/>
        <v>42158.065694444449</v>
      </c>
      <c r="L2805" s="17">
        <f t="shared" si="261"/>
        <v>42201</v>
      </c>
      <c r="M2805" s="9">
        <f t="shared" si="262"/>
        <v>6</v>
      </c>
      <c r="N2805" s="9">
        <f t="shared" si="263"/>
        <v>2015</v>
      </c>
      <c r="O2805" t="b">
        <v>0</v>
      </c>
      <c r="P2805">
        <v>141</v>
      </c>
      <c r="Q2805" t="b">
        <v>1</v>
      </c>
      <c r="R2805" t="s">
        <v>8269</v>
      </c>
      <c r="S2805" s="12">
        <f t="shared" si="258"/>
        <v>128</v>
      </c>
      <c r="T2805">
        <f t="shared" si="259"/>
        <v>90.74</v>
      </c>
      <c r="U2805" s="14" t="s">
        <v>8315</v>
      </c>
      <c r="V2805" t="s">
        <v>8316</v>
      </c>
    </row>
    <row r="2806" spans="1:22" ht="48" hidden="1" x14ac:dyDescent="0.2">
      <c r="A2806" s="9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7">
        <f t="shared" si="260"/>
        <v>41881.453587962962</v>
      </c>
      <c r="L2806" s="17">
        <f t="shared" si="261"/>
        <v>41911.453587962962</v>
      </c>
      <c r="M2806" s="9">
        <f t="shared" si="262"/>
        <v>8</v>
      </c>
      <c r="N2806" s="9">
        <f t="shared" si="263"/>
        <v>2014</v>
      </c>
      <c r="O2806" t="b">
        <v>0</v>
      </c>
      <c r="P2806">
        <v>23</v>
      </c>
      <c r="Q2806" t="b">
        <v>1</v>
      </c>
      <c r="R2806" t="s">
        <v>8269</v>
      </c>
      <c r="S2806" s="12">
        <f t="shared" si="258"/>
        <v>115</v>
      </c>
      <c r="T2806">
        <f t="shared" si="259"/>
        <v>50</v>
      </c>
      <c r="U2806" s="14" t="s">
        <v>8315</v>
      </c>
      <c r="V2806" t="s">
        <v>8316</v>
      </c>
    </row>
    <row r="2807" spans="1:22" ht="64" hidden="1" x14ac:dyDescent="0.2">
      <c r="A2807" s="9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7">
        <f t="shared" si="260"/>
        <v>42213.505474537036</v>
      </c>
      <c r="L2807" s="17">
        <f t="shared" si="261"/>
        <v>42238.505474537036</v>
      </c>
      <c r="M2807" s="9">
        <f t="shared" si="262"/>
        <v>7</v>
      </c>
      <c r="N2807" s="9">
        <f t="shared" si="263"/>
        <v>2015</v>
      </c>
      <c r="O2807" t="b">
        <v>0</v>
      </c>
      <c r="P2807">
        <v>18</v>
      </c>
      <c r="Q2807" t="b">
        <v>1</v>
      </c>
      <c r="R2807" t="s">
        <v>8269</v>
      </c>
      <c r="S2807" s="12">
        <f t="shared" si="258"/>
        <v>110</v>
      </c>
      <c r="T2807">
        <f t="shared" si="259"/>
        <v>24.44</v>
      </c>
      <c r="U2807" s="14" t="s">
        <v>8315</v>
      </c>
      <c r="V2807" t="s">
        <v>8316</v>
      </c>
    </row>
    <row r="2808" spans="1:22" ht="48" hidden="1" x14ac:dyDescent="0.2">
      <c r="A2808" s="9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7">
        <f t="shared" si="260"/>
        <v>42185.267245370371</v>
      </c>
      <c r="L2808" s="17">
        <f t="shared" si="261"/>
        <v>42221.458333333328</v>
      </c>
      <c r="M2808" s="9">
        <f t="shared" si="262"/>
        <v>6</v>
      </c>
      <c r="N2808" s="9">
        <f t="shared" si="263"/>
        <v>2015</v>
      </c>
      <c r="O2808" t="b">
        <v>0</v>
      </c>
      <c r="P2808">
        <v>76</v>
      </c>
      <c r="Q2808" t="b">
        <v>1</v>
      </c>
      <c r="R2808" t="s">
        <v>8269</v>
      </c>
      <c r="S2808" s="12">
        <f t="shared" si="258"/>
        <v>112</v>
      </c>
      <c r="T2808">
        <f t="shared" si="259"/>
        <v>44.25</v>
      </c>
      <c r="U2808" s="14" t="s">
        <v>8315</v>
      </c>
      <c r="V2808" t="s">
        <v>8316</v>
      </c>
    </row>
    <row r="2809" spans="1:22" ht="16" hidden="1" x14ac:dyDescent="0.2">
      <c r="A2809" s="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7">
        <f t="shared" si="260"/>
        <v>42154.873124999998</v>
      </c>
      <c r="L2809" s="17">
        <f t="shared" si="261"/>
        <v>42184.873124999998</v>
      </c>
      <c r="M2809" s="9">
        <f t="shared" si="262"/>
        <v>5</v>
      </c>
      <c r="N2809" s="9">
        <f t="shared" si="263"/>
        <v>2015</v>
      </c>
      <c r="O2809" t="b">
        <v>0</v>
      </c>
      <c r="P2809">
        <v>93</v>
      </c>
      <c r="Q2809" t="b">
        <v>1</v>
      </c>
      <c r="R2809" t="s">
        <v>8269</v>
      </c>
      <c r="S2809" s="12">
        <f t="shared" si="258"/>
        <v>126</v>
      </c>
      <c r="T2809">
        <f t="shared" si="259"/>
        <v>67.739999999999995</v>
      </c>
      <c r="U2809" s="14" t="s">
        <v>8315</v>
      </c>
      <c r="V2809" t="s">
        <v>8316</v>
      </c>
    </row>
    <row r="2810" spans="1:22" ht="48" hidden="1" x14ac:dyDescent="0.2">
      <c r="A2810" s="9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7">
        <f t="shared" si="260"/>
        <v>42208.84646990741</v>
      </c>
      <c r="L2810" s="17">
        <f t="shared" si="261"/>
        <v>42238.84646990741</v>
      </c>
      <c r="M2810" s="9">
        <f t="shared" si="262"/>
        <v>7</v>
      </c>
      <c r="N2810" s="9">
        <f t="shared" si="263"/>
        <v>2015</v>
      </c>
      <c r="O2810" t="b">
        <v>0</v>
      </c>
      <c r="P2810">
        <v>69</v>
      </c>
      <c r="Q2810" t="b">
        <v>1</v>
      </c>
      <c r="R2810" t="s">
        <v>8269</v>
      </c>
      <c r="S2810" s="12">
        <f t="shared" si="258"/>
        <v>100</v>
      </c>
      <c r="T2810">
        <f t="shared" si="259"/>
        <v>65.38</v>
      </c>
      <c r="U2810" s="14" t="s">
        <v>8315</v>
      </c>
      <c r="V2810" t="s">
        <v>8316</v>
      </c>
    </row>
    <row r="2811" spans="1:22" ht="48" hidden="1" x14ac:dyDescent="0.2">
      <c r="A2811" s="9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7">
        <f t="shared" si="260"/>
        <v>42451.496817129635</v>
      </c>
      <c r="L2811" s="17">
        <f t="shared" si="261"/>
        <v>42459.610416666663</v>
      </c>
      <c r="M2811" s="9">
        <f t="shared" si="262"/>
        <v>3</v>
      </c>
      <c r="N2811" s="9">
        <f t="shared" si="263"/>
        <v>2016</v>
      </c>
      <c r="O2811" t="b">
        <v>0</v>
      </c>
      <c r="P2811">
        <v>21</v>
      </c>
      <c r="Q2811" t="b">
        <v>1</v>
      </c>
      <c r="R2811" t="s">
        <v>8269</v>
      </c>
      <c r="S2811" s="12">
        <f t="shared" si="258"/>
        <v>102</v>
      </c>
      <c r="T2811">
        <f t="shared" si="259"/>
        <v>121.9</v>
      </c>
      <c r="U2811" s="14" t="s">
        <v>8315</v>
      </c>
      <c r="V2811" t="s">
        <v>8316</v>
      </c>
    </row>
    <row r="2812" spans="1:22" ht="48" hidden="1" x14ac:dyDescent="0.2">
      <c r="A2812" s="9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7">
        <f t="shared" si="260"/>
        <v>41759.13962962963</v>
      </c>
      <c r="L2812" s="17">
        <f t="shared" si="261"/>
        <v>41791.165972222225</v>
      </c>
      <c r="M2812" s="9">
        <f t="shared" si="262"/>
        <v>4</v>
      </c>
      <c r="N2812" s="9">
        <f t="shared" si="263"/>
        <v>2014</v>
      </c>
      <c r="O2812" t="b">
        <v>0</v>
      </c>
      <c r="P2812">
        <v>57</v>
      </c>
      <c r="Q2812" t="b">
        <v>1</v>
      </c>
      <c r="R2812" t="s">
        <v>8269</v>
      </c>
      <c r="S2812" s="12">
        <f t="shared" si="258"/>
        <v>108</v>
      </c>
      <c r="T2812">
        <f t="shared" si="259"/>
        <v>47.46</v>
      </c>
      <c r="U2812" s="14" t="s">
        <v>8315</v>
      </c>
      <c r="V2812" t="s">
        <v>8316</v>
      </c>
    </row>
    <row r="2813" spans="1:22" ht="48" hidden="1" x14ac:dyDescent="0.2">
      <c r="A2813" s="9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7">
        <f t="shared" si="260"/>
        <v>42028.496562500004</v>
      </c>
      <c r="L2813" s="17">
        <f t="shared" si="261"/>
        <v>42058.496562500004</v>
      </c>
      <c r="M2813" s="9">
        <f t="shared" si="262"/>
        <v>1</v>
      </c>
      <c r="N2813" s="9">
        <f t="shared" si="263"/>
        <v>2015</v>
      </c>
      <c r="O2813" t="b">
        <v>0</v>
      </c>
      <c r="P2813">
        <v>108</v>
      </c>
      <c r="Q2813" t="b">
        <v>1</v>
      </c>
      <c r="R2813" t="s">
        <v>8269</v>
      </c>
      <c r="S2813" s="12">
        <f t="shared" si="258"/>
        <v>100</v>
      </c>
      <c r="T2813">
        <f t="shared" si="259"/>
        <v>92.84</v>
      </c>
      <c r="U2813" s="14" t="s">
        <v>8315</v>
      </c>
      <c r="V2813" t="s">
        <v>8316</v>
      </c>
    </row>
    <row r="2814" spans="1:22" ht="48" hidden="1" x14ac:dyDescent="0.2">
      <c r="A2814" s="9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7">
        <f t="shared" si="260"/>
        <v>42054.74418981481</v>
      </c>
      <c r="L2814" s="17">
        <f t="shared" si="261"/>
        <v>42100.166666666672</v>
      </c>
      <c r="M2814" s="9">
        <f t="shared" si="262"/>
        <v>2</v>
      </c>
      <c r="N2814" s="9">
        <f t="shared" si="263"/>
        <v>2015</v>
      </c>
      <c r="O2814" t="b">
        <v>0</v>
      </c>
      <c r="P2814">
        <v>83</v>
      </c>
      <c r="Q2814" t="b">
        <v>1</v>
      </c>
      <c r="R2814" t="s">
        <v>8269</v>
      </c>
      <c r="S2814" s="12">
        <f t="shared" si="258"/>
        <v>113</v>
      </c>
      <c r="T2814">
        <f t="shared" si="259"/>
        <v>68.25</v>
      </c>
      <c r="U2814" s="14" t="s">
        <v>8315</v>
      </c>
      <c r="V2814" t="s">
        <v>8316</v>
      </c>
    </row>
    <row r="2815" spans="1:22" ht="48" hidden="1" x14ac:dyDescent="0.2">
      <c r="A2815" s="9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7">
        <f t="shared" si="260"/>
        <v>42693.742604166662</v>
      </c>
      <c r="L2815" s="17">
        <f t="shared" si="261"/>
        <v>42718.742604166662</v>
      </c>
      <c r="M2815" s="9">
        <f t="shared" si="262"/>
        <v>11</v>
      </c>
      <c r="N2815" s="9">
        <f t="shared" si="263"/>
        <v>2016</v>
      </c>
      <c r="O2815" t="b">
        <v>0</v>
      </c>
      <c r="P2815">
        <v>96</v>
      </c>
      <c r="Q2815" t="b">
        <v>1</v>
      </c>
      <c r="R2815" t="s">
        <v>8269</v>
      </c>
      <c r="S2815" s="12">
        <f t="shared" si="258"/>
        <v>128</v>
      </c>
      <c r="T2815">
        <f t="shared" si="259"/>
        <v>37.21</v>
      </c>
      <c r="U2815" s="14" t="s">
        <v>8315</v>
      </c>
      <c r="V2815" t="s">
        <v>8316</v>
      </c>
    </row>
    <row r="2816" spans="1:22" ht="48" hidden="1" x14ac:dyDescent="0.2">
      <c r="A2816" s="9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7">
        <f t="shared" si="260"/>
        <v>42103.399479166663</v>
      </c>
      <c r="L2816" s="17">
        <f t="shared" si="261"/>
        <v>42133.399479166663</v>
      </c>
      <c r="M2816" s="9">
        <f t="shared" si="262"/>
        <v>4</v>
      </c>
      <c r="N2816" s="9">
        <f t="shared" si="263"/>
        <v>2015</v>
      </c>
      <c r="O2816" t="b">
        <v>0</v>
      </c>
      <c r="P2816">
        <v>64</v>
      </c>
      <c r="Q2816" t="b">
        <v>1</v>
      </c>
      <c r="R2816" t="s">
        <v>8269</v>
      </c>
      <c r="S2816" s="12">
        <f t="shared" si="258"/>
        <v>108</v>
      </c>
      <c r="T2816">
        <f t="shared" si="259"/>
        <v>25.25</v>
      </c>
      <c r="U2816" s="14" t="s">
        <v>8315</v>
      </c>
      <c r="V2816" t="s">
        <v>8316</v>
      </c>
    </row>
    <row r="2817" spans="1:22" ht="48" hidden="1" x14ac:dyDescent="0.2">
      <c r="A2817" s="9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7">
        <f t="shared" si="260"/>
        <v>42559.776724537034</v>
      </c>
      <c r="L2817" s="17">
        <f t="shared" si="261"/>
        <v>42589.776724537034</v>
      </c>
      <c r="M2817" s="9">
        <f t="shared" si="262"/>
        <v>7</v>
      </c>
      <c r="N2817" s="9">
        <f t="shared" si="263"/>
        <v>2016</v>
      </c>
      <c r="O2817" t="b">
        <v>0</v>
      </c>
      <c r="P2817">
        <v>14</v>
      </c>
      <c r="Q2817" t="b">
        <v>1</v>
      </c>
      <c r="R2817" t="s">
        <v>8269</v>
      </c>
      <c r="S2817" s="12">
        <f t="shared" si="258"/>
        <v>242</v>
      </c>
      <c r="T2817">
        <f t="shared" si="259"/>
        <v>43.21</v>
      </c>
      <c r="U2817" s="14" t="s">
        <v>8315</v>
      </c>
      <c r="V2817" t="s">
        <v>8316</v>
      </c>
    </row>
    <row r="2818" spans="1:22" ht="48" hidden="1" x14ac:dyDescent="0.2">
      <c r="A2818" s="9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7">
        <f t="shared" si="260"/>
        <v>42188.467499999999</v>
      </c>
      <c r="L2818" s="17">
        <f t="shared" si="261"/>
        <v>42218.666666666672</v>
      </c>
      <c r="M2818" s="9">
        <f t="shared" si="262"/>
        <v>7</v>
      </c>
      <c r="N2818" s="9">
        <f t="shared" si="263"/>
        <v>2015</v>
      </c>
      <c r="O2818" t="b">
        <v>0</v>
      </c>
      <c r="P2818">
        <v>169</v>
      </c>
      <c r="Q2818" t="b">
        <v>1</v>
      </c>
      <c r="R2818" t="s">
        <v>8269</v>
      </c>
      <c r="S2818" s="12">
        <f t="shared" ref="S2818:S2881" si="264">ROUND(E2818/D2818*100,0)</f>
        <v>142</v>
      </c>
      <c r="T2818">
        <f t="shared" ref="T2818:T2881" si="265">IFERROR(ROUND(E2818/P2818,2),0)</f>
        <v>25.13</v>
      </c>
      <c r="U2818" s="14" t="s">
        <v>8315</v>
      </c>
      <c r="V2818" t="s">
        <v>8316</v>
      </c>
    </row>
    <row r="2819" spans="1:22" ht="48" hidden="1" x14ac:dyDescent="0.2">
      <c r="A2819" s="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7">
        <f t="shared" ref="K2819:K2882" si="266">+(((J2819/60)/60)/24)+DATE(1970,1,1)</f>
        <v>42023.634976851856</v>
      </c>
      <c r="L2819" s="17">
        <f t="shared" ref="L2819:L2882" si="267">+(((I2819/60)/60)/24)+DATE(1970,1,1)</f>
        <v>42063.634976851856</v>
      </c>
      <c r="M2819" s="9">
        <f t="shared" ref="M2819:M2882" si="268">+MONTH(K2819)</f>
        <v>1</v>
      </c>
      <c r="N2819" s="9">
        <f t="shared" ref="N2819:N2882" si="269">+YEAR(L2819)</f>
        <v>2015</v>
      </c>
      <c r="O2819" t="b">
        <v>0</v>
      </c>
      <c r="P2819">
        <v>33</v>
      </c>
      <c r="Q2819" t="b">
        <v>1</v>
      </c>
      <c r="R2819" t="s">
        <v>8269</v>
      </c>
      <c r="S2819" s="12">
        <f t="shared" si="264"/>
        <v>130</v>
      </c>
      <c r="T2819">
        <f t="shared" si="265"/>
        <v>23.64</v>
      </c>
      <c r="U2819" s="14" t="s">
        <v>8315</v>
      </c>
      <c r="V2819" t="s">
        <v>8316</v>
      </c>
    </row>
    <row r="2820" spans="1:22" ht="48" hidden="1" x14ac:dyDescent="0.2">
      <c r="A2820" s="9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7">
        <f t="shared" si="266"/>
        <v>42250.598217592589</v>
      </c>
      <c r="L2820" s="17">
        <f t="shared" si="267"/>
        <v>42270.598217592589</v>
      </c>
      <c r="M2820" s="9">
        <f t="shared" si="268"/>
        <v>9</v>
      </c>
      <c r="N2820" s="9">
        <f t="shared" si="269"/>
        <v>2015</v>
      </c>
      <c r="O2820" t="b">
        <v>0</v>
      </c>
      <c r="P2820">
        <v>102</v>
      </c>
      <c r="Q2820" t="b">
        <v>1</v>
      </c>
      <c r="R2820" t="s">
        <v>8269</v>
      </c>
      <c r="S2820" s="12">
        <f t="shared" si="264"/>
        <v>106</v>
      </c>
      <c r="T2820">
        <f t="shared" si="265"/>
        <v>103.95</v>
      </c>
      <c r="U2820" s="14" t="s">
        <v>8315</v>
      </c>
      <c r="V2820" t="s">
        <v>8316</v>
      </c>
    </row>
    <row r="2821" spans="1:22" ht="48" hidden="1" x14ac:dyDescent="0.2">
      <c r="A2821" s="9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7">
        <f t="shared" si="266"/>
        <v>42139.525567129633</v>
      </c>
      <c r="L2821" s="17">
        <f t="shared" si="267"/>
        <v>42169.525567129633</v>
      </c>
      <c r="M2821" s="9">
        <f t="shared" si="268"/>
        <v>5</v>
      </c>
      <c r="N2821" s="9">
        <f t="shared" si="269"/>
        <v>2015</v>
      </c>
      <c r="O2821" t="b">
        <v>0</v>
      </c>
      <c r="P2821">
        <v>104</v>
      </c>
      <c r="Q2821" t="b">
        <v>1</v>
      </c>
      <c r="R2821" t="s">
        <v>8269</v>
      </c>
      <c r="S2821" s="12">
        <f t="shared" si="264"/>
        <v>105</v>
      </c>
      <c r="T2821">
        <f t="shared" si="265"/>
        <v>50.38</v>
      </c>
      <c r="U2821" s="14" t="s">
        <v>8315</v>
      </c>
      <c r="V2821" t="s">
        <v>8316</v>
      </c>
    </row>
    <row r="2822" spans="1:22" ht="48" hidden="1" x14ac:dyDescent="0.2">
      <c r="A2822" s="9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7">
        <f t="shared" si="266"/>
        <v>42401.610983796301</v>
      </c>
      <c r="L2822" s="17">
        <f t="shared" si="267"/>
        <v>42426</v>
      </c>
      <c r="M2822" s="9">
        <f t="shared" si="268"/>
        <v>2</v>
      </c>
      <c r="N2822" s="9">
        <f t="shared" si="269"/>
        <v>2016</v>
      </c>
      <c r="O2822" t="b">
        <v>0</v>
      </c>
      <c r="P2822">
        <v>20</v>
      </c>
      <c r="Q2822" t="b">
        <v>1</v>
      </c>
      <c r="R2822" t="s">
        <v>8269</v>
      </c>
      <c r="S2822" s="12">
        <f t="shared" si="264"/>
        <v>136</v>
      </c>
      <c r="T2822">
        <f t="shared" si="265"/>
        <v>13.6</v>
      </c>
      <c r="U2822" s="14" t="s">
        <v>8315</v>
      </c>
      <c r="V2822" t="s">
        <v>8316</v>
      </c>
    </row>
    <row r="2823" spans="1:22" ht="48" hidden="1" x14ac:dyDescent="0.2">
      <c r="A2823" s="9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7">
        <f t="shared" si="266"/>
        <v>41875.922858796301</v>
      </c>
      <c r="L2823" s="17">
        <f t="shared" si="267"/>
        <v>41905.922858796301</v>
      </c>
      <c r="M2823" s="9">
        <f t="shared" si="268"/>
        <v>8</v>
      </c>
      <c r="N2823" s="9">
        <f t="shared" si="269"/>
        <v>2014</v>
      </c>
      <c r="O2823" t="b">
        <v>0</v>
      </c>
      <c r="P2823">
        <v>35</v>
      </c>
      <c r="Q2823" t="b">
        <v>1</v>
      </c>
      <c r="R2823" t="s">
        <v>8269</v>
      </c>
      <c r="S2823" s="12">
        <f t="shared" si="264"/>
        <v>100</v>
      </c>
      <c r="T2823">
        <f t="shared" si="265"/>
        <v>28.57</v>
      </c>
      <c r="U2823" s="14" t="s">
        <v>8315</v>
      </c>
      <c r="V2823" t="s">
        <v>8316</v>
      </c>
    </row>
    <row r="2824" spans="1:22" ht="48" hidden="1" x14ac:dyDescent="0.2">
      <c r="A2824" s="9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7">
        <f t="shared" si="266"/>
        <v>42060.683935185181</v>
      </c>
      <c r="L2824" s="17">
        <f t="shared" si="267"/>
        <v>42090.642268518524</v>
      </c>
      <c r="M2824" s="9">
        <f t="shared" si="268"/>
        <v>2</v>
      </c>
      <c r="N2824" s="9">
        <f t="shared" si="269"/>
        <v>2015</v>
      </c>
      <c r="O2824" t="b">
        <v>0</v>
      </c>
      <c r="P2824">
        <v>94</v>
      </c>
      <c r="Q2824" t="b">
        <v>1</v>
      </c>
      <c r="R2824" t="s">
        <v>8269</v>
      </c>
      <c r="S2824" s="12">
        <f t="shared" si="264"/>
        <v>100</v>
      </c>
      <c r="T2824">
        <f t="shared" si="265"/>
        <v>63.83</v>
      </c>
      <c r="U2824" s="14" t="s">
        <v>8315</v>
      </c>
      <c r="V2824" t="s">
        <v>8316</v>
      </c>
    </row>
    <row r="2825" spans="1:22" ht="48" hidden="1" x14ac:dyDescent="0.2">
      <c r="A2825" s="9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7">
        <f t="shared" si="266"/>
        <v>42067.011643518519</v>
      </c>
      <c r="L2825" s="17">
        <f t="shared" si="267"/>
        <v>42094.957638888889</v>
      </c>
      <c r="M2825" s="9">
        <f t="shared" si="268"/>
        <v>3</v>
      </c>
      <c r="N2825" s="9">
        <f t="shared" si="269"/>
        <v>2015</v>
      </c>
      <c r="O2825" t="b">
        <v>0</v>
      </c>
      <c r="P2825">
        <v>14</v>
      </c>
      <c r="Q2825" t="b">
        <v>1</v>
      </c>
      <c r="R2825" t="s">
        <v>8269</v>
      </c>
      <c r="S2825" s="12">
        <f t="shared" si="264"/>
        <v>124</v>
      </c>
      <c r="T2825">
        <f t="shared" si="265"/>
        <v>8.86</v>
      </c>
      <c r="U2825" s="14" t="s">
        <v>8315</v>
      </c>
      <c r="V2825" t="s">
        <v>8316</v>
      </c>
    </row>
    <row r="2826" spans="1:22" ht="32" hidden="1" x14ac:dyDescent="0.2">
      <c r="A2826" s="9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7">
        <f t="shared" si="266"/>
        <v>42136.270787037036</v>
      </c>
      <c r="L2826" s="17">
        <f t="shared" si="267"/>
        <v>42168.071527777778</v>
      </c>
      <c r="M2826" s="9">
        <f t="shared" si="268"/>
        <v>5</v>
      </c>
      <c r="N2826" s="9">
        <f t="shared" si="269"/>
        <v>2015</v>
      </c>
      <c r="O2826" t="b">
        <v>0</v>
      </c>
      <c r="P2826">
        <v>15</v>
      </c>
      <c r="Q2826" t="b">
        <v>1</v>
      </c>
      <c r="R2826" t="s">
        <v>8269</v>
      </c>
      <c r="S2826" s="12">
        <f t="shared" si="264"/>
        <v>117</v>
      </c>
      <c r="T2826">
        <f t="shared" si="265"/>
        <v>50.67</v>
      </c>
      <c r="U2826" s="14" t="s">
        <v>8315</v>
      </c>
      <c r="V2826" t="s">
        <v>8316</v>
      </c>
    </row>
    <row r="2827" spans="1:22" ht="48" hidden="1" x14ac:dyDescent="0.2">
      <c r="A2827" s="9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7">
        <f t="shared" si="266"/>
        <v>42312.792662037042</v>
      </c>
      <c r="L2827" s="17">
        <f t="shared" si="267"/>
        <v>42342.792662037042</v>
      </c>
      <c r="M2827" s="9">
        <f t="shared" si="268"/>
        <v>11</v>
      </c>
      <c r="N2827" s="9">
        <f t="shared" si="269"/>
        <v>2015</v>
      </c>
      <c r="O2827" t="b">
        <v>0</v>
      </c>
      <c r="P2827">
        <v>51</v>
      </c>
      <c r="Q2827" t="b">
        <v>1</v>
      </c>
      <c r="R2827" t="s">
        <v>8269</v>
      </c>
      <c r="S2827" s="12">
        <f t="shared" si="264"/>
        <v>103</v>
      </c>
      <c r="T2827">
        <f t="shared" si="265"/>
        <v>60.78</v>
      </c>
      <c r="U2827" s="14" t="s">
        <v>8315</v>
      </c>
      <c r="V2827" t="s">
        <v>8316</v>
      </c>
    </row>
    <row r="2828" spans="1:22" ht="48" hidden="1" x14ac:dyDescent="0.2">
      <c r="A2828" s="9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7">
        <f t="shared" si="266"/>
        <v>42171.034861111111</v>
      </c>
      <c r="L2828" s="17">
        <f t="shared" si="267"/>
        <v>42195.291666666672</v>
      </c>
      <c r="M2828" s="9">
        <f t="shared" si="268"/>
        <v>6</v>
      </c>
      <c r="N2828" s="9">
        <f t="shared" si="269"/>
        <v>2015</v>
      </c>
      <c r="O2828" t="b">
        <v>0</v>
      </c>
      <c r="P2828">
        <v>19</v>
      </c>
      <c r="Q2828" t="b">
        <v>1</v>
      </c>
      <c r="R2828" t="s">
        <v>8269</v>
      </c>
      <c r="S2828" s="12">
        <f t="shared" si="264"/>
        <v>108</v>
      </c>
      <c r="T2828">
        <f t="shared" si="265"/>
        <v>113.42</v>
      </c>
      <c r="U2828" s="14" t="s">
        <v>8315</v>
      </c>
      <c r="V2828" t="s">
        <v>8316</v>
      </c>
    </row>
    <row r="2829" spans="1:22" ht="48" hidden="1" x14ac:dyDescent="0.2">
      <c r="A2829" s="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7">
        <f t="shared" si="266"/>
        <v>42494.683634259258</v>
      </c>
      <c r="L2829" s="17">
        <f t="shared" si="267"/>
        <v>42524.6875</v>
      </c>
      <c r="M2829" s="9">
        <f t="shared" si="268"/>
        <v>5</v>
      </c>
      <c r="N2829" s="9">
        <f t="shared" si="269"/>
        <v>2016</v>
      </c>
      <c r="O2829" t="b">
        <v>0</v>
      </c>
      <c r="P2829">
        <v>23</v>
      </c>
      <c r="Q2829" t="b">
        <v>1</v>
      </c>
      <c r="R2829" t="s">
        <v>8269</v>
      </c>
      <c r="S2829" s="12">
        <f t="shared" si="264"/>
        <v>120</v>
      </c>
      <c r="T2829">
        <f t="shared" si="265"/>
        <v>104.57</v>
      </c>
      <c r="U2829" s="14" t="s">
        <v>8315</v>
      </c>
      <c r="V2829" t="s">
        <v>8316</v>
      </c>
    </row>
    <row r="2830" spans="1:22" ht="48" hidden="1" x14ac:dyDescent="0.2">
      <c r="A2830" s="9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7">
        <f t="shared" si="266"/>
        <v>42254.264687499999</v>
      </c>
      <c r="L2830" s="17">
        <f t="shared" si="267"/>
        <v>42279.958333333328</v>
      </c>
      <c r="M2830" s="9">
        <f t="shared" si="268"/>
        <v>9</v>
      </c>
      <c r="N2830" s="9">
        <f t="shared" si="269"/>
        <v>2015</v>
      </c>
      <c r="O2830" t="b">
        <v>0</v>
      </c>
      <c r="P2830">
        <v>97</v>
      </c>
      <c r="Q2830" t="b">
        <v>1</v>
      </c>
      <c r="R2830" t="s">
        <v>8269</v>
      </c>
      <c r="S2830" s="12">
        <f t="shared" si="264"/>
        <v>100</v>
      </c>
      <c r="T2830">
        <f t="shared" si="265"/>
        <v>98.31</v>
      </c>
      <c r="U2830" s="14" t="s">
        <v>8315</v>
      </c>
      <c r="V2830" t="s">
        <v>8316</v>
      </c>
    </row>
    <row r="2831" spans="1:22" ht="48" hidden="1" x14ac:dyDescent="0.2">
      <c r="A2831" s="9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7">
        <f t="shared" si="266"/>
        <v>42495.434236111112</v>
      </c>
      <c r="L2831" s="17">
        <f t="shared" si="267"/>
        <v>42523.434236111112</v>
      </c>
      <c r="M2831" s="9">
        <f t="shared" si="268"/>
        <v>5</v>
      </c>
      <c r="N2831" s="9">
        <f t="shared" si="269"/>
        <v>2016</v>
      </c>
      <c r="O2831" t="b">
        <v>0</v>
      </c>
      <c r="P2831">
        <v>76</v>
      </c>
      <c r="Q2831" t="b">
        <v>1</v>
      </c>
      <c r="R2831" t="s">
        <v>8269</v>
      </c>
      <c r="S2831" s="12">
        <f t="shared" si="264"/>
        <v>107</v>
      </c>
      <c r="T2831">
        <f t="shared" si="265"/>
        <v>35.04</v>
      </c>
      <c r="U2831" s="14" t="s">
        <v>8315</v>
      </c>
      <c r="V2831" t="s">
        <v>8316</v>
      </c>
    </row>
    <row r="2832" spans="1:22" ht="32" hidden="1" x14ac:dyDescent="0.2">
      <c r="A2832" s="9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7">
        <f t="shared" si="266"/>
        <v>41758.839675925927</v>
      </c>
      <c r="L2832" s="17">
        <f t="shared" si="267"/>
        <v>41771.165972222225</v>
      </c>
      <c r="M2832" s="9">
        <f t="shared" si="268"/>
        <v>4</v>
      </c>
      <c r="N2832" s="9">
        <f t="shared" si="269"/>
        <v>2014</v>
      </c>
      <c r="O2832" t="b">
        <v>0</v>
      </c>
      <c r="P2832">
        <v>11</v>
      </c>
      <c r="Q2832" t="b">
        <v>1</v>
      </c>
      <c r="R2832" t="s">
        <v>8269</v>
      </c>
      <c r="S2832" s="12">
        <f t="shared" si="264"/>
        <v>100</v>
      </c>
      <c r="T2832">
        <f t="shared" si="265"/>
        <v>272.73</v>
      </c>
      <c r="U2832" s="14" t="s">
        <v>8315</v>
      </c>
      <c r="V2832" t="s">
        <v>8316</v>
      </c>
    </row>
    <row r="2833" spans="1:22" ht="32" hidden="1" x14ac:dyDescent="0.2">
      <c r="A2833" s="9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7">
        <f t="shared" si="266"/>
        <v>42171.824884259258</v>
      </c>
      <c r="L2833" s="17">
        <f t="shared" si="267"/>
        <v>42201.824884259258</v>
      </c>
      <c r="M2833" s="9">
        <f t="shared" si="268"/>
        <v>6</v>
      </c>
      <c r="N2833" s="9">
        <f t="shared" si="269"/>
        <v>2015</v>
      </c>
      <c r="O2833" t="b">
        <v>0</v>
      </c>
      <c r="P2833">
        <v>52</v>
      </c>
      <c r="Q2833" t="b">
        <v>1</v>
      </c>
      <c r="R2833" t="s">
        <v>8269</v>
      </c>
      <c r="S2833" s="12">
        <f t="shared" si="264"/>
        <v>111</v>
      </c>
      <c r="T2833">
        <f t="shared" si="265"/>
        <v>63.85</v>
      </c>
      <c r="U2833" s="14" t="s">
        <v>8315</v>
      </c>
      <c r="V2833" t="s">
        <v>8316</v>
      </c>
    </row>
    <row r="2834" spans="1:22" ht="48" hidden="1" x14ac:dyDescent="0.2">
      <c r="A2834" s="9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7">
        <f t="shared" si="266"/>
        <v>41938.709421296298</v>
      </c>
      <c r="L2834" s="17">
        <f t="shared" si="267"/>
        <v>41966.916666666672</v>
      </c>
      <c r="M2834" s="9">
        <f t="shared" si="268"/>
        <v>10</v>
      </c>
      <c r="N2834" s="9">
        <f t="shared" si="269"/>
        <v>2014</v>
      </c>
      <c r="O2834" t="b">
        <v>0</v>
      </c>
      <c r="P2834">
        <v>95</v>
      </c>
      <c r="Q2834" t="b">
        <v>1</v>
      </c>
      <c r="R2834" t="s">
        <v>8269</v>
      </c>
      <c r="S2834" s="12">
        <f t="shared" si="264"/>
        <v>115</v>
      </c>
      <c r="T2834">
        <f t="shared" si="265"/>
        <v>30.19</v>
      </c>
      <c r="U2834" s="14" t="s">
        <v>8315</v>
      </c>
      <c r="V2834" t="s">
        <v>8316</v>
      </c>
    </row>
    <row r="2835" spans="1:22" ht="16" hidden="1" x14ac:dyDescent="0.2">
      <c r="A2835" s="9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7">
        <f t="shared" si="266"/>
        <v>42268.127696759257</v>
      </c>
      <c r="L2835" s="17">
        <f t="shared" si="267"/>
        <v>42288.083333333328</v>
      </c>
      <c r="M2835" s="9">
        <f t="shared" si="268"/>
        <v>9</v>
      </c>
      <c r="N2835" s="9">
        <f t="shared" si="269"/>
        <v>2015</v>
      </c>
      <c r="O2835" t="b">
        <v>0</v>
      </c>
      <c r="P2835">
        <v>35</v>
      </c>
      <c r="Q2835" t="b">
        <v>1</v>
      </c>
      <c r="R2835" t="s">
        <v>8269</v>
      </c>
      <c r="S2835" s="12">
        <f t="shared" si="264"/>
        <v>108</v>
      </c>
      <c r="T2835">
        <f t="shared" si="265"/>
        <v>83.51</v>
      </c>
      <c r="U2835" s="14" t="s">
        <v>8315</v>
      </c>
      <c r="V2835" t="s">
        <v>8316</v>
      </c>
    </row>
    <row r="2836" spans="1:22" ht="48" hidden="1" x14ac:dyDescent="0.2">
      <c r="A2836" s="9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7">
        <f t="shared" si="266"/>
        <v>42019.959837962961</v>
      </c>
      <c r="L2836" s="17">
        <f t="shared" si="267"/>
        <v>42034.959837962961</v>
      </c>
      <c r="M2836" s="9">
        <f t="shared" si="268"/>
        <v>1</v>
      </c>
      <c r="N2836" s="9">
        <f t="shared" si="269"/>
        <v>2015</v>
      </c>
      <c r="O2836" t="b">
        <v>0</v>
      </c>
      <c r="P2836">
        <v>21</v>
      </c>
      <c r="Q2836" t="b">
        <v>1</v>
      </c>
      <c r="R2836" t="s">
        <v>8269</v>
      </c>
      <c r="S2836" s="12">
        <f t="shared" si="264"/>
        <v>170</v>
      </c>
      <c r="T2836">
        <f t="shared" si="265"/>
        <v>64.760000000000005</v>
      </c>
      <c r="U2836" s="14" t="s">
        <v>8315</v>
      </c>
      <c r="V2836" t="s">
        <v>8316</v>
      </c>
    </row>
    <row r="2837" spans="1:22" ht="48" hidden="1" x14ac:dyDescent="0.2">
      <c r="A2837" s="9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7">
        <f t="shared" si="266"/>
        <v>42313.703900462962</v>
      </c>
      <c r="L2837" s="17">
        <f t="shared" si="267"/>
        <v>42343</v>
      </c>
      <c r="M2837" s="9">
        <f t="shared" si="268"/>
        <v>11</v>
      </c>
      <c r="N2837" s="9">
        <f t="shared" si="269"/>
        <v>2015</v>
      </c>
      <c r="O2837" t="b">
        <v>0</v>
      </c>
      <c r="P2837">
        <v>93</v>
      </c>
      <c r="Q2837" t="b">
        <v>1</v>
      </c>
      <c r="R2837" t="s">
        <v>8269</v>
      </c>
      <c r="S2837" s="12">
        <f t="shared" si="264"/>
        <v>187</v>
      </c>
      <c r="T2837">
        <f t="shared" si="265"/>
        <v>20.12</v>
      </c>
      <c r="U2837" s="14" t="s">
        <v>8315</v>
      </c>
      <c r="V2837" t="s">
        <v>8316</v>
      </c>
    </row>
    <row r="2838" spans="1:22" ht="48" hidden="1" x14ac:dyDescent="0.2">
      <c r="A2838" s="9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7">
        <f t="shared" si="266"/>
        <v>42746.261782407411</v>
      </c>
      <c r="L2838" s="17">
        <f t="shared" si="267"/>
        <v>42784.207638888889</v>
      </c>
      <c r="M2838" s="9">
        <f t="shared" si="268"/>
        <v>1</v>
      </c>
      <c r="N2838" s="9">
        <f t="shared" si="269"/>
        <v>2017</v>
      </c>
      <c r="O2838" t="b">
        <v>0</v>
      </c>
      <c r="P2838">
        <v>11</v>
      </c>
      <c r="Q2838" t="b">
        <v>1</v>
      </c>
      <c r="R2838" t="s">
        <v>8269</v>
      </c>
      <c r="S2838" s="12">
        <f t="shared" si="264"/>
        <v>108</v>
      </c>
      <c r="T2838">
        <f t="shared" si="265"/>
        <v>44.09</v>
      </c>
      <c r="U2838" s="14" t="s">
        <v>8315</v>
      </c>
      <c r="V2838" t="s">
        <v>8316</v>
      </c>
    </row>
    <row r="2839" spans="1:22" ht="64" hidden="1" x14ac:dyDescent="0.2">
      <c r="A2839" s="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7">
        <f t="shared" si="266"/>
        <v>42307.908379629633</v>
      </c>
      <c r="L2839" s="17">
        <f t="shared" si="267"/>
        <v>42347.950046296297</v>
      </c>
      <c r="M2839" s="9">
        <f t="shared" si="268"/>
        <v>10</v>
      </c>
      <c r="N2839" s="9">
        <f t="shared" si="269"/>
        <v>2015</v>
      </c>
      <c r="O2839" t="b">
        <v>0</v>
      </c>
      <c r="P2839">
        <v>21</v>
      </c>
      <c r="Q2839" t="b">
        <v>1</v>
      </c>
      <c r="R2839" t="s">
        <v>8269</v>
      </c>
      <c r="S2839" s="12">
        <f t="shared" si="264"/>
        <v>100</v>
      </c>
      <c r="T2839">
        <f t="shared" si="265"/>
        <v>40.479999999999997</v>
      </c>
      <c r="U2839" s="14" t="s">
        <v>8315</v>
      </c>
      <c r="V2839" t="s">
        <v>8316</v>
      </c>
    </row>
    <row r="2840" spans="1:22" ht="48" hidden="1" x14ac:dyDescent="0.2">
      <c r="A2840" s="9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7">
        <f t="shared" si="266"/>
        <v>41842.607592592591</v>
      </c>
      <c r="L2840" s="17">
        <f t="shared" si="267"/>
        <v>41864.916666666664</v>
      </c>
      <c r="M2840" s="9">
        <f t="shared" si="268"/>
        <v>7</v>
      </c>
      <c r="N2840" s="9">
        <f t="shared" si="269"/>
        <v>2014</v>
      </c>
      <c r="O2840" t="b">
        <v>0</v>
      </c>
      <c r="P2840">
        <v>54</v>
      </c>
      <c r="Q2840" t="b">
        <v>1</v>
      </c>
      <c r="R2840" t="s">
        <v>8269</v>
      </c>
      <c r="S2840" s="12">
        <f t="shared" si="264"/>
        <v>120</v>
      </c>
      <c r="T2840">
        <f t="shared" si="265"/>
        <v>44.54</v>
      </c>
      <c r="U2840" s="14" t="s">
        <v>8315</v>
      </c>
      <c r="V2840" t="s">
        <v>8316</v>
      </c>
    </row>
    <row r="2841" spans="1:22" ht="48" hidden="1" x14ac:dyDescent="0.2">
      <c r="A2841" s="9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7">
        <f t="shared" si="266"/>
        <v>41853.240208333329</v>
      </c>
      <c r="L2841" s="17">
        <f t="shared" si="267"/>
        <v>41876.207638888889</v>
      </c>
      <c r="M2841" s="9">
        <f t="shared" si="268"/>
        <v>8</v>
      </c>
      <c r="N2841" s="9">
        <f t="shared" si="269"/>
        <v>2014</v>
      </c>
      <c r="O2841" t="b">
        <v>0</v>
      </c>
      <c r="P2841">
        <v>31</v>
      </c>
      <c r="Q2841" t="b">
        <v>1</v>
      </c>
      <c r="R2841" t="s">
        <v>8269</v>
      </c>
      <c r="S2841" s="12">
        <f t="shared" si="264"/>
        <v>111</v>
      </c>
      <c r="T2841">
        <f t="shared" si="265"/>
        <v>125.81</v>
      </c>
      <c r="U2841" s="14" t="s">
        <v>8315</v>
      </c>
      <c r="V2841" t="s">
        <v>8316</v>
      </c>
    </row>
    <row r="2842" spans="1:22" ht="48" hidden="1" x14ac:dyDescent="0.2">
      <c r="A2842" s="9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7">
        <f t="shared" si="266"/>
        <v>42060.035636574074</v>
      </c>
      <c r="L2842" s="17">
        <f t="shared" si="267"/>
        <v>42081.708333333328</v>
      </c>
      <c r="M2842" s="9">
        <f t="shared" si="268"/>
        <v>2</v>
      </c>
      <c r="N2842" s="9">
        <f t="shared" si="269"/>
        <v>2015</v>
      </c>
      <c r="O2842" t="b">
        <v>0</v>
      </c>
      <c r="P2842">
        <v>132</v>
      </c>
      <c r="Q2842" t="b">
        <v>1</v>
      </c>
      <c r="R2842" t="s">
        <v>8269</v>
      </c>
      <c r="S2842" s="12">
        <f t="shared" si="264"/>
        <v>104</v>
      </c>
      <c r="T2842">
        <f t="shared" si="265"/>
        <v>19.7</v>
      </c>
      <c r="U2842" s="14" t="s">
        <v>8315</v>
      </c>
      <c r="V2842" t="s">
        <v>8316</v>
      </c>
    </row>
    <row r="2843" spans="1:22" ht="48" hidden="1" x14ac:dyDescent="0.2">
      <c r="A2843" s="9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7">
        <f t="shared" si="266"/>
        <v>42291.739548611105</v>
      </c>
      <c r="L2843" s="17">
        <f t="shared" si="267"/>
        <v>42351.781215277777</v>
      </c>
      <c r="M2843" s="9">
        <f t="shared" si="268"/>
        <v>10</v>
      </c>
      <c r="N2843" s="9">
        <f t="shared" si="269"/>
        <v>2015</v>
      </c>
      <c r="O2843" t="b">
        <v>0</v>
      </c>
      <c r="P2843">
        <v>1</v>
      </c>
      <c r="Q2843" t="b">
        <v>0</v>
      </c>
      <c r="R2843" t="s">
        <v>8269</v>
      </c>
      <c r="S2843" s="12">
        <f t="shared" si="264"/>
        <v>1</v>
      </c>
      <c r="T2843">
        <f t="shared" si="265"/>
        <v>10</v>
      </c>
      <c r="U2843" s="14" t="s">
        <v>8315</v>
      </c>
      <c r="V2843" t="s">
        <v>8316</v>
      </c>
    </row>
    <row r="2844" spans="1:22" ht="48" hidden="1" x14ac:dyDescent="0.2">
      <c r="A2844" s="9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7">
        <f t="shared" si="266"/>
        <v>41784.952488425923</v>
      </c>
      <c r="L2844" s="17">
        <f t="shared" si="267"/>
        <v>41811.458333333336</v>
      </c>
      <c r="M2844" s="9">
        <f t="shared" si="268"/>
        <v>5</v>
      </c>
      <c r="N2844" s="9">
        <f t="shared" si="269"/>
        <v>2014</v>
      </c>
      <c r="O2844" t="b">
        <v>0</v>
      </c>
      <c r="P2844">
        <v>0</v>
      </c>
      <c r="Q2844" t="b">
        <v>0</v>
      </c>
      <c r="R2844" t="s">
        <v>8269</v>
      </c>
      <c r="S2844" s="12">
        <f t="shared" si="264"/>
        <v>0</v>
      </c>
      <c r="T2844">
        <f t="shared" si="265"/>
        <v>0</v>
      </c>
      <c r="U2844" s="14" t="s">
        <v>8315</v>
      </c>
      <c r="V2844" t="s">
        <v>8316</v>
      </c>
    </row>
    <row r="2845" spans="1:22" ht="48" hidden="1" x14ac:dyDescent="0.2">
      <c r="A2845" s="9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7">
        <f t="shared" si="266"/>
        <v>42492.737847222219</v>
      </c>
      <c r="L2845" s="17">
        <f t="shared" si="267"/>
        <v>42534.166666666672</v>
      </c>
      <c r="M2845" s="9">
        <f t="shared" si="268"/>
        <v>5</v>
      </c>
      <c r="N2845" s="9">
        <f t="shared" si="269"/>
        <v>2016</v>
      </c>
      <c r="O2845" t="b">
        <v>0</v>
      </c>
      <c r="P2845">
        <v>0</v>
      </c>
      <c r="Q2845" t="b">
        <v>0</v>
      </c>
      <c r="R2845" t="s">
        <v>8269</v>
      </c>
      <c r="S2845" s="12">
        <f t="shared" si="264"/>
        <v>0</v>
      </c>
      <c r="T2845">
        <f t="shared" si="265"/>
        <v>0</v>
      </c>
      <c r="U2845" s="14" t="s">
        <v>8315</v>
      </c>
      <c r="V2845" t="s">
        <v>8316</v>
      </c>
    </row>
    <row r="2846" spans="1:22" ht="48" hidden="1" x14ac:dyDescent="0.2">
      <c r="A2846" s="9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7">
        <f t="shared" si="266"/>
        <v>42709.546064814815</v>
      </c>
      <c r="L2846" s="17">
        <f t="shared" si="267"/>
        <v>42739.546064814815</v>
      </c>
      <c r="M2846" s="9">
        <f t="shared" si="268"/>
        <v>12</v>
      </c>
      <c r="N2846" s="9">
        <f t="shared" si="269"/>
        <v>2017</v>
      </c>
      <c r="O2846" t="b">
        <v>0</v>
      </c>
      <c r="P2846">
        <v>1</v>
      </c>
      <c r="Q2846" t="b">
        <v>0</v>
      </c>
      <c r="R2846" t="s">
        <v>8269</v>
      </c>
      <c r="S2846" s="12">
        <f t="shared" si="264"/>
        <v>5</v>
      </c>
      <c r="T2846">
        <f t="shared" si="265"/>
        <v>30</v>
      </c>
      <c r="U2846" s="14" t="s">
        <v>8315</v>
      </c>
      <c r="V2846" t="s">
        <v>8316</v>
      </c>
    </row>
    <row r="2847" spans="1:22" ht="48" hidden="1" x14ac:dyDescent="0.2">
      <c r="A2847" s="9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7">
        <f t="shared" si="266"/>
        <v>42103.016585648147</v>
      </c>
      <c r="L2847" s="17">
        <f t="shared" si="267"/>
        <v>42163.016585648147</v>
      </c>
      <c r="M2847" s="9">
        <f t="shared" si="268"/>
        <v>4</v>
      </c>
      <c r="N2847" s="9">
        <f t="shared" si="269"/>
        <v>2015</v>
      </c>
      <c r="O2847" t="b">
        <v>0</v>
      </c>
      <c r="P2847">
        <v>39</v>
      </c>
      <c r="Q2847" t="b">
        <v>0</v>
      </c>
      <c r="R2847" t="s">
        <v>8269</v>
      </c>
      <c r="S2847" s="12">
        <f t="shared" si="264"/>
        <v>32</v>
      </c>
      <c r="T2847">
        <f t="shared" si="265"/>
        <v>60.67</v>
      </c>
      <c r="U2847" s="14" t="s">
        <v>8315</v>
      </c>
      <c r="V2847" t="s">
        <v>8316</v>
      </c>
    </row>
    <row r="2848" spans="1:22" ht="48" hidden="1" x14ac:dyDescent="0.2">
      <c r="A2848" s="9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7">
        <f t="shared" si="266"/>
        <v>42108.692060185189</v>
      </c>
      <c r="L2848" s="17">
        <f t="shared" si="267"/>
        <v>42153.692060185189</v>
      </c>
      <c r="M2848" s="9">
        <f t="shared" si="268"/>
        <v>4</v>
      </c>
      <c r="N2848" s="9">
        <f t="shared" si="269"/>
        <v>2015</v>
      </c>
      <c r="O2848" t="b">
        <v>0</v>
      </c>
      <c r="P2848">
        <v>0</v>
      </c>
      <c r="Q2848" t="b">
        <v>0</v>
      </c>
      <c r="R2848" t="s">
        <v>8269</v>
      </c>
      <c r="S2848" s="12">
        <f t="shared" si="264"/>
        <v>0</v>
      </c>
      <c r="T2848">
        <f t="shared" si="265"/>
        <v>0</v>
      </c>
      <c r="U2848" s="14" t="s">
        <v>8315</v>
      </c>
      <c r="V2848" t="s">
        <v>8316</v>
      </c>
    </row>
    <row r="2849" spans="1:22" ht="48" hidden="1" x14ac:dyDescent="0.2">
      <c r="A2849" s="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7">
        <f t="shared" si="266"/>
        <v>42453.806307870371</v>
      </c>
      <c r="L2849" s="17">
        <f t="shared" si="267"/>
        <v>42513.806307870371</v>
      </c>
      <c r="M2849" s="9">
        <f t="shared" si="268"/>
        <v>3</v>
      </c>
      <c r="N2849" s="9">
        <f t="shared" si="269"/>
        <v>2016</v>
      </c>
      <c r="O2849" t="b">
        <v>0</v>
      </c>
      <c r="P2849">
        <v>0</v>
      </c>
      <c r="Q2849" t="b">
        <v>0</v>
      </c>
      <c r="R2849" t="s">
        <v>8269</v>
      </c>
      <c r="S2849" s="12">
        <f t="shared" si="264"/>
        <v>0</v>
      </c>
      <c r="T2849">
        <f t="shared" si="265"/>
        <v>0</v>
      </c>
      <c r="U2849" s="14" t="s">
        <v>8315</v>
      </c>
      <c r="V2849" t="s">
        <v>8316</v>
      </c>
    </row>
    <row r="2850" spans="1:22" ht="48" hidden="1" x14ac:dyDescent="0.2">
      <c r="A2850" s="9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7">
        <f t="shared" si="266"/>
        <v>42123.648831018523</v>
      </c>
      <c r="L2850" s="17">
        <f t="shared" si="267"/>
        <v>42153.648831018523</v>
      </c>
      <c r="M2850" s="9">
        <f t="shared" si="268"/>
        <v>4</v>
      </c>
      <c r="N2850" s="9">
        <f t="shared" si="269"/>
        <v>2015</v>
      </c>
      <c r="O2850" t="b">
        <v>0</v>
      </c>
      <c r="P2850">
        <v>3</v>
      </c>
      <c r="Q2850" t="b">
        <v>0</v>
      </c>
      <c r="R2850" t="s">
        <v>8269</v>
      </c>
      <c r="S2850" s="12">
        <f t="shared" si="264"/>
        <v>0</v>
      </c>
      <c r="T2850">
        <f t="shared" si="265"/>
        <v>23.33</v>
      </c>
      <c r="U2850" s="14" t="s">
        <v>8315</v>
      </c>
      <c r="V2850" t="s">
        <v>8316</v>
      </c>
    </row>
    <row r="2851" spans="1:22" ht="48" hidden="1" x14ac:dyDescent="0.2">
      <c r="A2851" s="9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7">
        <f t="shared" si="266"/>
        <v>42453.428240740745</v>
      </c>
      <c r="L2851" s="17">
        <f t="shared" si="267"/>
        <v>42483.428240740745</v>
      </c>
      <c r="M2851" s="9">
        <f t="shared" si="268"/>
        <v>3</v>
      </c>
      <c r="N2851" s="9">
        <f t="shared" si="269"/>
        <v>2016</v>
      </c>
      <c r="O2851" t="b">
        <v>0</v>
      </c>
      <c r="P2851">
        <v>1</v>
      </c>
      <c r="Q2851" t="b">
        <v>0</v>
      </c>
      <c r="R2851" t="s">
        <v>8269</v>
      </c>
      <c r="S2851" s="12">
        <f t="shared" si="264"/>
        <v>1</v>
      </c>
      <c r="T2851">
        <f t="shared" si="265"/>
        <v>5</v>
      </c>
      <c r="U2851" s="14" t="s">
        <v>8315</v>
      </c>
      <c r="V2851" t="s">
        <v>8316</v>
      </c>
    </row>
    <row r="2852" spans="1:22" ht="48" hidden="1" x14ac:dyDescent="0.2">
      <c r="A2852" s="9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7">
        <f t="shared" si="266"/>
        <v>41858.007071759261</v>
      </c>
      <c r="L2852" s="17">
        <f t="shared" si="267"/>
        <v>41888.007071759261</v>
      </c>
      <c r="M2852" s="9">
        <f t="shared" si="268"/>
        <v>8</v>
      </c>
      <c r="N2852" s="9">
        <f t="shared" si="269"/>
        <v>2014</v>
      </c>
      <c r="O2852" t="b">
        <v>0</v>
      </c>
      <c r="P2852">
        <v>13</v>
      </c>
      <c r="Q2852" t="b">
        <v>0</v>
      </c>
      <c r="R2852" t="s">
        <v>8269</v>
      </c>
      <c r="S2852" s="12">
        <f t="shared" si="264"/>
        <v>4</v>
      </c>
      <c r="T2852">
        <f t="shared" si="265"/>
        <v>23.92</v>
      </c>
      <c r="U2852" s="14" t="s">
        <v>8315</v>
      </c>
      <c r="V2852" t="s">
        <v>8316</v>
      </c>
    </row>
    <row r="2853" spans="1:22" ht="48" hidden="1" x14ac:dyDescent="0.2">
      <c r="A2853" s="9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7">
        <f t="shared" si="266"/>
        <v>42390.002650462964</v>
      </c>
      <c r="L2853" s="17">
        <f t="shared" si="267"/>
        <v>42398.970138888893</v>
      </c>
      <c r="M2853" s="9">
        <f t="shared" si="268"/>
        <v>1</v>
      </c>
      <c r="N2853" s="9">
        <f t="shared" si="269"/>
        <v>2016</v>
      </c>
      <c r="O2853" t="b">
        <v>0</v>
      </c>
      <c r="P2853">
        <v>0</v>
      </c>
      <c r="Q2853" t="b">
        <v>0</v>
      </c>
      <c r="R2853" t="s">
        <v>8269</v>
      </c>
      <c r="S2853" s="12">
        <f t="shared" si="264"/>
        <v>0</v>
      </c>
      <c r="T2853">
        <f t="shared" si="265"/>
        <v>0</v>
      </c>
      <c r="U2853" s="14" t="s">
        <v>8315</v>
      </c>
      <c r="V2853" t="s">
        <v>8316</v>
      </c>
    </row>
    <row r="2854" spans="1:22" ht="48" hidden="1" x14ac:dyDescent="0.2">
      <c r="A2854" s="9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7">
        <f t="shared" si="266"/>
        <v>41781.045173611114</v>
      </c>
      <c r="L2854" s="17">
        <f t="shared" si="267"/>
        <v>41811.045173611114</v>
      </c>
      <c r="M2854" s="9">
        <f t="shared" si="268"/>
        <v>5</v>
      </c>
      <c r="N2854" s="9">
        <f t="shared" si="269"/>
        <v>2014</v>
      </c>
      <c r="O2854" t="b">
        <v>0</v>
      </c>
      <c r="P2854">
        <v>6</v>
      </c>
      <c r="Q2854" t="b">
        <v>0</v>
      </c>
      <c r="R2854" t="s">
        <v>8269</v>
      </c>
      <c r="S2854" s="12">
        <f t="shared" si="264"/>
        <v>2</v>
      </c>
      <c r="T2854">
        <f t="shared" si="265"/>
        <v>15.83</v>
      </c>
      <c r="U2854" s="14" t="s">
        <v>8315</v>
      </c>
      <c r="V2854" t="s">
        <v>8316</v>
      </c>
    </row>
    <row r="2855" spans="1:22" ht="48" hidden="1" x14ac:dyDescent="0.2">
      <c r="A2855" s="9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7">
        <f t="shared" si="266"/>
        <v>41836.190937499996</v>
      </c>
      <c r="L2855" s="17">
        <f t="shared" si="267"/>
        <v>41896.190937499996</v>
      </c>
      <c r="M2855" s="9">
        <f t="shared" si="268"/>
        <v>7</v>
      </c>
      <c r="N2855" s="9">
        <f t="shared" si="269"/>
        <v>2014</v>
      </c>
      <c r="O2855" t="b">
        <v>0</v>
      </c>
      <c r="P2855">
        <v>0</v>
      </c>
      <c r="Q2855" t="b">
        <v>0</v>
      </c>
      <c r="R2855" t="s">
        <v>8269</v>
      </c>
      <c r="S2855" s="12">
        <f t="shared" si="264"/>
        <v>0</v>
      </c>
      <c r="T2855">
        <f t="shared" si="265"/>
        <v>0</v>
      </c>
      <c r="U2855" s="14" t="s">
        <v>8315</v>
      </c>
      <c r="V2855" t="s">
        <v>8316</v>
      </c>
    </row>
    <row r="2856" spans="1:22" ht="48" hidden="1" x14ac:dyDescent="0.2">
      <c r="A2856" s="9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7">
        <f t="shared" si="266"/>
        <v>42111.71665509259</v>
      </c>
      <c r="L2856" s="17">
        <f t="shared" si="267"/>
        <v>42131.71665509259</v>
      </c>
      <c r="M2856" s="9">
        <f t="shared" si="268"/>
        <v>4</v>
      </c>
      <c r="N2856" s="9">
        <f t="shared" si="269"/>
        <v>2015</v>
      </c>
      <c r="O2856" t="b">
        <v>0</v>
      </c>
      <c r="P2856">
        <v>14</v>
      </c>
      <c r="Q2856" t="b">
        <v>0</v>
      </c>
      <c r="R2856" t="s">
        <v>8269</v>
      </c>
      <c r="S2856" s="12">
        <f t="shared" si="264"/>
        <v>42</v>
      </c>
      <c r="T2856">
        <f t="shared" si="265"/>
        <v>29.79</v>
      </c>
      <c r="U2856" s="14" t="s">
        <v>8315</v>
      </c>
      <c r="V2856" t="s">
        <v>8316</v>
      </c>
    </row>
    <row r="2857" spans="1:22" ht="48" hidden="1" x14ac:dyDescent="0.2">
      <c r="A2857" s="9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7">
        <f t="shared" si="266"/>
        <v>42370.007766203707</v>
      </c>
      <c r="L2857" s="17">
        <f t="shared" si="267"/>
        <v>42398.981944444444</v>
      </c>
      <c r="M2857" s="9">
        <f t="shared" si="268"/>
        <v>1</v>
      </c>
      <c r="N2857" s="9">
        <f t="shared" si="269"/>
        <v>2016</v>
      </c>
      <c r="O2857" t="b">
        <v>0</v>
      </c>
      <c r="P2857">
        <v>5</v>
      </c>
      <c r="Q2857" t="b">
        <v>0</v>
      </c>
      <c r="R2857" t="s">
        <v>8269</v>
      </c>
      <c r="S2857" s="12">
        <f t="shared" si="264"/>
        <v>50</v>
      </c>
      <c r="T2857">
        <f t="shared" si="265"/>
        <v>60</v>
      </c>
      <c r="U2857" s="14" t="s">
        <v>8315</v>
      </c>
      <c r="V2857" t="s">
        <v>8316</v>
      </c>
    </row>
    <row r="2858" spans="1:22" ht="48" hidden="1" x14ac:dyDescent="0.2">
      <c r="A2858" s="9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7">
        <f t="shared" si="266"/>
        <v>42165.037581018521</v>
      </c>
      <c r="L2858" s="17">
        <f t="shared" si="267"/>
        <v>42224.898611111115</v>
      </c>
      <c r="M2858" s="9">
        <f t="shared" si="268"/>
        <v>6</v>
      </c>
      <c r="N2858" s="9">
        <f t="shared" si="269"/>
        <v>2015</v>
      </c>
      <c r="O2858" t="b">
        <v>0</v>
      </c>
      <c r="P2858">
        <v>6</v>
      </c>
      <c r="Q2858" t="b">
        <v>0</v>
      </c>
      <c r="R2858" t="s">
        <v>8269</v>
      </c>
      <c r="S2858" s="12">
        <f t="shared" si="264"/>
        <v>5</v>
      </c>
      <c r="T2858">
        <f t="shared" si="265"/>
        <v>24.33</v>
      </c>
      <c r="U2858" s="14" t="s">
        <v>8315</v>
      </c>
      <c r="V2858" t="s">
        <v>8316</v>
      </c>
    </row>
    <row r="2859" spans="1:22" ht="64" hidden="1" x14ac:dyDescent="0.2">
      <c r="A2859" s="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7">
        <f t="shared" si="266"/>
        <v>42726.920081018514</v>
      </c>
      <c r="L2859" s="17">
        <f t="shared" si="267"/>
        <v>42786.75</v>
      </c>
      <c r="M2859" s="9">
        <f t="shared" si="268"/>
        <v>12</v>
      </c>
      <c r="N2859" s="9">
        <f t="shared" si="269"/>
        <v>2017</v>
      </c>
      <c r="O2859" t="b">
        <v>0</v>
      </c>
      <c r="P2859">
        <v>15</v>
      </c>
      <c r="Q2859" t="b">
        <v>0</v>
      </c>
      <c r="R2859" t="s">
        <v>8269</v>
      </c>
      <c r="S2859" s="12">
        <f t="shared" si="264"/>
        <v>20</v>
      </c>
      <c r="T2859">
        <f t="shared" si="265"/>
        <v>500</v>
      </c>
      <c r="U2859" s="14" t="s">
        <v>8315</v>
      </c>
      <c r="V2859" t="s">
        <v>8316</v>
      </c>
    </row>
    <row r="2860" spans="1:22" ht="48" hidden="1" x14ac:dyDescent="0.2">
      <c r="A2860" s="9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7">
        <f t="shared" si="266"/>
        <v>41954.545081018514</v>
      </c>
      <c r="L2860" s="17">
        <f t="shared" si="267"/>
        <v>41978.477777777778</v>
      </c>
      <c r="M2860" s="9">
        <f t="shared" si="268"/>
        <v>11</v>
      </c>
      <c r="N2860" s="9">
        <f t="shared" si="269"/>
        <v>2014</v>
      </c>
      <c r="O2860" t="b">
        <v>0</v>
      </c>
      <c r="P2860">
        <v>0</v>
      </c>
      <c r="Q2860" t="b">
        <v>0</v>
      </c>
      <c r="R2860" t="s">
        <v>8269</v>
      </c>
      <c r="S2860" s="12">
        <f t="shared" si="264"/>
        <v>0</v>
      </c>
      <c r="T2860">
        <f t="shared" si="265"/>
        <v>0</v>
      </c>
      <c r="U2860" s="14" t="s">
        <v>8315</v>
      </c>
      <c r="V2860" t="s">
        <v>8316</v>
      </c>
    </row>
    <row r="2861" spans="1:22" ht="32" hidden="1" x14ac:dyDescent="0.2">
      <c r="A2861" s="9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7">
        <f t="shared" si="266"/>
        <v>42233.362314814818</v>
      </c>
      <c r="L2861" s="17">
        <f t="shared" si="267"/>
        <v>42293.362314814818</v>
      </c>
      <c r="M2861" s="9">
        <f t="shared" si="268"/>
        <v>8</v>
      </c>
      <c r="N2861" s="9">
        <f t="shared" si="269"/>
        <v>2015</v>
      </c>
      <c r="O2861" t="b">
        <v>0</v>
      </c>
      <c r="P2861">
        <v>1</v>
      </c>
      <c r="Q2861" t="b">
        <v>0</v>
      </c>
      <c r="R2861" t="s">
        <v>8269</v>
      </c>
      <c r="S2861" s="12">
        <f t="shared" si="264"/>
        <v>2</v>
      </c>
      <c r="T2861">
        <f t="shared" si="265"/>
        <v>35</v>
      </c>
      <c r="U2861" s="14" t="s">
        <v>8315</v>
      </c>
      <c r="V2861" t="s">
        <v>8316</v>
      </c>
    </row>
    <row r="2862" spans="1:22" ht="48" hidden="1" x14ac:dyDescent="0.2">
      <c r="A2862" s="9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7">
        <f t="shared" si="266"/>
        <v>42480.800648148142</v>
      </c>
      <c r="L2862" s="17">
        <f t="shared" si="267"/>
        <v>42540.800648148142</v>
      </c>
      <c r="M2862" s="9">
        <f t="shared" si="268"/>
        <v>4</v>
      </c>
      <c r="N2862" s="9">
        <f t="shared" si="269"/>
        <v>2016</v>
      </c>
      <c r="O2862" t="b">
        <v>0</v>
      </c>
      <c r="P2862">
        <v>9</v>
      </c>
      <c r="Q2862" t="b">
        <v>0</v>
      </c>
      <c r="R2862" t="s">
        <v>8269</v>
      </c>
      <c r="S2862" s="12">
        <f t="shared" si="264"/>
        <v>7</v>
      </c>
      <c r="T2862">
        <f t="shared" si="265"/>
        <v>29.56</v>
      </c>
      <c r="U2862" s="14" t="s">
        <v>8315</v>
      </c>
      <c r="V2862" t="s">
        <v>8316</v>
      </c>
    </row>
    <row r="2863" spans="1:22" ht="48" hidden="1" x14ac:dyDescent="0.2">
      <c r="A2863" s="9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7">
        <f t="shared" si="266"/>
        <v>42257.590833333335</v>
      </c>
      <c r="L2863" s="17">
        <f t="shared" si="267"/>
        <v>42271.590833333335</v>
      </c>
      <c r="M2863" s="9">
        <f t="shared" si="268"/>
        <v>9</v>
      </c>
      <c r="N2863" s="9">
        <f t="shared" si="269"/>
        <v>2015</v>
      </c>
      <c r="O2863" t="b">
        <v>0</v>
      </c>
      <c r="P2863">
        <v>3</v>
      </c>
      <c r="Q2863" t="b">
        <v>0</v>
      </c>
      <c r="R2863" t="s">
        <v>8269</v>
      </c>
      <c r="S2863" s="12">
        <f t="shared" si="264"/>
        <v>32</v>
      </c>
      <c r="T2863">
        <f t="shared" si="265"/>
        <v>26.67</v>
      </c>
      <c r="U2863" s="14" t="s">
        <v>8315</v>
      </c>
      <c r="V2863" t="s">
        <v>8316</v>
      </c>
    </row>
    <row r="2864" spans="1:22" ht="48" hidden="1" x14ac:dyDescent="0.2">
      <c r="A2864" s="9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7">
        <f t="shared" si="266"/>
        <v>41784.789687500001</v>
      </c>
      <c r="L2864" s="17">
        <f t="shared" si="267"/>
        <v>41814.789687500001</v>
      </c>
      <c r="M2864" s="9">
        <f t="shared" si="268"/>
        <v>5</v>
      </c>
      <c r="N2864" s="9">
        <f t="shared" si="269"/>
        <v>2014</v>
      </c>
      <c r="O2864" t="b">
        <v>0</v>
      </c>
      <c r="P2864">
        <v>3</v>
      </c>
      <c r="Q2864" t="b">
        <v>0</v>
      </c>
      <c r="R2864" t="s">
        <v>8269</v>
      </c>
      <c r="S2864" s="12">
        <f t="shared" si="264"/>
        <v>0</v>
      </c>
      <c r="T2864">
        <f t="shared" si="265"/>
        <v>18.329999999999998</v>
      </c>
      <c r="U2864" s="14" t="s">
        <v>8315</v>
      </c>
      <c r="V2864" t="s">
        <v>8316</v>
      </c>
    </row>
    <row r="2865" spans="1:22" ht="48" hidden="1" x14ac:dyDescent="0.2">
      <c r="A2865" s="9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7">
        <f t="shared" si="266"/>
        <v>41831.675034722226</v>
      </c>
      <c r="L2865" s="17">
        <f t="shared" si="267"/>
        <v>41891.675034722226</v>
      </c>
      <c r="M2865" s="9">
        <f t="shared" si="268"/>
        <v>7</v>
      </c>
      <c r="N2865" s="9">
        <f t="shared" si="269"/>
        <v>2014</v>
      </c>
      <c r="O2865" t="b">
        <v>0</v>
      </c>
      <c r="P2865">
        <v>1</v>
      </c>
      <c r="Q2865" t="b">
        <v>0</v>
      </c>
      <c r="R2865" t="s">
        <v>8269</v>
      </c>
      <c r="S2865" s="12">
        <f t="shared" si="264"/>
        <v>0</v>
      </c>
      <c r="T2865">
        <f t="shared" si="265"/>
        <v>20</v>
      </c>
      <c r="U2865" s="14" t="s">
        <v>8315</v>
      </c>
      <c r="V2865" t="s">
        <v>8316</v>
      </c>
    </row>
    <row r="2866" spans="1:22" ht="16" hidden="1" x14ac:dyDescent="0.2">
      <c r="A2866" s="9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7">
        <f t="shared" si="266"/>
        <v>42172.613506944443</v>
      </c>
      <c r="L2866" s="17">
        <f t="shared" si="267"/>
        <v>42202.554166666669</v>
      </c>
      <c r="M2866" s="9">
        <f t="shared" si="268"/>
        <v>6</v>
      </c>
      <c r="N2866" s="9">
        <f t="shared" si="269"/>
        <v>2015</v>
      </c>
      <c r="O2866" t="b">
        <v>0</v>
      </c>
      <c r="P2866">
        <v>3</v>
      </c>
      <c r="Q2866" t="b">
        <v>0</v>
      </c>
      <c r="R2866" t="s">
        <v>8269</v>
      </c>
      <c r="S2866" s="12">
        <f t="shared" si="264"/>
        <v>2</v>
      </c>
      <c r="T2866">
        <f t="shared" si="265"/>
        <v>13.33</v>
      </c>
      <c r="U2866" s="14" t="s">
        <v>8315</v>
      </c>
      <c r="V2866" t="s">
        <v>8316</v>
      </c>
    </row>
    <row r="2867" spans="1:22" ht="48" hidden="1" x14ac:dyDescent="0.2">
      <c r="A2867" s="9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7">
        <f t="shared" si="266"/>
        <v>41950.114108796297</v>
      </c>
      <c r="L2867" s="17">
        <f t="shared" si="267"/>
        <v>42010.114108796297</v>
      </c>
      <c r="M2867" s="9">
        <f t="shared" si="268"/>
        <v>11</v>
      </c>
      <c r="N2867" s="9">
        <f t="shared" si="269"/>
        <v>2015</v>
      </c>
      <c r="O2867" t="b">
        <v>0</v>
      </c>
      <c r="P2867">
        <v>0</v>
      </c>
      <c r="Q2867" t="b">
        <v>0</v>
      </c>
      <c r="R2867" t="s">
        <v>8269</v>
      </c>
      <c r="S2867" s="12">
        <f t="shared" si="264"/>
        <v>0</v>
      </c>
      <c r="T2867">
        <f t="shared" si="265"/>
        <v>0</v>
      </c>
      <c r="U2867" s="14" t="s">
        <v>8315</v>
      </c>
      <c r="V2867" t="s">
        <v>8316</v>
      </c>
    </row>
    <row r="2868" spans="1:22" ht="48" hidden="1" x14ac:dyDescent="0.2">
      <c r="A2868" s="9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7">
        <f t="shared" si="266"/>
        <v>42627.955104166671</v>
      </c>
      <c r="L2868" s="17">
        <f t="shared" si="267"/>
        <v>42657.916666666672</v>
      </c>
      <c r="M2868" s="9">
        <f t="shared" si="268"/>
        <v>9</v>
      </c>
      <c r="N2868" s="9">
        <f t="shared" si="269"/>
        <v>2016</v>
      </c>
      <c r="O2868" t="b">
        <v>0</v>
      </c>
      <c r="P2868">
        <v>2</v>
      </c>
      <c r="Q2868" t="b">
        <v>0</v>
      </c>
      <c r="R2868" t="s">
        <v>8269</v>
      </c>
      <c r="S2868" s="12">
        <f t="shared" si="264"/>
        <v>1</v>
      </c>
      <c r="T2868">
        <f t="shared" si="265"/>
        <v>22.5</v>
      </c>
      <c r="U2868" s="14" t="s">
        <v>8315</v>
      </c>
      <c r="V2868" t="s">
        <v>8316</v>
      </c>
    </row>
    <row r="2869" spans="1:22" ht="48" hidden="1" x14ac:dyDescent="0.2">
      <c r="A2869" s="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7">
        <f t="shared" si="266"/>
        <v>42531.195277777777</v>
      </c>
      <c r="L2869" s="17">
        <f t="shared" si="267"/>
        <v>42555.166666666672</v>
      </c>
      <c r="M2869" s="9">
        <f t="shared" si="268"/>
        <v>6</v>
      </c>
      <c r="N2869" s="9">
        <f t="shared" si="269"/>
        <v>2016</v>
      </c>
      <c r="O2869" t="b">
        <v>0</v>
      </c>
      <c r="P2869">
        <v>10</v>
      </c>
      <c r="Q2869" t="b">
        <v>0</v>
      </c>
      <c r="R2869" t="s">
        <v>8269</v>
      </c>
      <c r="S2869" s="12">
        <f t="shared" si="264"/>
        <v>20</v>
      </c>
      <c r="T2869">
        <f t="shared" si="265"/>
        <v>50.4</v>
      </c>
      <c r="U2869" s="14" t="s">
        <v>8315</v>
      </c>
      <c r="V2869" t="s">
        <v>8316</v>
      </c>
    </row>
    <row r="2870" spans="1:22" ht="48" hidden="1" x14ac:dyDescent="0.2">
      <c r="A2870" s="9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7">
        <f t="shared" si="266"/>
        <v>42618.827013888891</v>
      </c>
      <c r="L2870" s="17">
        <f t="shared" si="267"/>
        <v>42648.827013888891</v>
      </c>
      <c r="M2870" s="9">
        <f t="shared" si="268"/>
        <v>9</v>
      </c>
      <c r="N2870" s="9">
        <f t="shared" si="269"/>
        <v>2016</v>
      </c>
      <c r="O2870" t="b">
        <v>0</v>
      </c>
      <c r="P2870">
        <v>60</v>
      </c>
      <c r="Q2870" t="b">
        <v>0</v>
      </c>
      <c r="R2870" t="s">
        <v>8269</v>
      </c>
      <c r="S2870" s="12">
        <f t="shared" si="264"/>
        <v>42</v>
      </c>
      <c r="T2870">
        <f t="shared" si="265"/>
        <v>105.03</v>
      </c>
      <c r="U2870" s="14" t="s">
        <v>8315</v>
      </c>
      <c r="V2870" t="s">
        <v>8316</v>
      </c>
    </row>
    <row r="2871" spans="1:22" ht="48" hidden="1" x14ac:dyDescent="0.2">
      <c r="A2871" s="9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7">
        <f t="shared" si="266"/>
        <v>42540.593530092592</v>
      </c>
      <c r="L2871" s="17">
        <f t="shared" si="267"/>
        <v>42570.593530092592</v>
      </c>
      <c r="M2871" s="9">
        <f t="shared" si="268"/>
        <v>6</v>
      </c>
      <c r="N2871" s="9">
        <f t="shared" si="269"/>
        <v>2016</v>
      </c>
      <c r="O2871" t="b">
        <v>0</v>
      </c>
      <c r="P2871">
        <v>5</v>
      </c>
      <c r="Q2871" t="b">
        <v>0</v>
      </c>
      <c r="R2871" t="s">
        <v>8269</v>
      </c>
      <c r="S2871" s="12">
        <f t="shared" si="264"/>
        <v>1</v>
      </c>
      <c r="T2871">
        <f t="shared" si="265"/>
        <v>35.4</v>
      </c>
      <c r="U2871" s="14" t="s">
        <v>8315</v>
      </c>
      <c r="V2871" t="s">
        <v>8316</v>
      </c>
    </row>
    <row r="2872" spans="1:22" ht="48" hidden="1" x14ac:dyDescent="0.2">
      <c r="A2872" s="9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7">
        <f t="shared" si="266"/>
        <v>41746.189409722225</v>
      </c>
      <c r="L2872" s="17">
        <f t="shared" si="267"/>
        <v>41776.189409722225</v>
      </c>
      <c r="M2872" s="9">
        <f t="shared" si="268"/>
        <v>4</v>
      </c>
      <c r="N2872" s="9">
        <f t="shared" si="269"/>
        <v>2014</v>
      </c>
      <c r="O2872" t="b">
        <v>0</v>
      </c>
      <c r="P2872">
        <v>9</v>
      </c>
      <c r="Q2872" t="b">
        <v>0</v>
      </c>
      <c r="R2872" t="s">
        <v>8269</v>
      </c>
      <c r="S2872" s="12">
        <f t="shared" si="264"/>
        <v>15</v>
      </c>
      <c r="T2872">
        <f t="shared" si="265"/>
        <v>83.33</v>
      </c>
      <c r="U2872" s="14" t="s">
        <v>8315</v>
      </c>
      <c r="V2872" t="s">
        <v>8316</v>
      </c>
    </row>
    <row r="2873" spans="1:22" ht="48" hidden="1" x14ac:dyDescent="0.2">
      <c r="A2873" s="9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7">
        <f t="shared" si="266"/>
        <v>41974.738576388889</v>
      </c>
      <c r="L2873" s="17">
        <f t="shared" si="267"/>
        <v>41994.738576388889</v>
      </c>
      <c r="M2873" s="9">
        <f t="shared" si="268"/>
        <v>12</v>
      </c>
      <c r="N2873" s="9">
        <f t="shared" si="269"/>
        <v>2014</v>
      </c>
      <c r="O2873" t="b">
        <v>0</v>
      </c>
      <c r="P2873">
        <v>13</v>
      </c>
      <c r="Q2873" t="b">
        <v>0</v>
      </c>
      <c r="R2873" t="s">
        <v>8269</v>
      </c>
      <c r="S2873" s="12">
        <f t="shared" si="264"/>
        <v>5</v>
      </c>
      <c r="T2873">
        <f t="shared" si="265"/>
        <v>35.92</v>
      </c>
      <c r="U2873" s="14" t="s">
        <v>8315</v>
      </c>
      <c r="V2873" t="s">
        <v>8316</v>
      </c>
    </row>
    <row r="2874" spans="1:22" ht="32" hidden="1" x14ac:dyDescent="0.2">
      <c r="A2874" s="9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7">
        <f t="shared" si="266"/>
        <v>42115.11618055556</v>
      </c>
      <c r="L2874" s="17">
        <f t="shared" si="267"/>
        <v>42175.11618055556</v>
      </c>
      <c r="M2874" s="9">
        <f t="shared" si="268"/>
        <v>4</v>
      </c>
      <c r="N2874" s="9">
        <f t="shared" si="269"/>
        <v>2015</v>
      </c>
      <c r="O2874" t="b">
        <v>0</v>
      </c>
      <c r="P2874">
        <v>0</v>
      </c>
      <c r="Q2874" t="b">
        <v>0</v>
      </c>
      <c r="R2874" t="s">
        <v>8269</v>
      </c>
      <c r="S2874" s="12">
        <f t="shared" si="264"/>
        <v>0</v>
      </c>
      <c r="T2874">
        <f t="shared" si="265"/>
        <v>0</v>
      </c>
      <c r="U2874" s="14" t="s">
        <v>8315</v>
      </c>
      <c r="V2874" t="s">
        <v>8316</v>
      </c>
    </row>
    <row r="2875" spans="1:22" ht="48" hidden="1" x14ac:dyDescent="0.2">
      <c r="A2875" s="9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7">
        <f t="shared" si="266"/>
        <v>42002.817488425921</v>
      </c>
      <c r="L2875" s="17">
        <f t="shared" si="267"/>
        <v>42032.817488425921</v>
      </c>
      <c r="M2875" s="9">
        <f t="shared" si="268"/>
        <v>12</v>
      </c>
      <c r="N2875" s="9">
        <f t="shared" si="269"/>
        <v>2015</v>
      </c>
      <c r="O2875" t="b">
        <v>0</v>
      </c>
      <c r="P2875">
        <v>8</v>
      </c>
      <c r="Q2875" t="b">
        <v>0</v>
      </c>
      <c r="R2875" t="s">
        <v>8269</v>
      </c>
      <c r="S2875" s="12">
        <f t="shared" si="264"/>
        <v>38</v>
      </c>
      <c r="T2875">
        <f t="shared" si="265"/>
        <v>119.13</v>
      </c>
      <c r="U2875" s="14" t="s">
        <v>8315</v>
      </c>
      <c r="V2875" t="s">
        <v>8316</v>
      </c>
    </row>
    <row r="2876" spans="1:22" ht="48" hidden="1" x14ac:dyDescent="0.2">
      <c r="A2876" s="9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7">
        <f t="shared" si="266"/>
        <v>42722.84474537037</v>
      </c>
      <c r="L2876" s="17">
        <f t="shared" si="267"/>
        <v>42752.84474537037</v>
      </c>
      <c r="M2876" s="9">
        <f t="shared" si="268"/>
        <v>12</v>
      </c>
      <c r="N2876" s="9">
        <f t="shared" si="269"/>
        <v>2017</v>
      </c>
      <c r="O2876" t="b">
        <v>0</v>
      </c>
      <c r="P2876">
        <v>3</v>
      </c>
      <c r="Q2876" t="b">
        <v>0</v>
      </c>
      <c r="R2876" t="s">
        <v>8269</v>
      </c>
      <c r="S2876" s="12">
        <f t="shared" si="264"/>
        <v>5</v>
      </c>
      <c r="T2876">
        <f t="shared" si="265"/>
        <v>90.33</v>
      </c>
      <c r="U2876" s="14" t="s">
        <v>8315</v>
      </c>
      <c r="V2876" t="s">
        <v>8316</v>
      </c>
    </row>
    <row r="2877" spans="1:22" ht="48" hidden="1" x14ac:dyDescent="0.2">
      <c r="A2877" s="9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7">
        <f t="shared" si="266"/>
        <v>42465.128391203703</v>
      </c>
      <c r="L2877" s="17">
        <f t="shared" si="267"/>
        <v>42495.128391203703</v>
      </c>
      <c r="M2877" s="9">
        <f t="shared" si="268"/>
        <v>4</v>
      </c>
      <c r="N2877" s="9">
        <f t="shared" si="269"/>
        <v>2016</v>
      </c>
      <c r="O2877" t="b">
        <v>0</v>
      </c>
      <c r="P2877">
        <v>3</v>
      </c>
      <c r="Q2877" t="b">
        <v>0</v>
      </c>
      <c r="R2877" t="s">
        <v>8269</v>
      </c>
      <c r="S2877" s="12">
        <f t="shared" si="264"/>
        <v>0</v>
      </c>
      <c r="T2877">
        <f t="shared" si="265"/>
        <v>2.33</v>
      </c>
      <c r="U2877" s="14" t="s">
        <v>8315</v>
      </c>
      <c r="V2877" t="s">
        <v>8316</v>
      </c>
    </row>
    <row r="2878" spans="1:22" ht="48" hidden="1" x14ac:dyDescent="0.2">
      <c r="A2878" s="9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7">
        <f t="shared" si="266"/>
        <v>42171.743969907402</v>
      </c>
      <c r="L2878" s="17">
        <f t="shared" si="267"/>
        <v>42201.743969907402</v>
      </c>
      <c r="M2878" s="9">
        <f t="shared" si="268"/>
        <v>6</v>
      </c>
      <c r="N2878" s="9">
        <f t="shared" si="269"/>
        <v>2015</v>
      </c>
      <c r="O2878" t="b">
        <v>0</v>
      </c>
      <c r="P2878">
        <v>0</v>
      </c>
      <c r="Q2878" t="b">
        <v>0</v>
      </c>
      <c r="R2878" t="s">
        <v>8269</v>
      </c>
      <c r="S2878" s="12">
        <f t="shared" si="264"/>
        <v>0</v>
      </c>
      <c r="T2878">
        <f t="shared" si="265"/>
        <v>0</v>
      </c>
      <c r="U2878" s="14" t="s">
        <v>8315</v>
      </c>
      <c r="V2878" t="s">
        <v>8316</v>
      </c>
    </row>
    <row r="2879" spans="1:22" ht="48" hidden="1" x14ac:dyDescent="0.2">
      <c r="A2879" s="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7">
        <f t="shared" si="266"/>
        <v>42672.955138888887</v>
      </c>
      <c r="L2879" s="17">
        <f t="shared" si="267"/>
        <v>42704.708333333328</v>
      </c>
      <c r="M2879" s="9">
        <f t="shared" si="268"/>
        <v>10</v>
      </c>
      <c r="N2879" s="9">
        <f t="shared" si="269"/>
        <v>2016</v>
      </c>
      <c r="O2879" t="b">
        <v>0</v>
      </c>
      <c r="P2879">
        <v>6</v>
      </c>
      <c r="Q2879" t="b">
        <v>0</v>
      </c>
      <c r="R2879" t="s">
        <v>8269</v>
      </c>
      <c r="S2879" s="12">
        <f t="shared" si="264"/>
        <v>11</v>
      </c>
      <c r="T2879">
        <f t="shared" si="265"/>
        <v>108.33</v>
      </c>
      <c r="U2879" s="14" t="s">
        <v>8315</v>
      </c>
      <c r="V2879" t="s">
        <v>8316</v>
      </c>
    </row>
    <row r="2880" spans="1:22" ht="48" hidden="1" x14ac:dyDescent="0.2">
      <c r="A2880" s="9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7">
        <f t="shared" si="266"/>
        <v>42128.615682870368</v>
      </c>
      <c r="L2880" s="17">
        <f t="shared" si="267"/>
        <v>42188.615682870368</v>
      </c>
      <c r="M2880" s="9">
        <f t="shared" si="268"/>
        <v>5</v>
      </c>
      <c r="N2880" s="9">
        <f t="shared" si="269"/>
        <v>2015</v>
      </c>
      <c r="O2880" t="b">
        <v>0</v>
      </c>
      <c r="P2880">
        <v>4</v>
      </c>
      <c r="Q2880" t="b">
        <v>0</v>
      </c>
      <c r="R2880" t="s">
        <v>8269</v>
      </c>
      <c r="S2880" s="12">
        <f t="shared" si="264"/>
        <v>2</v>
      </c>
      <c r="T2880">
        <f t="shared" si="265"/>
        <v>15.75</v>
      </c>
      <c r="U2880" s="14" t="s">
        <v>8315</v>
      </c>
      <c r="V2880" t="s">
        <v>8316</v>
      </c>
    </row>
    <row r="2881" spans="1:22" ht="48" hidden="1" x14ac:dyDescent="0.2">
      <c r="A2881" s="9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7">
        <f t="shared" si="266"/>
        <v>42359.725243055553</v>
      </c>
      <c r="L2881" s="17">
        <f t="shared" si="267"/>
        <v>42389.725243055553</v>
      </c>
      <c r="M2881" s="9">
        <f t="shared" si="268"/>
        <v>12</v>
      </c>
      <c r="N2881" s="9">
        <f t="shared" si="269"/>
        <v>2016</v>
      </c>
      <c r="O2881" t="b">
        <v>0</v>
      </c>
      <c r="P2881">
        <v>1</v>
      </c>
      <c r="Q2881" t="b">
        <v>0</v>
      </c>
      <c r="R2881" t="s">
        <v>8269</v>
      </c>
      <c r="S2881" s="12">
        <f t="shared" si="264"/>
        <v>0</v>
      </c>
      <c r="T2881">
        <f t="shared" si="265"/>
        <v>29</v>
      </c>
      <c r="U2881" s="14" t="s">
        <v>8315</v>
      </c>
      <c r="V2881" t="s">
        <v>8316</v>
      </c>
    </row>
    <row r="2882" spans="1:22" ht="48" hidden="1" x14ac:dyDescent="0.2">
      <c r="A2882" s="9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7">
        <f t="shared" si="266"/>
        <v>42192.905694444446</v>
      </c>
      <c r="L2882" s="17">
        <f t="shared" si="267"/>
        <v>42236.711805555555</v>
      </c>
      <c r="M2882" s="9">
        <f t="shared" si="268"/>
        <v>7</v>
      </c>
      <c r="N2882" s="9">
        <f t="shared" si="269"/>
        <v>2015</v>
      </c>
      <c r="O2882" t="b">
        <v>0</v>
      </c>
      <c r="P2882">
        <v>29</v>
      </c>
      <c r="Q2882" t="b">
        <v>0</v>
      </c>
      <c r="R2882" t="s">
        <v>8269</v>
      </c>
      <c r="S2882" s="12">
        <f t="shared" ref="S2882:S2945" si="270">ROUND(E2882/D2882*100,0)</f>
        <v>23</v>
      </c>
      <c r="T2882">
        <f t="shared" ref="T2882:T2945" si="271">IFERROR(ROUND(E2882/P2882,2),0)</f>
        <v>96.55</v>
      </c>
      <c r="U2882" s="14" t="s">
        <v>8315</v>
      </c>
      <c r="V2882" t="s">
        <v>8316</v>
      </c>
    </row>
    <row r="2883" spans="1:22" ht="48" hidden="1" x14ac:dyDescent="0.2">
      <c r="A2883" s="9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7">
        <f t="shared" ref="K2883:K2946" si="272">+(((J2883/60)/60)/24)+DATE(1970,1,1)</f>
        <v>41916.597638888888</v>
      </c>
      <c r="L2883" s="17">
        <f t="shared" ref="L2883:L2946" si="273">+(((I2883/60)/60)/24)+DATE(1970,1,1)</f>
        <v>41976.639305555553</v>
      </c>
      <c r="M2883" s="9">
        <f t="shared" ref="M2883:M2946" si="274">+MONTH(K2883)</f>
        <v>10</v>
      </c>
      <c r="N2883" s="9">
        <f t="shared" ref="N2883:N2946" si="275">+YEAR(L2883)</f>
        <v>2014</v>
      </c>
      <c r="O2883" t="b">
        <v>0</v>
      </c>
      <c r="P2883">
        <v>0</v>
      </c>
      <c r="Q2883" t="b">
        <v>0</v>
      </c>
      <c r="R2883" t="s">
        <v>8269</v>
      </c>
      <c r="S2883" s="12">
        <f t="shared" si="270"/>
        <v>0</v>
      </c>
      <c r="T2883">
        <f t="shared" si="271"/>
        <v>0</v>
      </c>
      <c r="U2883" s="14" t="s">
        <v>8315</v>
      </c>
      <c r="V2883" t="s">
        <v>8316</v>
      </c>
    </row>
    <row r="2884" spans="1:22" ht="48" hidden="1" x14ac:dyDescent="0.2">
      <c r="A2884" s="9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7">
        <f t="shared" si="272"/>
        <v>42461.596273148149</v>
      </c>
      <c r="L2884" s="17">
        <f t="shared" si="273"/>
        <v>42491.596273148149</v>
      </c>
      <c r="M2884" s="9">
        <f t="shared" si="274"/>
        <v>4</v>
      </c>
      <c r="N2884" s="9">
        <f t="shared" si="275"/>
        <v>2016</v>
      </c>
      <c r="O2884" t="b">
        <v>0</v>
      </c>
      <c r="P2884">
        <v>4</v>
      </c>
      <c r="Q2884" t="b">
        <v>0</v>
      </c>
      <c r="R2884" t="s">
        <v>8269</v>
      </c>
      <c r="S2884" s="12">
        <f t="shared" si="270"/>
        <v>34</v>
      </c>
      <c r="T2884">
        <f t="shared" si="271"/>
        <v>63</v>
      </c>
      <c r="U2884" s="14" t="s">
        <v>8315</v>
      </c>
      <c r="V2884" t="s">
        <v>8316</v>
      </c>
    </row>
    <row r="2885" spans="1:22" ht="48" hidden="1" x14ac:dyDescent="0.2">
      <c r="A2885" s="9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7">
        <f t="shared" si="272"/>
        <v>42370.90320601852</v>
      </c>
      <c r="L2885" s="17">
        <f t="shared" si="273"/>
        <v>42406.207638888889</v>
      </c>
      <c r="M2885" s="9">
        <f t="shared" si="274"/>
        <v>1</v>
      </c>
      <c r="N2885" s="9">
        <f t="shared" si="275"/>
        <v>2016</v>
      </c>
      <c r="O2885" t="b">
        <v>0</v>
      </c>
      <c r="P2885">
        <v>5</v>
      </c>
      <c r="Q2885" t="b">
        <v>0</v>
      </c>
      <c r="R2885" t="s">
        <v>8269</v>
      </c>
      <c r="S2885" s="12">
        <f t="shared" si="270"/>
        <v>19</v>
      </c>
      <c r="T2885">
        <f t="shared" si="271"/>
        <v>381.6</v>
      </c>
      <c r="U2885" s="14" t="s">
        <v>8315</v>
      </c>
      <c r="V2885" t="s">
        <v>8316</v>
      </c>
    </row>
    <row r="2886" spans="1:22" ht="32" hidden="1" x14ac:dyDescent="0.2">
      <c r="A2886" s="9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7">
        <f t="shared" si="272"/>
        <v>41948.727256944447</v>
      </c>
      <c r="L2886" s="17">
        <f t="shared" si="273"/>
        <v>41978.727256944447</v>
      </c>
      <c r="M2886" s="9">
        <f t="shared" si="274"/>
        <v>11</v>
      </c>
      <c r="N2886" s="9">
        <f t="shared" si="275"/>
        <v>2014</v>
      </c>
      <c r="O2886" t="b">
        <v>0</v>
      </c>
      <c r="P2886">
        <v>4</v>
      </c>
      <c r="Q2886" t="b">
        <v>0</v>
      </c>
      <c r="R2886" t="s">
        <v>8269</v>
      </c>
      <c r="S2886" s="12">
        <f t="shared" si="270"/>
        <v>0</v>
      </c>
      <c r="T2886">
        <f t="shared" si="271"/>
        <v>46.25</v>
      </c>
      <c r="U2886" s="14" t="s">
        <v>8315</v>
      </c>
      <c r="V2886" t="s">
        <v>8316</v>
      </c>
    </row>
    <row r="2887" spans="1:22" ht="32" hidden="1" x14ac:dyDescent="0.2">
      <c r="A2887" s="9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7">
        <f t="shared" si="272"/>
        <v>42047.07640046296</v>
      </c>
      <c r="L2887" s="17">
        <f t="shared" si="273"/>
        <v>42077.034733796296</v>
      </c>
      <c r="M2887" s="9">
        <f t="shared" si="274"/>
        <v>2</v>
      </c>
      <c r="N2887" s="9">
        <f t="shared" si="275"/>
        <v>2015</v>
      </c>
      <c r="O2887" t="b">
        <v>0</v>
      </c>
      <c r="P2887">
        <v>5</v>
      </c>
      <c r="Q2887" t="b">
        <v>0</v>
      </c>
      <c r="R2887" t="s">
        <v>8269</v>
      </c>
      <c r="S2887" s="12">
        <f t="shared" si="270"/>
        <v>33</v>
      </c>
      <c r="T2887">
        <f t="shared" si="271"/>
        <v>26</v>
      </c>
      <c r="U2887" s="14" t="s">
        <v>8315</v>
      </c>
      <c r="V2887" t="s">
        <v>8316</v>
      </c>
    </row>
    <row r="2888" spans="1:22" ht="48" hidden="1" x14ac:dyDescent="0.2">
      <c r="A2888" s="9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7">
        <f t="shared" si="272"/>
        <v>42261.632916666669</v>
      </c>
      <c r="L2888" s="17">
        <f t="shared" si="273"/>
        <v>42266.165972222225</v>
      </c>
      <c r="M2888" s="9">
        <f t="shared" si="274"/>
        <v>9</v>
      </c>
      <c r="N2888" s="9">
        <f t="shared" si="275"/>
        <v>2015</v>
      </c>
      <c r="O2888" t="b">
        <v>0</v>
      </c>
      <c r="P2888">
        <v>1</v>
      </c>
      <c r="Q2888" t="b">
        <v>0</v>
      </c>
      <c r="R2888" t="s">
        <v>8269</v>
      </c>
      <c r="S2888" s="12">
        <f t="shared" si="270"/>
        <v>5</v>
      </c>
      <c r="T2888">
        <f t="shared" si="271"/>
        <v>10</v>
      </c>
      <c r="U2888" s="14" t="s">
        <v>8315</v>
      </c>
      <c r="V2888" t="s">
        <v>8316</v>
      </c>
    </row>
    <row r="2889" spans="1:22" ht="48" hidden="1" x14ac:dyDescent="0.2">
      <c r="A2889" s="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7">
        <f t="shared" si="272"/>
        <v>41985.427361111113</v>
      </c>
      <c r="L2889" s="17">
        <f t="shared" si="273"/>
        <v>42015.427361111113</v>
      </c>
      <c r="M2889" s="9">
        <f t="shared" si="274"/>
        <v>12</v>
      </c>
      <c r="N2889" s="9">
        <f t="shared" si="275"/>
        <v>2015</v>
      </c>
      <c r="O2889" t="b">
        <v>0</v>
      </c>
      <c r="P2889">
        <v>1</v>
      </c>
      <c r="Q2889" t="b">
        <v>0</v>
      </c>
      <c r="R2889" t="s">
        <v>8269</v>
      </c>
      <c r="S2889" s="12">
        <f t="shared" si="270"/>
        <v>0</v>
      </c>
      <c r="T2889">
        <f t="shared" si="271"/>
        <v>5</v>
      </c>
      <c r="U2889" s="14" t="s">
        <v>8315</v>
      </c>
      <c r="V2889" t="s">
        <v>8316</v>
      </c>
    </row>
    <row r="2890" spans="1:22" ht="48" hidden="1" x14ac:dyDescent="0.2">
      <c r="A2890" s="9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7">
        <f t="shared" si="272"/>
        <v>41922.535185185188</v>
      </c>
      <c r="L2890" s="17">
        <f t="shared" si="273"/>
        <v>41930.207638888889</v>
      </c>
      <c r="M2890" s="9">
        <f t="shared" si="274"/>
        <v>10</v>
      </c>
      <c r="N2890" s="9">
        <f t="shared" si="275"/>
        <v>2014</v>
      </c>
      <c r="O2890" t="b">
        <v>0</v>
      </c>
      <c r="P2890">
        <v>0</v>
      </c>
      <c r="Q2890" t="b">
        <v>0</v>
      </c>
      <c r="R2890" t="s">
        <v>8269</v>
      </c>
      <c r="S2890" s="12">
        <f t="shared" si="270"/>
        <v>0</v>
      </c>
      <c r="T2890">
        <f t="shared" si="271"/>
        <v>0</v>
      </c>
      <c r="U2890" s="14" t="s">
        <v>8315</v>
      </c>
      <c r="V2890" t="s">
        <v>8316</v>
      </c>
    </row>
    <row r="2891" spans="1:22" ht="48" hidden="1" x14ac:dyDescent="0.2">
      <c r="A2891" s="9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7">
        <f t="shared" si="272"/>
        <v>41850.863252314812</v>
      </c>
      <c r="L2891" s="17">
        <f t="shared" si="273"/>
        <v>41880.863252314812</v>
      </c>
      <c r="M2891" s="9">
        <f t="shared" si="274"/>
        <v>7</v>
      </c>
      <c r="N2891" s="9">
        <f t="shared" si="275"/>
        <v>2014</v>
      </c>
      <c r="O2891" t="b">
        <v>0</v>
      </c>
      <c r="P2891">
        <v>14</v>
      </c>
      <c r="Q2891" t="b">
        <v>0</v>
      </c>
      <c r="R2891" t="s">
        <v>8269</v>
      </c>
      <c r="S2891" s="12">
        <f t="shared" si="270"/>
        <v>38</v>
      </c>
      <c r="T2891">
        <f t="shared" si="271"/>
        <v>81.569999999999993</v>
      </c>
      <c r="U2891" s="14" t="s">
        <v>8315</v>
      </c>
      <c r="V2891" t="s">
        <v>8316</v>
      </c>
    </row>
    <row r="2892" spans="1:22" ht="48" hidden="1" x14ac:dyDescent="0.2">
      <c r="A2892" s="9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7">
        <f t="shared" si="272"/>
        <v>41831.742962962962</v>
      </c>
      <c r="L2892" s="17">
        <f t="shared" si="273"/>
        <v>41860.125</v>
      </c>
      <c r="M2892" s="9">
        <f t="shared" si="274"/>
        <v>7</v>
      </c>
      <c r="N2892" s="9">
        <f t="shared" si="275"/>
        <v>2014</v>
      </c>
      <c r="O2892" t="b">
        <v>0</v>
      </c>
      <c r="P2892">
        <v>3</v>
      </c>
      <c r="Q2892" t="b">
        <v>0</v>
      </c>
      <c r="R2892" t="s">
        <v>8269</v>
      </c>
      <c r="S2892" s="12">
        <f t="shared" si="270"/>
        <v>1</v>
      </c>
      <c r="T2892">
        <f t="shared" si="271"/>
        <v>7</v>
      </c>
      <c r="U2892" s="14" t="s">
        <v>8315</v>
      </c>
      <c r="V2892" t="s">
        <v>8316</v>
      </c>
    </row>
    <row r="2893" spans="1:22" ht="48" hidden="1" x14ac:dyDescent="0.2">
      <c r="A2893" s="9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7">
        <f t="shared" si="272"/>
        <v>42415.883425925931</v>
      </c>
      <c r="L2893" s="17">
        <f t="shared" si="273"/>
        <v>42475.84175925926</v>
      </c>
      <c r="M2893" s="9">
        <f t="shared" si="274"/>
        <v>2</v>
      </c>
      <c r="N2893" s="9">
        <f t="shared" si="275"/>
        <v>2016</v>
      </c>
      <c r="O2893" t="b">
        <v>0</v>
      </c>
      <c r="P2893">
        <v>10</v>
      </c>
      <c r="Q2893" t="b">
        <v>0</v>
      </c>
      <c r="R2893" t="s">
        <v>8269</v>
      </c>
      <c r="S2893" s="12">
        <f t="shared" si="270"/>
        <v>3</v>
      </c>
      <c r="T2893">
        <f t="shared" si="271"/>
        <v>27.3</v>
      </c>
      <c r="U2893" s="14" t="s">
        <v>8315</v>
      </c>
      <c r="V2893" t="s">
        <v>8316</v>
      </c>
    </row>
    <row r="2894" spans="1:22" ht="48" hidden="1" x14ac:dyDescent="0.2">
      <c r="A2894" s="9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7">
        <f t="shared" si="272"/>
        <v>41869.714166666665</v>
      </c>
      <c r="L2894" s="17">
        <f t="shared" si="273"/>
        <v>41876.875</v>
      </c>
      <c r="M2894" s="9">
        <f t="shared" si="274"/>
        <v>8</v>
      </c>
      <c r="N2894" s="9">
        <f t="shared" si="275"/>
        <v>2014</v>
      </c>
      <c r="O2894" t="b">
        <v>0</v>
      </c>
      <c r="P2894">
        <v>17</v>
      </c>
      <c r="Q2894" t="b">
        <v>0</v>
      </c>
      <c r="R2894" t="s">
        <v>8269</v>
      </c>
      <c r="S2894" s="12">
        <f t="shared" si="270"/>
        <v>9</v>
      </c>
      <c r="T2894">
        <f t="shared" si="271"/>
        <v>29.41</v>
      </c>
      <c r="U2894" s="14" t="s">
        <v>8315</v>
      </c>
      <c r="V2894" t="s">
        <v>8316</v>
      </c>
    </row>
    <row r="2895" spans="1:22" ht="16" hidden="1" x14ac:dyDescent="0.2">
      <c r="A2895" s="9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7">
        <f t="shared" si="272"/>
        <v>41953.773090277777</v>
      </c>
      <c r="L2895" s="17">
        <f t="shared" si="273"/>
        <v>42013.083333333328</v>
      </c>
      <c r="M2895" s="9">
        <f t="shared" si="274"/>
        <v>11</v>
      </c>
      <c r="N2895" s="9">
        <f t="shared" si="275"/>
        <v>2015</v>
      </c>
      <c r="O2895" t="b">
        <v>0</v>
      </c>
      <c r="P2895">
        <v>2</v>
      </c>
      <c r="Q2895" t="b">
        <v>0</v>
      </c>
      <c r="R2895" t="s">
        <v>8269</v>
      </c>
      <c r="S2895" s="12">
        <f t="shared" si="270"/>
        <v>1</v>
      </c>
      <c r="T2895">
        <f t="shared" si="271"/>
        <v>12.5</v>
      </c>
      <c r="U2895" s="14" t="s">
        <v>8315</v>
      </c>
      <c r="V2895" t="s">
        <v>8316</v>
      </c>
    </row>
    <row r="2896" spans="1:22" ht="32" hidden="1" x14ac:dyDescent="0.2">
      <c r="A2896" s="9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7">
        <f t="shared" si="272"/>
        <v>42037.986284722225</v>
      </c>
      <c r="L2896" s="17">
        <f t="shared" si="273"/>
        <v>42097.944618055553</v>
      </c>
      <c r="M2896" s="9">
        <f t="shared" si="274"/>
        <v>2</v>
      </c>
      <c r="N2896" s="9">
        <f t="shared" si="275"/>
        <v>2015</v>
      </c>
      <c r="O2896" t="b">
        <v>0</v>
      </c>
      <c r="P2896">
        <v>0</v>
      </c>
      <c r="Q2896" t="b">
        <v>0</v>
      </c>
      <c r="R2896" t="s">
        <v>8269</v>
      </c>
      <c r="S2896" s="12">
        <f t="shared" si="270"/>
        <v>0</v>
      </c>
      <c r="T2896">
        <f t="shared" si="271"/>
        <v>0</v>
      </c>
      <c r="U2896" s="14" t="s">
        <v>8315</v>
      </c>
      <c r="V2896" t="s">
        <v>8316</v>
      </c>
    </row>
    <row r="2897" spans="1:22" ht="48" hidden="1" x14ac:dyDescent="0.2">
      <c r="A2897" s="9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7">
        <f t="shared" si="272"/>
        <v>41811.555462962962</v>
      </c>
      <c r="L2897" s="17">
        <f t="shared" si="273"/>
        <v>41812.875</v>
      </c>
      <c r="M2897" s="9">
        <f t="shared" si="274"/>
        <v>6</v>
      </c>
      <c r="N2897" s="9">
        <f t="shared" si="275"/>
        <v>2014</v>
      </c>
      <c r="O2897" t="b">
        <v>0</v>
      </c>
      <c r="P2897">
        <v>4</v>
      </c>
      <c r="Q2897" t="b">
        <v>0</v>
      </c>
      <c r="R2897" t="s">
        <v>8269</v>
      </c>
      <c r="S2897" s="12">
        <f t="shared" si="270"/>
        <v>5</v>
      </c>
      <c r="T2897">
        <f t="shared" si="271"/>
        <v>5.75</v>
      </c>
      <c r="U2897" s="14" t="s">
        <v>8315</v>
      </c>
      <c r="V2897" t="s">
        <v>8316</v>
      </c>
    </row>
    <row r="2898" spans="1:22" ht="48" hidden="1" x14ac:dyDescent="0.2">
      <c r="A2898" s="9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7">
        <f t="shared" si="272"/>
        <v>42701.908807870372</v>
      </c>
      <c r="L2898" s="17">
        <f t="shared" si="273"/>
        <v>42716.25</v>
      </c>
      <c r="M2898" s="9">
        <f t="shared" si="274"/>
        <v>11</v>
      </c>
      <c r="N2898" s="9">
        <f t="shared" si="275"/>
        <v>2016</v>
      </c>
      <c r="O2898" t="b">
        <v>0</v>
      </c>
      <c r="P2898">
        <v>12</v>
      </c>
      <c r="Q2898" t="b">
        <v>0</v>
      </c>
      <c r="R2898" t="s">
        <v>8269</v>
      </c>
      <c r="S2898" s="12">
        <f t="shared" si="270"/>
        <v>21</v>
      </c>
      <c r="T2898">
        <f t="shared" si="271"/>
        <v>52.08</v>
      </c>
      <c r="U2898" s="14" t="s">
        <v>8315</v>
      </c>
      <c r="V2898" t="s">
        <v>8316</v>
      </c>
    </row>
    <row r="2899" spans="1:22" ht="48" hidden="1" x14ac:dyDescent="0.2">
      <c r="A2899" s="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7">
        <f t="shared" si="272"/>
        <v>42258.646504629629</v>
      </c>
      <c r="L2899" s="17">
        <f t="shared" si="273"/>
        <v>42288.645196759258</v>
      </c>
      <c r="M2899" s="9">
        <f t="shared" si="274"/>
        <v>9</v>
      </c>
      <c r="N2899" s="9">
        <f t="shared" si="275"/>
        <v>2015</v>
      </c>
      <c r="O2899" t="b">
        <v>0</v>
      </c>
      <c r="P2899">
        <v>3</v>
      </c>
      <c r="Q2899" t="b">
        <v>0</v>
      </c>
      <c r="R2899" t="s">
        <v>8269</v>
      </c>
      <c r="S2899" s="12">
        <f t="shared" si="270"/>
        <v>5</v>
      </c>
      <c r="T2899">
        <f t="shared" si="271"/>
        <v>183.33</v>
      </c>
      <c r="U2899" s="14" t="s">
        <v>8315</v>
      </c>
      <c r="V2899" t="s">
        <v>8316</v>
      </c>
    </row>
    <row r="2900" spans="1:22" ht="48" hidden="1" x14ac:dyDescent="0.2">
      <c r="A2900" s="9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7">
        <f t="shared" si="272"/>
        <v>42278.664965277778</v>
      </c>
      <c r="L2900" s="17">
        <f t="shared" si="273"/>
        <v>42308.664965277778</v>
      </c>
      <c r="M2900" s="9">
        <f t="shared" si="274"/>
        <v>10</v>
      </c>
      <c r="N2900" s="9">
        <f t="shared" si="275"/>
        <v>2015</v>
      </c>
      <c r="O2900" t="b">
        <v>0</v>
      </c>
      <c r="P2900">
        <v>12</v>
      </c>
      <c r="Q2900" t="b">
        <v>0</v>
      </c>
      <c r="R2900" t="s">
        <v>8269</v>
      </c>
      <c r="S2900" s="12">
        <f t="shared" si="270"/>
        <v>4</v>
      </c>
      <c r="T2900">
        <f t="shared" si="271"/>
        <v>26.33</v>
      </c>
      <c r="U2900" s="14" t="s">
        <v>8315</v>
      </c>
      <c r="V2900" t="s">
        <v>8316</v>
      </c>
    </row>
    <row r="2901" spans="1:22" ht="48" hidden="1" x14ac:dyDescent="0.2">
      <c r="A2901" s="9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7">
        <f t="shared" si="272"/>
        <v>42515.078217592592</v>
      </c>
      <c r="L2901" s="17">
        <f t="shared" si="273"/>
        <v>42575.078217592592</v>
      </c>
      <c r="M2901" s="9">
        <f t="shared" si="274"/>
        <v>5</v>
      </c>
      <c r="N2901" s="9">
        <f t="shared" si="275"/>
        <v>2016</v>
      </c>
      <c r="O2901" t="b">
        <v>0</v>
      </c>
      <c r="P2901">
        <v>0</v>
      </c>
      <c r="Q2901" t="b">
        <v>0</v>
      </c>
      <c r="R2901" t="s">
        <v>8269</v>
      </c>
      <c r="S2901" s="12">
        <f t="shared" si="270"/>
        <v>0</v>
      </c>
      <c r="T2901">
        <f t="shared" si="271"/>
        <v>0</v>
      </c>
      <c r="U2901" s="14" t="s">
        <v>8315</v>
      </c>
      <c r="V2901" t="s">
        <v>8316</v>
      </c>
    </row>
    <row r="2902" spans="1:22" ht="48" hidden="1" x14ac:dyDescent="0.2">
      <c r="A2902" s="9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7">
        <f t="shared" si="272"/>
        <v>41830.234166666669</v>
      </c>
      <c r="L2902" s="17">
        <f t="shared" si="273"/>
        <v>41860.234166666669</v>
      </c>
      <c r="M2902" s="9">
        <f t="shared" si="274"/>
        <v>7</v>
      </c>
      <c r="N2902" s="9">
        <f t="shared" si="275"/>
        <v>2014</v>
      </c>
      <c r="O2902" t="b">
        <v>0</v>
      </c>
      <c r="P2902">
        <v>7</v>
      </c>
      <c r="Q2902" t="b">
        <v>0</v>
      </c>
      <c r="R2902" t="s">
        <v>8269</v>
      </c>
      <c r="S2902" s="12">
        <f t="shared" si="270"/>
        <v>62</v>
      </c>
      <c r="T2902">
        <f t="shared" si="271"/>
        <v>486.43</v>
      </c>
      <c r="U2902" s="14" t="s">
        <v>8315</v>
      </c>
      <c r="V2902" t="s">
        <v>8316</v>
      </c>
    </row>
    <row r="2903" spans="1:22" ht="48" hidden="1" x14ac:dyDescent="0.2">
      <c r="A2903" s="9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7">
        <f t="shared" si="272"/>
        <v>41982.904386574075</v>
      </c>
      <c r="L2903" s="17">
        <f t="shared" si="273"/>
        <v>42042.904386574075</v>
      </c>
      <c r="M2903" s="9">
        <f t="shared" si="274"/>
        <v>12</v>
      </c>
      <c r="N2903" s="9">
        <f t="shared" si="275"/>
        <v>2015</v>
      </c>
      <c r="O2903" t="b">
        <v>0</v>
      </c>
      <c r="P2903">
        <v>2</v>
      </c>
      <c r="Q2903" t="b">
        <v>0</v>
      </c>
      <c r="R2903" t="s">
        <v>8269</v>
      </c>
      <c r="S2903" s="12">
        <f t="shared" si="270"/>
        <v>1</v>
      </c>
      <c r="T2903">
        <f t="shared" si="271"/>
        <v>3</v>
      </c>
      <c r="U2903" s="14" t="s">
        <v>8315</v>
      </c>
      <c r="V2903" t="s">
        <v>8316</v>
      </c>
    </row>
    <row r="2904" spans="1:22" ht="32" hidden="1" x14ac:dyDescent="0.2">
      <c r="A2904" s="9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7">
        <f t="shared" si="272"/>
        <v>42210.439768518518</v>
      </c>
      <c r="L2904" s="17">
        <f t="shared" si="273"/>
        <v>42240.439768518518</v>
      </c>
      <c r="M2904" s="9">
        <f t="shared" si="274"/>
        <v>7</v>
      </c>
      <c r="N2904" s="9">
        <f t="shared" si="275"/>
        <v>2015</v>
      </c>
      <c r="O2904" t="b">
        <v>0</v>
      </c>
      <c r="P2904">
        <v>1</v>
      </c>
      <c r="Q2904" t="b">
        <v>0</v>
      </c>
      <c r="R2904" t="s">
        <v>8269</v>
      </c>
      <c r="S2904" s="12">
        <f t="shared" si="270"/>
        <v>0</v>
      </c>
      <c r="T2904">
        <f t="shared" si="271"/>
        <v>25</v>
      </c>
      <c r="U2904" s="14" t="s">
        <v>8315</v>
      </c>
      <c r="V2904" t="s">
        <v>8316</v>
      </c>
    </row>
    <row r="2905" spans="1:22" ht="48" hidden="1" x14ac:dyDescent="0.2">
      <c r="A2905" s="9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7">
        <f t="shared" si="272"/>
        <v>42196.166874999995</v>
      </c>
      <c r="L2905" s="17">
        <f t="shared" si="273"/>
        <v>42256.166874999995</v>
      </c>
      <c r="M2905" s="9">
        <f t="shared" si="274"/>
        <v>7</v>
      </c>
      <c r="N2905" s="9">
        <f t="shared" si="275"/>
        <v>2015</v>
      </c>
      <c r="O2905" t="b">
        <v>0</v>
      </c>
      <c r="P2905">
        <v>4</v>
      </c>
      <c r="Q2905" t="b">
        <v>0</v>
      </c>
      <c r="R2905" t="s">
        <v>8269</v>
      </c>
      <c r="S2905" s="12">
        <f t="shared" si="270"/>
        <v>1</v>
      </c>
      <c r="T2905">
        <f t="shared" si="271"/>
        <v>9.75</v>
      </c>
      <c r="U2905" s="14" t="s">
        <v>8315</v>
      </c>
      <c r="V2905" t="s">
        <v>8316</v>
      </c>
    </row>
    <row r="2906" spans="1:22" ht="48" hidden="1" x14ac:dyDescent="0.2">
      <c r="A2906" s="9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7">
        <f t="shared" si="272"/>
        <v>41940.967951388891</v>
      </c>
      <c r="L2906" s="17">
        <f t="shared" si="273"/>
        <v>41952.5</v>
      </c>
      <c r="M2906" s="9">
        <f t="shared" si="274"/>
        <v>10</v>
      </c>
      <c r="N2906" s="9">
        <f t="shared" si="275"/>
        <v>2014</v>
      </c>
      <c r="O2906" t="b">
        <v>0</v>
      </c>
      <c r="P2906">
        <v>4</v>
      </c>
      <c r="Q2906" t="b">
        <v>0</v>
      </c>
      <c r="R2906" t="s">
        <v>8269</v>
      </c>
      <c r="S2906" s="12">
        <f t="shared" si="270"/>
        <v>5</v>
      </c>
      <c r="T2906">
        <f t="shared" si="271"/>
        <v>18.75</v>
      </c>
      <c r="U2906" s="14" t="s">
        <v>8315</v>
      </c>
      <c r="V2906" t="s">
        <v>8316</v>
      </c>
    </row>
    <row r="2907" spans="1:22" ht="48" hidden="1" x14ac:dyDescent="0.2">
      <c r="A2907" s="9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7">
        <f t="shared" si="272"/>
        <v>42606.056863425925</v>
      </c>
      <c r="L2907" s="17">
        <f t="shared" si="273"/>
        <v>42620.056863425925</v>
      </c>
      <c r="M2907" s="9">
        <f t="shared" si="274"/>
        <v>8</v>
      </c>
      <c r="N2907" s="9">
        <f t="shared" si="275"/>
        <v>2016</v>
      </c>
      <c r="O2907" t="b">
        <v>0</v>
      </c>
      <c r="P2907">
        <v>17</v>
      </c>
      <c r="Q2907" t="b">
        <v>0</v>
      </c>
      <c r="R2907" t="s">
        <v>8269</v>
      </c>
      <c r="S2907" s="12">
        <f t="shared" si="270"/>
        <v>18</v>
      </c>
      <c r="T2907">
        <f t="shared" si="271"/>
        <v>36.590000000000003</v>
      </c>
      <c r="U2907" s="14" t="s">
        <v>8315</v>
      </c>
      <c r="V2907" t="s">
        <v>8316</v>
      </c>
    </row>
    <row r="2908" spans="1:22" ht="48" hidden="1" x14ac:dyDescent="0.2">
      <c r="A2908" s="9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7">
        <f t="shared" si="272"/>
        <v>42199.648912037039</v>
      </c>
      <c r="L2908" s="17">
        <f t="shared" si="273"/>
        <v>42217.041666666672</v>
      </c>
      <c r="M2908" s="9">
        <f t="shared" si="274"/>
        <v>7</v>
      </c>
      <c r="N2908" s="9">
        <f t="shared" si="275"/>
        <v>2015</v>
      </c>
      <c r="O2908" t="b">
        <v>0</v>
      </c>
      <c r="P2908">
        <v>7</v>
      </c>
      <c r="Q2908" t="b">
        <v>0</v>
      </c>
      <c r="R2908" t="s">
        <v>8269</v>
      </c>
      <c r="S2908" s="12">
        <f t="shared" si="270"/>
        <v>9</v>
      </c>
      <c r="T2908">
        <f t="shared" si="271"/>
        <v>80.709999999999994</v>
      </c>
      <c r="U2908" s="14" t="s">
        <v>8315</v>
      </c>
      <c r="V2908" t="s">
        <v>8316</v>
      </c>
    </row>
    <row r="2909" spans="1:22" ht="48" hidden="1" x14ac:dyDescent="0.2">
      <c r="A2909" s="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7">
        <f t="shared" si="272"/>
        <v>42444.877743055549</v>
      </c>
      <c r="L2909" s="17">
        <f t="shared" si="273"/>
        <v>42504.877743055549</v>
      </c>
      <c r="M2909" s="9">
        <f t="shared" si="274"/>
        <v>3</v>
      </c>
      <c r="N2909" s="9">
        <f t="shared" si="275"/>
        <v>2016</v>
      </c>
      <c r="O2909" t="b">
        <v>0</v>
      </c>
      <c r="P2909">
        <v>2</v>
      </c>
      <c r="Q2909" t="b">
        <v>0</v>
      </c>
      <c r="R2909" t="s">
        <v>8269</v>
      </c>
      <c r="S2909" s="12">
        <f t="shared" si="270"/>
        <v>0</v>
      </c>
      <c r="T2909">
        <f t="shared" si="271"/>
        <v>1</v>
      </c>
      <c r="U2909" s="14" t="s">
        <v>8315</v>
      </c>
      <c r="V2909" t="s">
        <v>8316</v>
      </c>
    </row>
    <row r="2910" spans="1:22" ht="64" hidden="1" x14ac:dyDescent="0.2">
      <c r="A2910" s="9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7">
        <f t="shared" si="272"/>
        <v>42499.731701388882</v>
      </c>
      <c r="L2910" s="17">
        <f t="shared" si="273"/>
        <v>42529.731701388882</v>
      </c>
      <c r="M2910" s="9">
        <f t="shared" si="274"/>
        <v>5</v>
      </c>
      <c r="N2910" s="9">
        <f t="shared" si="275"/>
        <v>2016</v>
      </c>
      <c r="O2910" t="b">
        <v>0</v>
      </c>
      <c r="P2910">
        <v>5</v>
      </c>
      <c r="Q2910" t="b">
        <v>0</v>
      </c>
      <c r="R2910" t="s">
        <v>8269</v>
      </c>
      <c r="S2910" s="12">
        <f t="shared" si="270"/>
        <v>3</v>
      </c>
      <c r="T2910">
        <f t="shared" si="271"/>
        <v>52.8</v>
      </c>
      <c r="U2910" s="14" t="s">
        <v>8315</v>
      </c>
      <c r="V2910" t="s">
        <v>8316</v>
      </c>
    </row>
    <row r="2911" spans="1:22" ht="48" hidden="1" x14ac:dyDescent="0.2">
      <c r="A2911" s="9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7">
        <f t="shared" si="272"/>
        <v>41929.266215277778</v>
      </c>
      <c r="L2911" s="17">
        <f t="shared" si="273"/>
        <v>41968.823611111111</v>
      </c>
      <c r="M2911" s="9">
        <f t="shared" si="274"/>
        <v>10</v>
      </c>
      <c r="N2911" s="9">
        <f t="shared" si="275"/>
        <v>2014</v>
      </c>
      <c r="O2911" t="b">
        <v>0</v>
      </c>
      <c r="P2911">
        <v>1</v>
      </c>
      <c r="Q2911" t="b">
        <v>0</v>
      </c>
      <c r="R2911" t="s">
        <v>8269</v>
      </c>
      <c r="S2911" s="12">
        <f t="shared" si="270"/>
        <v>0</v>
      </c>
      <c r="T2911">
        <f t="shared" si="271"/>
        <v>20</v>
      </c>
      <c r="U2911" s="14" t="s">
        <v>8315</v>
      </c>
      <c r="V2911" t="s">
        <v>8316</v>
      </c>
    </row>
    <row r="2912" spans="1:22" ht="48" hidden="1" x14ac:dyDescent="0.2">
      <c r="A2912" s="9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7">
        <f t="shared" si="272"/>
        <v>42107.841284722221</v>
      </c>
      <c r="L2912" s="17">
        <f t="shared" si="273"/>
        <v>42167.841284722221</v>
      </c>
      <c r="M2912" s="9">
        <f t="shared" si="274"/>
        <v>4</v>
      </c>
      <c r="N2912" s="9">
        <f t="shared" si="275"/>
        <v>2015</v>
      </c>
      <c r="O2912" t="b">
        <v>0</v>
      </c>
      <c r="P2912">
        <v>1</v>
      </c>
      <c r="Q2912" t="b">
        <v>0</v>
      </c>
      <c r="R2912" t="s">
        <v>8269</v>
      </c>
      <c r="S2912" s="12">
        <f t="shared" si="270"/>
        <v>0</v>
      </c>
      <c r="T2912">
        <f t="shared" si="271"/>
        <v>1</v>
      </c>
      <c r="U2912" s="14" t="s">
        <v>8315</v>
      </c>
      <c r="V2912" t="s">
        <v>8316</v>
      </c>
    </row>
    <row r="2913" spans="1:22" ht="48" hidden="1" x14ac:dyDescent="0.2">
      <c r="A2913" s="9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7">
        <f t="shared" si="272"/>
        <v>42142.768819444449</v>
      </c>
      <c r="L2913" s="17">
        <f t="shared" si="273"/>
        <v>42182.768819444449</v>
      </c>
      <c r="M2913" s="9">
        <f t="shared" si="274"/>
        <v>5</v>
      </c>
      <c r="N2913" s="9">
        <f t="shared" si="275"/>
        <v>2015</v>
      </c>
      <c r="O2913" t="b">
        <v>0</v>
      </c>
      <c r="P2913">
        <v>14</v>
      </c>
      <c r="Q2913" t="b">
        <v>0</v>
      </c>
      <c r="R2913" t="s">
        <v>8269</v>
      </c>
      <c r="S2913" s="12">
        <f t="shared" si="270"/>
        <v>37</v>
      </c>
      <c r="T2913">
        <f t="shared" si="271"/>
        <v>46.93</v>
      </c>
      <c r="U2913" s="14" t="s">
        <v>8315</v>
      </c>
      <c r="V2913" t="s">
        <v>8316</v>
      </c>
    </row>
    <row r="2914" spans="1:22" ht="48" hidden="1" x14ac:dyDescent="0.2">
      <c r="A2914" s="9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7">
        <f t="shared" si="272"/>
        <v>42354.131643518514</v>
      </c>
      <c r="L2914" s="17">
        <f t="shared" si="273"/>
        <v>42384.131643518514</v>
      </c>
      <c r="M2914" s="9">
        <f t="shared" si="274"/>
        <v>12</v>
      </c>
      <c r="N2914" s="9">
        <f t="shared" si="275"/>
        <v>2016</v>
      </c>
      <c r="O2914" t="b">
        <v>0</v>
      </c>
      <c r="P2914">
        <v>26</v>
      </c>
      <c r="Q2914" t="b">
        <v>0</v>
      </c>
      <c r="R2914" t="s">
        <v>8269</v>
      </c>
      <c r="S2914" s="12">
        <f t="shared" si="270"/>
        <v>14</v>
      </c>
      <c r="T2914">
        <f t="shared" si="271"/>
        <v>78.08</v>
      </c>
      <c r="U2914" s="14" t="s">
        <v>8315</v>
      </c>
      <c r="V2914" t="s">
        <v>8316</v>
      </c>
    </row>
    <row r="2915" spans="1:22" ht="48" hidden="1" x14ac:dyDescent="0.2">
      <c r="A2915" s="9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7">
        <f t="shared" si="272"/>
        <v>41828.922905092593</v>
      </c>
      <c r="L2915" s="17">
        <f t="shared" si="273"/>
        <v>41888.922905092593</v>
      </c>
      <c r="M2915" s="9">
        <f t="shared" si="274"/>
        <v>7</v>
      </c>
      <c r="N2915" s="9">
        <f t="shared" si="275"/>
        <v>2014</v>
      </c>
      <c r="O2915" t="b">
        <v>0</v>
      </c>
      <c r="P2915">
        <v>2</v>
      </c>
      <c r="Q2915" t="b">
        <v>0</v>
      </c>
      <c r="R2915" t="s">
        <v>8269</v>
      </c>
      <c r="S2915" s="12">
        <f t="shared" si="270"/>
        <v>0</v>
      </c>
      <c r="T2915">
        <f t="shared" si="271"/>
        <v>1</v>
      </c>
      <c r="U2915" s="14" t="s">
        <v>8315</v>
      </c>
      <c r="V2915" t="s">
        <v>8316</v>
      </c>
    </row>
    <row r="2916" spans="1:22" ht="32" hidden="1" x14ac:dyDescent="0.2">
      <c r="A2916" s="9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7">
        <f t="shared" si="272"/>
        <v>42017.907337962963</v>
      </c>
      <c r="L2916" s="17">
        <f t="shared" si="273"/>
        <v>42077.865671296298</v>
      </c>
      <c r="M2916" s="9">
        <f t="shared" si="274"/>
        <v>1</v>
      </c>
      <c r="N2916" s="9">
        <f t="shared" si="275"/>
        <v>2015</v>
      </c>
      <c r="O2916" t="b">
        <v>0</v>
      </c>
      <c r="P2916">
        <v>1</v>
      </c>
      <c r="Q2916" t="b">
        <v>0</v>
      </c>
      <c r="R2916" t="s">
        <v>8269</v>
      </c>
      <c r="S2916" s="12">
        <f t="shared" si="270"/>
        <v>0</v>
      </c>
      <c r="T2916">
        <f t="shared" si="271"/>
        <v>1</v>
      </c>
      <c r="U2916" s="14" t="s">
        <v>8315</v>
      </c>
      <c r="V2916" t="s">
        <v>8316</v>
      </c>
    </row>
    <row r="2917" spans="1:22" ht="48" hidden="1" x14ac:dyDescent="0.2">
      <c r="A2917" s="9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7">
        <f t="shared" si="272"/>
        <v>42415.398032407407</v>
      </c>
      <c r="L2917" s="17">
        <f t="shared" si="273"/>
        <v>42445.356365740736</v>
      </c>
      <c r="M2917" s="9">
        <f t="shared" si="274"/>
        <v>2</v>
      </c>
      <c r="N2917" s="9">
        <f t="shared" si="275"/>
        <v>2016</v>
      </c>
      <c r="O2917" t="b">
        <v>0</v>
      </c>
      <c r="P2917">
        <v>3</v>
      </c>
      <c r="Q2917" t="b">
        <v>0</v>
      </c>
      <c r="R2917" t="s">
        <v>8269</v>
      </c>
      <c r="S2917" s="12">
        <f t="shared" si="270"/>
        <v>61</v>
      </c>
      <c r="T2917">
        <f t="shared" si="271"/>
        <v>203.67</v>
      </c>
      <c r="U2917" s="14" t="s">
        <v>8315</v>
      </c>
      <c r="V2917" t="s">
        <v>8316</v>
      </c>
    </row>
    <row r="2918" spans="1:22" ht="32" hidden="1" x14ac:dyDescent="0.2">
      <c r="A2918" s="9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7">
        <f t="shared" si="272"/>
        <v>41755.476724537039</v>
      </c>
      <c r="L2918" s="17">
        <f t="shared" si="273"/>
        <v>41778.476724537039</v>
      </c>
      <c r="M2918" s="9">
        <f t="shared" si="274"/>
        <v>4</v>
      </c>
      <c r="N2918" s="9">
        <f t="shared" si="275"/>
        <v>2014</v>
      </c>
      <c r="O2918" t="b">
        <v>0</v>
      </c>
      <c r="P2918">
        <v>7</v>
      </c>
      <c r="Q2918" t="b">
        <v>0</v>
      </c>
      <c r="R2918" t="s">
        <v>8269</v>
      </c>
      <c r="S2918" s="12">
        <f t="shared" si="270"/>
        <v>8</v>
      </c>
      <c r="T2918">
        <f t="shared" si="271"/>
        <v>20.71</v>
      </c>
      <c r="U2918" s="14" t="s">
        <v>8315</v>
      </c>
      <c r="V2918" t="s">
        <v>8316</v>
      </c>
    </row>
    <row r="2919" spans="1:22" ht="48" hidden="1" x14ac:dyDescent="0.2">
      <c r="A2919" s="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7">
        <f t="shared" si="272"/>
        <v>42245.234340277777</v>
      </c>
      <c r="L2919" s="17">
        <f t="shared" si="273"/>
        <v>42263.234340277777</v>
      </c>
      <c r="M2919" s="9">
        <f t="shared" si="274"/>
        <v>8</v>
      </c>
      <c r="N2919" s="9">
        <f t="shared" si="275"/>
        <v>2015</v>
      </c>
      <c r="O2919" t="b">
        <v>0</v>
      </c>
      <c r="P2919">
        <v>9</v>
      </c>
      <c r="Q2919" t="b">
        <v>0</v>
      </c>
      <c r="R2919" t="s">
        <v>8269</v>
      </c>
      <c r="S2919" s="12">
        <f t="shared" si="270"/>
        <v>22</v>
      </c>
      <c r="T2919">
        <f t="shared" si="271"/>
        <v>48.56</v>
      </c>
      <c r="U2919" s="14" t="s">
        <v>8315</v>
      </c>
      <c r="V2919" t="s">
        <v>8316</v>
      </c>
    </row>
    <row r="2920" spans="1:22" ht="48" hidden="1" x14ac:dyDescent="0.2">
      <c r="A2920" s="9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7">
        <f t="shared" si="272"/>
        <v>42278.629710648151</v>
      </c>
      <c r="L2920" s="17">
        <f t="shared" si="273"/>
        <v>42306.629710648151</v>
      </c>
      <c r="M2920" s="9">
        <f t="shared" si="274"/>
        <v>10</v>
      </c>
      <c r="N2920" s="9">
        <f t="shared" si="275"/>
        <v>2015</v>
      </c>
      <c r="O2920" t="b">
        <v>0</v>
      </c>
      <c r="P2920">
        <v>20</v>
      </c>
      <c r="Q2920" t="b">
        <v>0</v>
      </c>
      <c r="R2920" t="s">
        <v>8269</v>
      </c>
      <c r="S2920" s="12">
        <f t="shared" si="270"/>
        <v>27</v>
      </c>
      <c r="T2920">
        <f t="shared" si="271"/>
        <v>68.099999999999994</v>
      </c>
      <c r="U2920" s="14" t="s">
        <v>8315</v>
      </c>
      <c r="V2920" t="s">
        <v>8316</v>
      </c>
    </row>
    <row r="2921" spans="1:22" ht="48" hidden="1" x14ac:dyDescent="0.2">
      <c r="A2921" s="9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7">
        <f t="shared" si="272"/>
        <v>41826.61954861111</v>
      </c>
      <c r="L2921" s="17">
        <f t="shared" si="273"/>
        <v>41856.61954861111</v>
      </c>
      <c r="M2921" s="9">
        <f t="shared" si="274"/>
        <v>7</v>
      </c>
      <c r="N2921" s="9">
        <f t="shared" si="275"/>
        <v>2014</v>
      </c>
      <c r="O2921" t="b">
        <v>0</v>
      </c>
      <c r="P2921">
        <v>6</v>
      </c>
      <c r="Q2921" t="b">
        <v>0</v>
      </c>
      <c r="R2921" t="s">
        <v>8269</v>
      </c>
      <c r="S2921" s="12">
        <f t="shared" si="270"/>
        <v>9</v>
      </c>
      <c r="T2921">
        <f t="shared" si="271"/>
        <v>8.5</v>
      </c>
      <c r="U2921" s="14" t="s">
        <v>8315</v>
      </c>
      <c r="V2921" t="s">
        <v>8316</v>
      </c>
    </row>
    <row r="2922" spans="1:22" ht="48" hidden="1" x14ac:dyDescent="0.2">
      <c r="A2922" s="9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7">
        <f t="shared" si="272"/>
        <v>42058.792476851857</v>
      </c>
      <c r="L2922" s="17">
        <f t="shared" si="273"/>
        <v>42088.750810185185</v>
      </c>
      <c r="M2922" s="9">
        <f t="shared" si="274"/>
        <v>2</v>
      </c>
      <c r="N2922" s="9">
        <f t="shared" si="275"/>
        <v>2015</v>
      </c>
      <c r="O2922" t="b">
        <v>0</v>
      </c>
      <c r="P2922">
        <v>13</v>
      </c>
      <c r="Q2922" t="b">
        <v>0</v>
      </c>
      <c r="R2922" t="s">
        <v>8269</v>
      </c>
      <c r="S2922" s="12">
        <f t="shared" si="270"/>
        <v>27</v>
      </c>
      <c r="T2922">
        <f t="shared" si="271"/>
        <v>51.62</v>
      </c>
      <c r="U2922" s="14" t="s">
        <v>8315</v>
      </c>
      <c r="V2922" t="s">
        <v>8316</v>
      </c>
    </row>
    <row r="2923" spans="1:22" ht="32" hidden="1" x14ac:dyDescent="0.2">
      <c r="A2923" s="9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7">
        <f t="shared" si="272"/>
        <v>41877.886620370373</v>
      </c>
      <c r="L2923" s="17">
        <f t="shared" si="273"/>
        <v>41907.886620370373</v>
      </c>
      <c r="M2923" s="9">
        <f t="shared" si="274"/>
        <v>8</v>
      </c>
      <c r="N2923" s="9">
        <f t="shared" si="275"/>
        <v>2014</v>
      </c>
      <c r="O2923" t="b">
        <v>0</v>
      </c>
      <c r="P2923">
        <v>3</v>
      </c>
      <c r="Q2923" t="b">
        <v>1</v>
      </c>
      <c r="R2923" t="s">
        <v>8303</v>
      </c>
      <c r="S2923" s="12">
        <f t="shared" si="270"/>
        <v>129</v>
      </c>
      <c r="T2923">
        <f t="shared" si="271"/>
        <v>43</v>
      </c>
      <c r="U2923" s="14" t="s">
        <v>8315</v>
      </c>
      <c r="V2923" t="s">
        <v>8357</v>
      </c>
    </row>
    <row r="2924" spans="1:22" ht="48" x14ac:dyDescent="0.2">
      <c r="A2924" s="9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7">
        <f t="shared" si="272"/>
        <v>42097.874155092592</v>
      </c>
      <c r="L2924" s="17">
        <f t="shared" si="273"/>
        <v>42142.874155092592</v>
      </c>
      <c r="M2924" s="9">
        <f t="shared" si="274"/>
        <v>4</v>
      </c>
      <c r="N2924" s="9">
        <f t="shared" si="275"/>
        <v>2015</v>
      </c>
      <c r="O2924" t="b">
        <v>0</v>
      </c>
      <c r="P2924">
        <v>6</v>
      </c>
      <c r="Q2924" t="b">
        <v>1</v>
      </c>
      <c r="R2924" t="s">
        <v>8303</v>
      </c>
      <c r="S2924" s="12">
        <f t="shared" si="270"/>
        <v>100</v>
      </c>
      <c r="T2924">
        <f t="shared" si="271"/>
        <v>83.33</v>
      </c>
      <c r="U2924" s="14" t="s">
        <v>8315</v>
      </c>
      <c r="V2924" t="s">
        <v>8357</v>
      </c>
    </row>
    <row r="2925" spans="1:22" ht="48" hidden="1" x14ac:dyDescent="0.2">
      <c r="A2925" s="9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7">
        <f t="shared" si="272"/>
        <v>42013.15253472222</v>
      </c>
      <c r="L2925" s="17">
        <f t="shared" si="273"/>
        <v>42028.125</v>
      </c>
      <c r="M2925" s="9">
        <f t="shared" si="274"/>
        <v>1</v>
      </c>
      <c r="N2925" s="9">
        <f t="shared" si="275"/>
        <v>2015</v>
      </c>
      <c r="O2925" t="b">
        <v>0</v>
      </c>
      <c r="P2925">
        <v>10</v>
      </c>
      <c r="Q2925" t="b">
        <v>1</v>
      </c>
      <c r="R2925" t="s">
        <v>8303</v>
      </c>
      <c r="S2925" s="12">
        <f t="shared" si="270"/>
        <v>100</v>
      </c>
      <c r="T2925">
        <f t="shared" si="271"/>
        <v>30</v>
      </c>
      <c r="U2925" s="14" t="s">
        <v>8315</v>
      </c>
      <c r="V2925" t="s">
        <v>8357</v>
      </c>
    </row>
    <row r="2926" spans="1:22" ht="48" hidden="1" x14ac:dyDescent="0.2">
      <c r="A2926" s="9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7">
        <f t="shared" si="272"/>
        <v>42103.556828703702</v>
      </c>
      <c r="L2926" s="17">
        <f t="shared" si="273"/>
        <v>42133.165972222225</v>
      </c>
      <c r="M2926" s="9">
        <f t="shared" si="274"/>
        <v>4</v>
      </c>
      <c r="N2926" s="9">
        <f t="shared" si="275"/>
        <v>2015</v>
      </c>
      <c r="O2926" t="b">
        <v>0</v>
      </c>
      <c r="P2926">
        <v>147</v>
      </c>
      <c r="Q2926" t="b">
        <v>1</v>
      </c>
      <c r="R2926" t="s">
        <v>8303</v>
      </c>
      <c r="S2926" s="12">
        <f t="shared" si="270"/>
        <v>103</v>
      </c>
      <c r="T2926">
        <f t="shared" si="271"/>
        <v>175.51</v>
      </c>
      <c r="U2926" s="14" t="s">
        <v>8315</v>
      </c>
      <c r="V2926" t="s">
        <v>8357</v>
      </c>
    </row>
    <row r="2927" spans="1:22" ht="48" hidden="1" x14ac:dyDescent="0.2">
      <c r="A2927" s="9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7">
        <f t="shared" si="272"/>
        <v>41863.584120370368</v>
      </c>
      <c r="L2927" s="17">
        <f t="shared" si="273"/>
        <v>41893.584120370368</v>
      </c>
      <c r="M2927" s="9">
        <f t="shared" si="274"/>
        <v>8</v>
      </c>
      <c r="N2927" s="9">
        <f t="shared" si="275"/>
        <v>2014</v>
      </c>
      <c r="O2927" t="b">
        <v>0</v>
      </c>
      <c r="P2927">
        <v>199</v>
      </c>
      <c r="Q2927" t="b">
        <v>1</v>
      </c>
      <c r="R2927" t="s">
        <v>8303</v>
      </c>
      <c r="S2927" s="12">
        <f t="shared" si="270"/>
        <v>102</v>
      </c>
      <c r="T2927">
        <f t="shared" si="271"/>
        <v>231.66</v>
      </c>
      <c r="U2927" s="14" t="s">
        <v>8315</v>
      </c>
      <c r="V2927" t="s">
        <v>8357</v>
      </c>
    </row>
    <row r="2928" spans="1:22" ht="48" hidden="1" x14ac:dyDescent="0.2">
      <c r="A2928" s="9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7">
        <f t="shared" si="272"/>
        <v>42044.765960648147</v>
      </c>
      <c r="L2928" s="17">
        <f t="shared" si="273"/>
        <v>42058.765960648147</v>
      </c>
      <c r="M2928" s="9">
        <f t="shared" si="274"/>
        <v>2</v>
      </c>
      <c r="N2928" s="9">
        <f t="shared" si="275"/>
        <v>2015</v>
      </c>
      <c r="O2928" t="b">
        <v>0</v>
      </c>
      <c r="P2928">
        <v>50</v>
      </c>
      <c r="Q2928" t="b">
        <v>1</v>
      </c>
      <c r="R2928" t="s">
        <v>8303</v>
      </c>
      <c r="S2928" s="12">
        <f t="shared" si="270"/>
        <v>125</v>
      </c>
      <c r="T2928">
        <f t="shared" si="271"/>
        <v>75</v>
      </c>
      <c r="U2928" s="14" t="s">
        <v>8315</v>
      </c>
      <c r="V2928" t="s">
        <v>8357</v>
      </c>
    </row>
    <row r="2929" spans="1:22" ht="48" hidden="1" x14ac:dyDescent="0.2">
      <c r="A2929" s="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7">
        <f t="shared" si="272"/>
        <v>41806.669317129628</v>
      </c>
      <c r="L2929" s="17">
        <f t="shared" si="273"/>
        <v>41835.208333333336</v>
      </c>
      <c r="M2929" s="9">
        <f t="shared" si="274"/>
        <v>6</v>
      </c>
      <c r="N2929" s="9">
        <f t="shared" si="275"/>
        <v>2014</v>
      </c>
      <c r="O2929" t="b">
        <v>0</v>
      </c>
      <c r="P2929">
        <v>21</v>
      </c>
      <c r="Q2929" t="b">
        <v>1</v>
      </c>
      <c r="R2929" t="s">
        <v>8303</v>
      </c>
      <c r="S2929" s="12">
        <f t="shared" si="270"/>
        <v>131</v>
      </c>
      <c r="T2929">
        <f t="shared" si="271"/>
        <v>112.14</v>
      </c>
      <c r="U2929" s="14" t="s">
        <v>8315</v>
      </c>
      <c r="V2929" t="s">
        <v>8357</v>
      </c>
    </row>
    <row r="2930" spans="1:22" ht="32" hidden="1" x14ac:dyDescent="0.2">
      <c r="A2930" s="9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7">
        <f t="shared" si="272"/>
        <v>42403.998217592598</v>
      </c>
      <c r="L2930" s="17">
        <f t="shared" si="273"/>
        <v>42433.998217592598</v>
      </c>
      <c r="M2930" s="9">
        <f t="shared" si="274"/>
        <v>2</v>
      </c>
      <c r="N2930" s="9">
        <f t="shared" si="275"/>
        <v>2016</v>
      </c>
      <c r="O2930" t="b">
        <v>0</v>
      </c>
      <c r="P2930">
        <v>24</v>
      </c>
      <c r="Q2930" t="b">
        <v>1</v>
      </c>
      <c r="R2930" t="s">
        <v>8303</v>
      </c>
      <c r="S2930" s="12">
        <f t="shared" si="270"/>
        <v>100</v>
      </c>
      <c r="T2930">
        <f t="shared" si="271"/>
        <v>41.67</v>
      </c>
      <c r="U2930" s="14" t="s">
        <v>8315</v>
      </c>
      <c r="V2930" t="s">
        <v>8357</v>
      </c>
    </row>
    <row r="2931" spans="1:22" ht="48" hidden="1" x14ac:dyDescent="0.2">
      <c r="A2931" s="9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7">
        <f t="shared" si="272"/>
        <v>41754.564328703702</v>
      </c>
      <c r="L2931" s="17">
        <f t="shared" si="273"/>
        <v>41784.564328703702</v>
      </c>
      <c r="M2931" s="9">
        <f t="shared" si="274"/>
        <v>4</v>
      </c>
      <c r="N2931" s="9">
        <f t="shared" si="275"/>
        <v>2014</v>
      </c>
      <c r="O2931" t="b">
        <v>0</v>
      </c>
      <c r="P2931">
        <v>32</v>
      </c>
      <c r="Q2931" t="b">
        <v>1</v>
      </c>
      <c r="R2931" t="s">
        <v>8303</v>
      </c>
      <c r="S2931" s="12">
        <f t="shared" si="270"/>
        <v>102</v>
      </c>
      <c r="T2931">
        <f t="shared" si="271"/>
        <v>255.17</v>
      </c>
      <c r="U2931" s="14" t="s">
        <v>8315</v>
      </c>
      <c r="V2931" t="s">
        <v>8357</v>
      </c>
    </row>
    <row r="2932" spans="1:22" ht="48" x14ac:dyDescent="0.2">
      <c r="A2932" s="9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7">
        <f t="shared" si="272"/>
        <v>42101.584074074075</v>
      </c>
      <c r="L2932" s="17">
        <f t="shared" si="273"/>
        <v>42131.584074074075</v>
      </c>
      <c r="M2932" s="9">
        <f t="shared" si="274"/>
        <v>4</v>
      </c>
      <c r="N2932" s="9">
        <f t="shared" si="275"/>
        <v>2015</v>
      </c>
      <c r="O2932" t="b">
        <v>0</v>
      </c>
      <c r="P2932">
        <v>62</v>
      </c>
      <c r="Q2932" t="b">
        <v>1</v>
      </c>
      <c r="R2932" t="s">
        <v>8303</v>
      </c>
      <c r="S2932" s="12">
        <f t="shared" si="270"/>
        <v>101</v>
      </c>
      <c r="T2932">
        <f t="shared" si="271"/>
        <v>162.77000000000001</v>
      </c>
      <c r="U2932" s="14" t="s">
        <v>8315</v>
      </c>
      <c r="V2932" t="s">
        <v>8357</v>
      </c>
    </row>
    <row r="2933" spans="1:22" ht="48" hidden="1" x14ac:dyDescent="0.2">
      <c r="A2933" s="9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7">
        <f t="shared" si="272"/>
        <v>41872.291238425925</v>
      </c>
      <c r="L2933" s="17">
        <f t="shared" si="273"/>
        <v>41897.255555555559</v>
      </c>
      <c r="M2933" s="9">
        <f t="shared" si="274"/>
        <v>8</v>
      </c>
      <c r="N2933" s="9">
        <f t="shared" si="275"/>
        <v>2014</v>
      </c>
      <c r="O2933" t="b">
        <v>0</v>
      </c>
      <c r="P2933">
        <v>9</v>
      </c>
      <c r="Q2933" t="b">
        <v>1</v>
      </c>
      <c r="R2933" t="s">
        <v>8303</v>
      </c>
      <c r="S2933" s="12">
        <f t="shared" si="270"/>
        <v>106</v>
      </c>
      <c r="T2933">
        <f t="shared" si="271"/>
        <v>88.33</v>
      </c>
      <c r="U2933" s="14" t="s">
        <v>8315</v>
      </c>
      <c r="V2933" t="s">
        <v>8357</v>
      </c>
    </row>
    <row r="2934" spans="1:22" ht="48" hidden="1" x14ac:dyDescent="0.2">
      <c r="A2934" s="9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7">
        <f t="shared" si="272"/>
        <v>42025.164780092593</v>
      </c>
      <c r="L2934" s="17">
        <f t="shared" si="273"/>
        <v>42056.458333333328</v>
      </c>
      <c r="M2934" s="9">
        <f t="shared" si="274"/>
        <v>1</v>
      </c>
      <c r="N2934" s="9">
        <f t="shared" si="275"/>
        <v>2015</v>
      </c>
      <c r="O2934" t="b">
        <v>0</v>
      </c>
      <c r="P2934">
        <v>38</v>
      </c>
      <c r="Q2934" t="b">
        <v>1</v>
      </c>
      <c r="R2934" t="s">
        <v>8303</v>
      </c>
      <c r="S2934" s="12">
        <f t="shared" si="270"/>
        <v>105</v>
      </c>
      <c r="T2934">
        <f t="shared" si="271"/>
        <v>85.74</v>
      </c>
      <c r="U2934" s="14" t="s">
        <v>8315</v>
      </c>
      <c r="V2934" t="s">
        <v>8357</v>
      </c>
    </row>
    <row r="2935" spans="1:22" ht="48" hidden="1" x14ac:dyDescent="0.2">
      <c r="A2935" s="9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7">
        <f t="shared" si="272"/>
        <v>42495.956631944442</v>
      </c>
      <c r="L2935" s="17">
        <f t="shared" si="273"/>
        <v>42525.956631944442</v>
      </c>
      <c r="M2935" s="9">
        <f t="shared" si="274"/>
        <v>5</v>
      </c>
      <c r="N2935" s="9">
        <f t="shared" si="275"/>
        <v>2016</v>
      </c>
      <c r="O2935" t="b">
        <v>0</v>
      </c>
      <c r="P2935">
        <v>54</v>
      </c>
      <c r="Q2935" t="b">
        <v>1</v>
      </c>
      <c r="R2935" t="s">
        <v>8303</v>
      </c>
      <c r="S2935" s="12">
        <f t="shared" si="270"/>
        <v>103</v>
      </c>
      <c r="T2935">
        <f t="shared" si="271"/>
        <v>47.57</v>
      </c>
      <c r="U2935" s="14" t="s">
        <v>8315</v>
      </c>
      <c r="V2935" t="s">
        <v>8357</v>
      </c>
    </row>
    <row r="2936" spans="1:22" ht="48" hidden="1" x14ac:dyDescent="0.2">
      <c r="A2936" s="9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7">
        <f t="shared" si="272"/>
        <v>41775.636157407411</v>
      </c>
      <c r="L2936" s="17">
        <f t="shared" si="273"/>
        <v>41805.636157407411</v>
      </c>
      <c r="M2936" s="9">
        <f t="shared" si="274"/>
        <v>5</v>
      </c>
      <c r="N2936" s="9">
        <f t="shared" si="275"/>
        <v>2014</v>
      </c>
      <c r="O2936" t="b">
        <v>0</v>
      </c>
      <c r="P2936">
        <v>37</v>
      </c>
      <c r="Q2936" t="b">
        <v>1</v>
      </c>
      <c r="R2936" t="s">
        <v>8303</v>
      </c>
      <c r="S2936" s="12">
        <f t="shared" si="270"/>
        <v>108</v>
      </c>
      <c r="T2936">
        <f t="shared" si="271"/>
        <v>72.97</v>
      </c>
      <c r="U2936" s="14" t="s">
        <v>8315</v>
      </c>
      <c r="V2936" t="s">
        <v>8357</v>
      </c>
    </row>
    <row r="2937" spans="1:22" ht="48" hidden="1" x14ac:dyDescent="0.2">
      <c r="A2937" s="9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7">
        <f t="shared" si="272"/>
        <v>42553.583425925928</v>
      </c>
      <c r="L2937" s="17">
        <f t="shared" si="273"/>
        <v>42611.708333333328</v>
      </c>
      <c r="M2937" s="9">
        <f t="shared" si="274"/>
        <v>7</v>
      </c>
      <c r="N2937" s="9">
        <f t="shared" si="275"/>
        <v>2016</v>
      </c>
      <c r="O2937" t="b">
        <v>0</v>
      </c>
      <c r="P2937">
        <v>39</v>
      </c>
      <c r="Q2937" t="b">
        <v>1</v>
      </c>
      <c r="R2937" t="s">
        <v>8303</v>
      </c>
      <c r="S2937" s="12">
        <f t="shared" si="270"/>
        <v>101</v>
      </c>
      <c r="T2937">
        <f t="shared" si="271"/>
        <v>90.54</v>
      </c>
      <c r="U2937" s="14" t="s">
        <v>8315</v>
      </c>
      <c r="V2937" t="s">
        <v>8357</v>
      </c>
    </row>
    <row r="2938" spans="1:22" ht="48" hidden="1" x14ac:dyDescent="0.2">
      <c r="A2938" s="9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7">
        <f t="shared" si="272"/>
        <v>41912.650729166664</v>
      </c>
      <c r="L2938" s="17">
        <f t="shared" si="273"/>
        <v>41925.207638888889</v>
      </c>
      <c r="M2938" s="9">
        <f t="shared" si="274"/>
        <v>9</v>
      </c>
      <c r="N2938" s="9">
        <f t="shared" si="275"/>
        <v>2014</v>
      </c>
      <c r="O2938" t="b">
        <v>0</v>
      </c>
      <c r="P2938">
        <v>34</v>
      </c>
      <c r="Q2938" t="b">
        <v>1</v>
      </c>
      <c r="R2938" t="s">
        <v>8303</v>
      </c>
      <c r="S2938" s="12">
        <f t="shared" si="270"/>
        <v>128</v>
      </c>
      <c r="T2938">
        <f t="shared" si="271"/>
        <v>37.65</v>
      </c>
      <c r="U2938" s="14" t="s">
        <v>8315</v>
      </c>
      <c r="V2938" t="s">
        <v>8357</v>
      </c>
    </row>
    <row r="2939" spans="1:22" ht="32" x14ac:dyDescent="0.2">
      <c r="A2939" s="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7">
        <f t="shared" si="272"/>
        <v>41803.457326388889</v>
      </c>
      <c r="L2939" s="17">
        <f t="shared" si="273"/>
        <v>41833.457326388889</v>
      </c>
      <c r="M2939" s="9">
        <f t="shared" si="274"/>
        <v>6</v>
      </c>
      <c r="N2939" s="9">
        <f t="shared" si="275"/>
        <v>2014</v>
      </c>
      <c r="O2939" t="b">
        <v>0</v>
      </c>
      <c r="P2939">
        <v>55</v>
      </c>
      <c r="Q2939" t="b">
        <v>1</v>
      </c>
      <c r="R2939" t="s">
        <v>8303</v>
      </c>
      <c r="S2939" s="12">
        <f t="shared" si="270"/>
        <v>133</v>
      </c>
      <c r="T2939">
        <f t="shared" si="271"/>
        <v>36.36</v>
      </c>
      <c r="U2939" s="14" t="s">
        <v>8315</v>
      </c>
      <c r="V2939" t="s">
        <v>8357</v>
      </c>
    </row>
    <row r="2940" spans="1:22" ht="48" hidden="1" x14ac:dyDescent="0.2">
      <c r="A2940" s="9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7">
        <f t="shared" si="272"/>
        <v>42004.703865740739</v>
      </c>
      <c r="L2940" s="17">
        <f t="shared" si="273"/>
        <v>42034.703865740739</v>
      </c>
      <c r="M2940" s="9">
        <f t="shared" si="274"/>
        <v>12</v>
      </c>
      <c r="N2940" s="9">
        <f t="shared" si="275"/>
        <v>2015</v>
      </c>
      <c r="O2940" t="b">
        <v>0</v>
      </c>
      <c r="P2940">
        <v>32</v>
      </c>
      <c r="Q2940" t="b">
        <v>1</v>
      </c>
      <c r="R2940" t="s">
        <v>8303</v>
      </c>
      <c r="S2940" s="12">
        <f t="shared" si="270"/>
        <v>101</v>
      </c>
      <c r="T2940">
        <f t="shared" si="271"/>
        <v>126.72</v>
      </c>
      <c r="U2940" s="14" t="s">
        <v>8315</v>
      </c>
      <c r="V2940" t="s">
        <v>8357</v>
      </c>
    </row>
    <row r="2941" spans="1:22" ht="48" hidden="1" x14ac:dyDescent="0.2">
      <c r="A2941" s="9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7">
        <f t="shared" si="272"/>
        <v>41845.809166666666</v>
      </c>
      <c r="L2941" s="17">
        <f t="shared" si="273"/>
        <v>41879.041666666664</v>
      </c>
      <c r="M2941" s="9">
        <f t="shared" si="274"/>
        <v>7</v>
      </c>
      <c r="N2941" s="9">
        <f t="shared" si="275"/>
        <v>2014</v>
      </c>
      <c r="O2941" t="b">
        <v>0</v>
      </c>
      <c r="P2941">
        <v>25</v>
      </c>
      <c r="Q2941" t="b">
        <v>1</v>
      </c>
      <c r="R2941" t="s">
        <v>8303</v>
      </c>
      <c r="S2941" s="12">
        <f t="shared" si="270"/>
        <v>103</v>
      </c>
      <c r="T2941">
        <f t="shared" si="271"/>
        <v>329.2</v>
      </c>
      <c r="U2941" s="14" t="s">
        <v>8315</v>
      </c>
      <c r="V2941" t="s">
        <v>8357</v>
      </c>
    </row>
    <row r="2942" spans="1:22" ht="48" hidden="1" x14ac:dyDescent="0.2">
      <c r="A2942" s="9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7">
        <f t="shared" si="272"/>
        <v>41982.773356481484</v>
      </c>
      <c r="L2942" s="17">
        <f t="shared" si="273"/>
        <v>42022.773356481484</v>
      </c>
      <c r="M2942" s="9">
        <f t="shared" si="274"/>
        <v>12</v>
      </c>
      <c r="N2942" s="9">
        <f t="shared" si="275"/>
        <v>2015</v>
      </c>
      <c r="O2942" t="b">
        <v>0</v>
      </c>
      <c r="P2942">
        <v>33</v>
      </c>
      <c r="Q2942" t="b">
        <v>1</v>
      </c>
      <c r="R2942" t="s">
        <v>8303</v>
      </c>
      <c r="S2942" s="12">
        <f t="shared" si="270"/>
        <v>107</v>
      </c>
      <c r="T2942">
        <f t="shared" si="271"/>
        <v>81.239999999999995</v>
      </c>
      <c r="U2942" s="14" t="s">
        <v>8315</v>
      </c>
      <c r="V2942" t="s">
        <v>8357</v>
      </c>
    </row>
    <row r="2943" spans="1:22" ht="48" hidden="1" x14ac:dyDescent="0.2">
      <c r="A2943" s="9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7">
        <f t="shared" si="272"/>
        <v>42034.960127314815</v>
      </c>
      <c r="L2943" s="17">
        <f t="shared" si="273"/>
        <v>42064.960127314815</v>
      </c>
      <c r="M2943" s="9">
        <f t="shared" si="274"/>
        <v>1</v>
      </c>
      <c r="N2943" s="9">
        <f t="shared" si="275"/>
        <v>2015</v>
      </c>
      <c r="O2943" t="b">
        <v>0</v>
      </c>
      <c r="P2943">
        <v>1</v>
      </c>
      <c r="Q2943" t="b">
        <v>0</v>
      </c>
      <c r="R2943" t="s">
        <v>8301</v>
      </c>
      <c r="S2943" s="12">
        <f t="shared" si="270"/>
        <v>0</v>
      </c>
      <c r="T2943">
        <f t="shared" si="271"/>
        <v>1</v>
      </c>
      <c r="U2943" s="14" t="s">
        <v>8315</v>
      </c>
      <c r="V2943" t="s">
        <v>8355</v>
      </c>
    </row>
    <row r="2944" spans="1:22" ht="48" hidden="1" x14ac:dyDescent="0.2">
      <c r="A2944" s="9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7">
        <f t="shared" si="272"/>
        <v>42334.803923611107</v>
      </c>
      <c r="L2944" s="17">
        <f t="shared" si="273"/>
        <v>42354.845833333333</v>
      </c>
      <c r="M2944" s="9">
        <f t="shared" si="274"/>
        <v>11</v>
      </c>
      <c r="N2944" s="9">
        <f t="shared" si="275"/>
        <v>2015</v>
      </c>
      <c r="O2944" t="b">
        <v>0</v>
      </c>
      <c r="P2944">
        <v>202</v>
      </c>
      <c r="Q2944" t="b">
        <v>0</v>
      </c>
      <c r="R2944" t="s">
        <v>8301</v>
      </c>
      <c r="S2944" s="12">
        <f t="shared" si="270"/>
        <v>20</v>
      </c>
      <c r="T2944">
        <f t="shared" si="271"/>
        <v>202.23</v>
      </c>
      <c r="U2944" s="14" t="s">
        <v>8315</v>
      </c>
      <c r="V2944" t="s">
        <v>8355</v>
      </c>
    </row>
    <row r="2945" spans="1:22" ht="48" hidden="1" x14ac:dyDescent="0.2">
      <c r="A2945" s="9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7">
        <f t="shared" si="272"/>
        <v>42077.129398148143</v>
      </c>
      <c r="L2945" s="17">
        <f t="shared" si="273"/>
        <v>42107.129398148143</v>
      </c>
      <c r="M2945" s="9">
        <f t="shared" si="274"/>
        <v>3</v>
      </c>
      <c r="N2945" s="9">
        <f t="shared" si="275"/>
        <v>2015</v>
      </c>
      <c r="O2945" t="b">
        <v>0</v>
      </c>
      <c r="P2945">
        <v>0</v>
      </c>
      <c r="Q2945" t="b">
        <v>0</v>
      </c>
      <c r="R2945" t="s">
        <v>8301</v>
      </c>
      <c r="S2945" s="12">
        <f t="shared" si="270"/>
        <v>0</v>
      </c>
      <c r="T2945">
        <f t="shared" si="271"/>
        <v>0</v>
      </c>
      <c r="U2945" s="14" t="s">
        <v>8315</v>
      </c>
      <c r="V2945" t="s">
        <v>8355</v>
      </c>
    </row>
    <row r="2946" spans="1:22" ht="32" hidden="1" x14ac:dyDescent="0.2">
      <c r="A2946" s="9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7">
        <f t="shared" si="272"/>
        <v>42132.9143287037</v>
      </c>
      <c r="L2946" s="17">
        <f t="shared" si="273"/>
        <v>42162.9143287037</v>
      </c>
      <c r="M2946" s="9">
        <f t="shared" si="274"/>
        <v>5</v>
      </c>
      <c r="N2946" s="9">
        <f t="shared" si="275"/>
        <v>2015</v>
      </c>
      <c r="O2946" t="b">
        <v>0</v>
      </c>
      <c r="P2946">
        <v>1</v>
      </c>
      <c r="Q2946" t="b">
        <v>0</v>
      </c>
      <c r="R2946" t="s">
        <v>8301</v>
      </c>
      <c r="S2946" s="12">
        <f t="shared" ref="S2946:S3009" si="276">ROUND(E2946/D2946*100,0)</f>
        <v>1</v>
      </c>
      <c r="T2946">
        <f t="shared" ref="T2946:T3009" si="277">IFERROR(ROUND(E2946/P2946,2),0)</f>
        <v>100</v>
      </c>
      <c r="U2946" s="14" t="s">
        <v>8315</v>
      </c>
      <c r="V2946" t="s">
        <v>8355</v>
      </c>
    </row>
    <row r="2947" spans="1:22" ht="48" hidden="1" x14ac:dyDescent="0.2">
      <c r="A2947" s="9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7">
        <f t="shared" ref="K2947:K3010" si="278">+(((J2947/60)/60)/24)+DATE(1970,1,1)</f>
        <v>42118.139583333337</v>
      </c>
      <c r="L2947" s="17">
        <f t="shared" ref="L2947:L3010" si="279">+(((I2947/60)/60)/24)+DATE(1970,1,1)</f>
        <v>42148.139583333337</v>
      </c>
      <c r="M2947" s="9">
        <f t="shared" ref="M2947:M3010" si="280">+MONTH(K2947)</f>
        <v>4</v>
      </c>
      <c r="N2947" s="9">
        <f t="shared" ref="N2947:N3010" si="281">+YEAR(L2947)</f>
        <v>2015</v>
      </c>
      <c r="O2947" t="b">
        <v>0</v>
      </c>
      <c r="P2947">
        <v>0</v>
      </c>
      <c r="Q2947" t="b">
        <v>0</v>
      </c>
      <c r="R2947" t="s">
        <v>8301</v>
      </c>
      <c r="S2947" s="12">
        <f t="shared" si="276"/>
        <v>0</v>
      </c>
      <c r="T2947">
        <f t="shared" si="277"/>
        <v>0</v>
      </c>
      <c r="U2947" s="14" t="s">
        <v>8315</v>
      </c>
      <c r="V2947" t="s">
        <v>8355</v>
      </c>
    </row>
    <row r="2948" spans="1:22" ht="48" hidden="1" x14ac:dyDescent="0.2">
      <c r="A2948" s="9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7">
        <f t="shared" si="278"/>
        <v>42567.531157407408</v>
      </c>
      <c r="L2948" s="17">
        <f t="shared" si="279"/>
        <v>42597.531157407408</v>
      </c>
      <c r="M2948" s="9">
        <f t="shared" si="280"/>
        <v>7</v>
      </c>
      <c r="N2948" s="9">
        <f t="shared" si="281"/>
        <v>2016</v>
      </c>
      <c r="O2948" t="b">
        <v>0</v>
      </c>
      <c r="P2948">
        <v>2</v>
      </c>
      <c r="Q2948" t="b">
        <v>0</v>
      </c>
      <c r="R2948" t="s">
        <v>8301</v>
      </c>
      <c r="S2948" s="12">
        <f t="shared" si="276"/>
        <v>0</v>
      </c>
      <c r="T2948">
        <f t="shared" si="277"/>
        <v>1</v>
      </c>
      <c r="U2948" s="14" t="s">
        <v>8315</v>
      </c>
      <c r="V2948" t="s">
        <v>8355</v>
      </c>
    </row>
    <row r="2949" spans="1:22" ht="48" hidden="1" x14ac:dyDescent="0.2">
      <c r="A2949" s="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7">
        <f t="shared" si="278"/>
        <v>42649.562118055561</v>
      </c>
      <c r="L2949" s="17">
        <f t="shared" si="279"/>
        <v>42698.715972222228</v>
      </c>
      <c r="M2949" s="9">
        <f t="shared" si="280"/>
        <v>10</v>
      </c>
      <c r="N2949" s="9">
        <f t="shared" si="281"/>
        <v>2016</v>
      </c>
      <c r="O2949" t="b">
        <v>0</v>
      </c>
      <c r="P2949">
        <v>13</v>
      </c>
      <c r="Q2949" t="b">
        <v>0</v>
      </c>
      <c r="R2949" t="s">
        <v>8301</v>
      </c>
      <c r="S2949" s="12">
        <f t="shared" si="276"/>
        <v>4</v>
      </c>
      <c r="T2949">
        <f t="shared" si="277"/>
        <v>82.46</v>
      </c>
      <c r="U2949" s="14" t="s">
        <v>8315</v>
      </c>
      <c r="V2949" t="s">
        <v>8355</v>
      </c>
    </row>
    <row r="2950" spans="1:22" ht="48" hidden="1" x14ac:dyDescent="0.2">
      <c r="A2950" s="9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7">
        <f t="shared" si="278"/>
        <v>42097.649224537032</v>
      </c>
      <c r="L2950" s="17">
        <f t="shared" si="279"/>
        <v>42157.649224537032</v>
      </c>
      <c r="M2950" s="9">
        <f t="shared" si="280"/>
        <v>4</v>
      </c>
      <c r="N2950" s="9">
        <f t="shared" si="281"/>
        <v>2015</v>
      </c>
      <c r="O2950" t="b">
        <v>0</v>
      </c>
      <c r="P2950">
        <v>9</v>
      </c>
      <c r="Q2950" t="b">
        <v>0</v>
      </c>
      <c r="R2950" t="s">
        <v>8301</v>
      </c>
      <c r="S2950" s="12">
        <f t="shared" si="276"/>
        <v>0</v>
      </c>
      <c r="T2950">
        <f t="shared" si="277"/>
        <v>2.67</v>
      </c>
      <c r="U2950" s="14" t="s">
        <v>8315</v>
      </c>
      <c r="V2950" t="s">
        <v>8355</v>
      </c>
    </row>
    <row r="2951" spans="1:22" ht="48" hidden="1" x14ac:dyDescent="0.2">
      <c r="A2951" s="9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7">
        <f t="shared" si="278"/>
        <v>42297.823113425926</v>
      </c>
      <c r="L2951" s="17">
        <f t="shared" si="279"/>
        <v>42327.864780092597</v>
      </c>
      <c r="M2951" s="9">
        <f t="shared" si="280"/>
        <v>10</v>
      </c>
      <c r="N2951" s="9">
        <f t="shared" si="281"/>
        <v>2015</v>
      </c>
      <c r="O2951" t="b">
        <v>0</v>
      </c>
      <c r="P2951">
        <v>2</v>
      </c>
      <c r="Q2951" t="b">
        <v>0</v>
      </c>
      <c r="R2951" t="s">
        <v>8301</v>
      </c>
      <c r="S2951" s="12">
        <f t="shared" si="276"/>
        <v>3</v>
      </c>
      <c r="T2951">
        <f t="shared" si="277"/>
        <v>12.5</v>
      </c>
      <c r="U2951" s="14" t="s">
        <v>8315</v>
      </c>
      <c r="V2951" t="s">
        <v>8355</v>
      </c>
    </row>
    <row r="2952" spans="1:22" ht="48" hidden="1" x14ac:dyDescent="0.2">
      <c r="A2952" s="9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7">
        <f t="shared" si="278"/>
        <v>42362.36518518519</v>
      </c>
      <c r="L2952" s="17">
        <f t="shared" si="279"/>
        <v>42392.36518518519</v>
      </c>
      <c r="M2952" s="9">
        <f t="shared" si="280"/>
        <v>12</v>
      </c>
      <c r="N2952" s="9">
        <f t="shared" si="281"/>
        <v>2016</v>
      </c>
      <c r="O2952" t="b">
        <v>0</v>
      </c>
      <c r="P2952">
        <v>0</v>
      </c>
      <c r="Q2952" t="b">
        <v>0</v>
      </c>
      <c r="R2952" t="s">
        <v>8301</v>
      </c>
      <c r="S2952" s="12">
        <f t="shared" si="276"/>
        <v>0</v>
      </c>
      <c r="T2952">
        <f t="shared" si="277"/>
        <v>0</v>
      </c>
      <c r="U2952" s="14" t="s">
        <v>8315</v>
      </c>
      <c r="V2952" t="s">
        <v>8355</v>
      </c>
    </row>
    <row r="2953" spans="1:22" ht="64" hidden="1" x14ac:dyDescent="0.2">
      <c r="A2953" s="9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7">
        <f t="shared" si="278"/>
        <v>41872.802928240737</v>
      </c>
      <c r="L2953" s="17">
        <f t="shared" si="279"/>
        <v>41917.802928240737</v>
      </c>
      <c r="M2953" s="9">
        <f t="shared" si="280"/>
        <v>8</v>
      </c>
      <c r="N2953" s="9">
        <f t="shared" si="281"/>
        <v>2014</v>
      </c>
      <c r="O2953" t="b">
        <v>0</v>
      </c>
      <c r="P2953">
        <v>58</v>
      </c>
      <c r="Q2953" t="b">
        <v>0</v>
      </c>
      <c r="R2953" t="s">
        <v>8301</v>
      </c>
      <c r="S2953" s="12">
        <f t="shared" si="276"/>
        <v>2</v>
      </c>
      <c r="T2953">
        <f t="shared" si="277"/>
        <v>18.899999999999999</v>
      </c>
      <c r="U2953" s="14" t="s">
        <v>8315</v>
      </c>
      <c r="V2953" t="s">
        <v>8355</v>
      </c>
    </row>
    <row r="2954" spans="1:22" ht="48" hidden="1" x14ac:dyDescent="0.2">
      <c r="A2954" s="9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7">
        <f t="shared" si="278"/>
        <v>42628.690266203703</v>
      </c>
      <c r="L2954" s="17">
        <f t="shared" si="279"/>
        <v>42660.166666666672</v>
      </c>
      <c r="M2954" s="9">
        <f t="shared" si="280"/>
        <v>9</v>
      </c>
      <c r="N2954" s="9">
        <f t="shared" si="281"/>
        <v>2016</v>
      </c>
      <c r="O2954" t="b">
        <v>0</v>
      </c>
      <c r="P2954">
        <v>8</v>
      </c>
      <c r="Q2954" t="b">
        <v>0</v>
      </c>
      <c r="R2954" t="s">
        <v>8301</v>
      </c>
      <c r="S2954" s="12">
        <f t="shared" si="276"/>
        <v>8</v>
      </c>
      <c r="T2954">
        <f t="shared" si="277"/>
        <v>200.63</v>
      </c>
      <c r="U2954" s="14" t="s">
        <v>8315</v>
      </c>
      <c r="V2954" t="s">
        <v>8355</v>
      </c>
    </row>
    <row r="2955" spans="1:22" ht="48" hidden="1" x14ac:dyDescent="0.2">
      <c r="A2955" s="9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7">
        <f t="shared" si="278"/>
        <v>42255.791909722218</v>
      </c>
      <c r="L2955" s="17">
        <f t="shared" si="279"/>
        <v>42285.791909722218</v>
      </c>
      <c r="M2955" s="9">
        <f t="shared" si="280"/>
        <v>9</v>
      </c>
      <c r="N2955" s="9">
        <f t="shared" si="281"/>
        <v>2015</v>
      </c>
      <c r="O2955" t="b">
        <v>0</v>
      </c>
      <c r="P2955">
        <v>3</v>
      </c>
      <c r="Q2955" t="b">
        <v>0</v>
      </c>
      <c r="R2955" t="s">
        <v>8301</v>
      </c>
      <c r="S2955" s="12">
        <f t="shared" si="276"/>
        <v>0</v>
      </c>
      <c r="T2955">
        <f t="shared" si="277"/>
        <v>201.67</v>
      </c>
      <c r="U2955" s="14" t="s">
        <v>8315</v>
      </c>
      <c r="V2955" t="s">
        <v>8355</v>
      </c>
    </row>
    <row r="2956" spans="1:22" ht="48" hidden="1" x14ac:dyDescent="0.2">
      <c r="A2956" s="9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7">
        <f t="shared" si="278"/>
        <v>42790.583368055552</v>
      </c>
      <c r="L2956" s="17">
        <f t="shared" si="279"/>
        <v>42810.541701388895</v>
      </c>
      <c r="M2956" s="9">
        <f t="shared" si="280"/>
        <v>2</v>
      </c>
      <c r="N2956" s="9">
        <f t="shared" si="281"/>
        <v>2017</v>
      </c>
      <c r="O2956" t="b">
        <v>0</v>
      </c>
      <c r="P2956">
        <v>0</v>
      </c>
      <c r="Q2956" t="b">
        <v>0</v>
      </c>
      <c r="R2956" t="s">
        <v>8301</v>
      </c>
      <c r="S2956" s="12">
        <f t="shared" si="276"/>
        <v>0</v>
      </c>
      <c r="T2956">
        <f t="shared" si="277"/>
        <v>0</v>
      </c>
      <c r="U2956" s="14" t="s">
        <v>8315</v>
      </c>
      <c r="V2956" t="s">
        <v>8355</v>
      </c>
    </row>
    <row r="2957" spans="1:22" ht="32" hidden="1" x14ac:dyDescent="0.2">
      <c r="A2957" s="9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7">
        <f t="shared" si="278"/>
        <v>42141.741307870368</v>
      </c>
      <c r="L2957" s="17">
        <f t="shared" si="279"/>
        <v>42171.741307870368</v>
      </c>
      <c r="M2957" s="9">
        <f t="shared" si="280"/>
        <v>5</v>
      </c>
      <c r="N2957" s="9">
        <f t="shared" si="281"/>
        <v>2015</v>
      </c>
      <c r="O2957" t="b">
        <v>0</v>
      </c>
      <c r="P2957">
        <v>11</v>
      </c>
      <c r="Q2957" t="b">
        <v>0</v>
      </c>
      <c r="R2957" t="s">
        <v>8301</v>
      </c>
      <c r="S2957" s="12">
        <f t="shared" si="276"/>
        <v>60</v>
      </c>
      <c r="T2957">
        <f t="shared" si="277"/>
        <v>65</v>
      </c>
      <c r="U2957" s="14" t="s">
        <v>8315</v>
      </c>
      <c r="V2957" t="s">
        <v>8355</v>
      </c>
    </row>
    <row r="2958" spans="1:22" ht="48" hidden="1" x14ac:dyDescent="0.2">
      <c r="A2958" s="9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7">
        <f t="shared" si="278"/>
        <v>42464.958912037036</v>
      </c>
      <c r="L2958" s="17">
        <f t="shared" si="279"/>
        <v>42494.958912037036</v>
      </c>
      <c r="M2958" s="9">
        <f t="shared" si="280"/>
        <v>4</v>
      </c>
      <c r="N2958" s="9">
        <f t="shared" si="281"/>
        <v>2016</v>
      </c>
      <c r="O2958" t="b">
        <v>0</v>
      </c>
      <c r="P2958">
        <v>20</v>
      </c>
      <c r="Q2958" t="b">
        <v>0</v>
      </c>
      <c r="R2958" t="s">
        <v>8301</v>
      </c>
      <c r="S2958" s="12">
        <f t="shared" si="276"/>
        <v>17</v>
      </c>
      <c r="T2958">
        <f t="shared" si="277"/>
        <v>66.099999999999994</v>
      </c>
      <c r="U2958" s="14" t="s">
        <v>8315</v>
      </c>
      <c r="V2958" t="s">
        <v>8355</v>
      </c>
    </row>
    <row r="2959" spans="1:22" ht="48" hidden="1" x14ac:dyDescent="0.2">
      <c r="A2959" s="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7">
        <f t="shared" si="278"/>
        <v>42031.011249999996</v>
      </c>
      <c r="L2959" s="17">
        <f t="shared" si="279"/>
        <v>42090.969583333332</v>
      </c>
      <c r="M2959" s="9">
        <f t="shared" si="280"/>
        <v>1</v>
      </c>
      <c r="N2959" s="9">
        <f t="shared" si="281"/>
        <v>2015</v>
      </c>
      <c r="O2959" t="b">
        <v>0</v>
      </c>
      <c r="P2959">
        <v>3</v>
      </c>
      <c r="Q2959" t="b">
        <v>0</v>
      </c>
      <c r="R2959" t="s">
        <v>8301</v>
      </c>
      <c r="S2959" s="12">
        <f t="shared" si="276"/>
        <v>2</v>
      </c>
      <c r="T2959">
        <f t="shared" si="277"/>
        <v>93.33</v>
      </c>
      <c r="U2959" s="14" t="s">
        <v>8315</v>
      </c>
      <c r="V2959" t="s">
        <v>8355</v>
      </c>
    </row>
    <row r="2960" spans="1:22" ht="48" hidden="1" x14ac:dyDescent="0.2">
      <c r="A2960" s="9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7">
        <f t="shared" si="278"/>
        <v>42438.779131944444</v>
      </c>
      <c r="L2960" s="17">
        <f t="shared" si="279"/>
        <v>42498.73746527778</v>
      </c>
      <c r="M2960" s="9">
        <f t="shared" si="280"/>
        <v>3</v>
      </c>
      <c r="N2960" s="9">
        <f t="shared" si="281"/>
        <v>2016</v>
      </c>
      <c r="O2960" t="b">
        <v>0</v>
      </c>
      <c r="P2960">
        <v>0</v>
      </c>
      <c r="Q2960" t="b">
        <v>0</v>
      </c>
      <c r="R2960" t="s">
        <v>8301</v>
      </c>
      <c r="S2960" s="12">
        <f t="shared" si="276"/>
        <v>0</v>
      </c>
      <c r="T2960">
        <f t="shared" si="277"/>
        <v>0</v>
      </c>
      <c r="U2960" s="14" t="s">
        <v>8315</v>
      </c>
      <c r="V2960" t="s">
        <v>8355</v>
      </c>
    </row>
    <row r="2961" spans="1:22" ht="48" hidden="1" x14ac:dyDescent="0.2">
      <c r="A2961" s="9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7">
        <f t="shared" si="278"/>
        <v>42498.008391203708</v>
      </c>
      <c r="L2961" s="17">
        <f t="shared" si="279"/>
        <v>42528.008391203708</v>
      </c>
      <c r="M2961" s="9">
        <f t="shared" si="280"/>
        <v>5</v>
      </c>
      <c r="N2961" s="9">
        <f t="shared" si="281"/>
        <v>2016</v>
      </c>
      <c r="O2961" t="b">
        <v>0</v>
      </c>
      <c r="P2961">
        <v>0</v>
      </c>
      <c r="Q2961" t="b">
        <v>0</v>
      </c>
      <c r="R2961" t="s">
        <v>8301</v>
      </c>
      <c r="S2961" s="12">
        <f t="shared" si="276"/>
        <v>0</v>
      </c>
      <c r="T2961">
        <f t="shared" si="277"/>
        <v>0</v>
      </c>
      <c r="U2961" s="14" t="s">
        <v>8315</v>
      </c>
      <c r="V2961" t="s">
        <v>8355</v>
      </c>
    </row>
    <row r="2962" spans="1:22" ht="48" hidden="1" x14ac:dyDescent="0.2">
      <c r="A2962" s="9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7">
        <f t="shared" si="278"/>
        <v>41863.757210648146</v>
      </c>
      <c r="L2962" s="17">
        <f t="shared" si="279"/>
        <v>41893.757210648146</v>
      </c>
      <c r="M2962" s="9">
        <f t="shared" si="280"/>
        <v>8</v>
      </c>
      <c r="N2962" s="9">
        <f t="shared" si="281"/>
        <v>2014</v>
      </c>
      <c r="O2962" t="b">
        <v>0</v>
      </c>
      <c r="P2962">
        <v>0</v>
      </c>
      <c r="Q2962" t="b">
        <v>0</v>
      </c>
      <c r="R2962" t="s">
        <v>8301</v>
      </c>
      <c r="S2962" s="12">
        <f t="shared" si="276"/>
        <v>0</v>
      </c>
      <c r="T2962">
        <f t="shared" si="277"/>
        <v>0</v>
      </c>
      <c r="U2962" s="14" t="s">
        <v>8315</v>
      </c>
      <c r="V2962" t="s">
        <v>8355</v>
      </c>
    </row>
    <row r="2963" spans="1:22" ht="48" hidden="1" x14ac:dyDescent="0.2">
      <c r="A2963" s="9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7">
        <f t="shared" si="278"/>
        <v>42061.212488425925</v>
      </c>
      <c r="L2963" s="17">
        <f t="shared" si="279"/>
        <v>42089.166666666672</v>
      </c>
      <c r="M2963" s="9">
        <f t="shared" si="280"/>
        <v>2</v>
      </c>
      <c r="N2963" s="9">
        <f t="shared" si="281"/>
        <v>2015</v>
      </c>
      <c r="O2963" t="b">
        <v>0</v>
      </c>
      <c r="P2963">
        <v>108</v>
      </c>
      <c r="Q2963" t="b">
        <v>1</v>
      </c>
      <c r="R2963" t="s">
        <v>8269</v>
      </c>
      <c r="S2963" s="12">
        <f t="shared" si="276"/>
        <v>110</v>
      </c>
      <c r="T2963">
        <f t="shared" si="277"/>
        <v>50.75</v>
      </c>
      <c r="U2963" s="14" t="s">
        <v>8315</v>
      </c>
      <c r="V2963" t="s">
        <v>8316</v>
      </c>
    </row>
    <row r="2964" spans="1:22" ht="48" hidden="1" x14ac:dyDescent="0.2">
      <c r="A2964" s="9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7">
        <f t="shared" si="278"/>
        <v>42036.24428240741</v>
      </c>
      <c r="L2964" s="17">
        <f t="shared" si="279"/>
        <v>42064.290972222225</v>
      </c>
      <c r="M2964" s="9">
        <f t="shared" si="280"/>
        <v>2</v>
      </c>
      <c r="N2964" s="9">
        <f t="shared" si="281"/>
        <v>2015</v>
      </c>
      <c r="O2964" t="b">
        <v>0</v>
      </c>
      <c r="P2964">
        <v>20</v>
      </c>
      <c r="Q2964" t="b">
        <v>1</v>
      </c>
      <c r="R2964" t="s">
        <v>8269</v>
      </c>
      <c r="S2964" s="12">
        <f t="shared" si="276"/>
        <v>122</v>
      </c>
      <c r="T2964">
        <f t="shared" si="277"/>
        <v>60.9</v>
      </c>
      <c r="U2964" s="14" t="s">
        <v>8315</v>
      </c>
      <c r="V2964" t="s">
        <v>8316</v>
      </c>
    </row>
    <row r="2965" spans="1:22" ht="64" hidden="1" x14ac:dyDescent="0.2">
      <c r="A2965" s="9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7">
        <f t="shared" si="278"/>
        <v>42157.470185185186</v>
      </c>
      <c r="L2965" s="17">
        <f t="shared" si="279"/>
        <v>42187.470185185186</v>
      </c>
      <c r="M2965" s="9">
        <f t="shared" si="280"/>
        <v>6</v>
      </c>
      <c r="N2965" s="9">
        <f t="shared" si="281"/>
        <v>2015</v>
      </c>
      <c r="O2965" t="b">
        <v>0</v>
      </c>
      <c r="P2965">
        <v>98</v>
      </c>
      <c r="Q2965" t="b">
        <v>1</v>
      </c>
      <c r="R2965" t="s">
        <v>8269</v>
      </c>
      <c r="S2965" s="12">
        <f t="shared" si="276"/>
        <v>107</v>
      </c>
      <c r="T2965">
        <f t="shared" si="277"/>
        <v>109.03</v>
      </c>
      <c r="U2965" s="14" t="s">
        <v>8315</v>
      </c>
      <c r="V2965" t="s">
        <v>8316</v>
      </c>
    </row>
    <row r="2966" spans="1:22" ht="48" hidden="1" x14ac:dyDescent="0.2">
      <c r="A2966" s="9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7">
        <f t="shared" si="278"/>
        <v>41827.909942129627</v>
      </c>
      <c r="L2966" s="17">
        <f t="shared" si="279"/>
        <v>41857.897222222222</v>
      </c>
      <c r="M2966" s="9">
        <f t="shared" si="280"/>
        <v>7</v>
      </c>
      <c r="N2966" s="9">
        <f t="shared" si="281"/>
        <v>2014</v>
      </c>
      <c r="O2966" t="b">
        <v>0</v>
      </c>
      <c r="P2966">
        <v>196</v>
      </c>
      <c r="Q2966" t="b">
        <v>1</v>
      </c>
      <c r="R2966" t="s">
        <v>8269</v>
      </c>
      <c r="S2966" s="12">
        <f t="shared" si="276"/>
        <v>101</v>
      </c>
      <c r="T2966">
        <f t="shared" si="277"/>
        <v>25.69</v>
      </c>
      <c r="U2966" s="14" t="s">
        <v>8315</v>
      </c>
      <c r="V2966" t="s">
        <v>8316</v>
      </c>
    </row>
    <row r="2967" spans="1:22" ht="48" hidden="1" x14ac:dyDescent="0.2">
      <c r="A2967" s="9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7">
        <f t="shared" si="278"/>
        <v>42162.729548611111</v>
      </c>
      <c r="L2967" s="17">
        <f t="shared" si="279"/>
        <v>42192.729548611111</v>
      </c>
      <c r="M2967" s="9">
        <f t="shared" si="280"/>
        <v>6</v>
      </c>
      <c r="N2967" s="9">
        <f t="shared" si="281"/>
        <v>2015</v>
      </c>
      <c r="O2967" t="b">
        <v>0</v>
      </c>
      <c r="P2967">
        <v>39</v>
      </c>
      <c r="Q2967" t="b">
        <v>1</v>
      </c>
      <c r="R2967" t="s">
        <v>8269</v>
      </c>
      <c r="S2967" s="12">
        <f t="shared" si="276"/>
        <v>109</v>
      </c>
      <c r="T2967">
        <f t="shared" si="277"/>
        <v>41.92</v>
      </c>
      <c r="U2967" s="14" t="s">
        <v>8315</v>
      </c>
      <c r="V2967" t="s">
        <v>8316</v>
      </c>
    </row>
    <row r="2968" spans="1:22" ht="48" hidden="1" x14ac:dyDescent="0.2">
      <c r="A2968" s="9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7">
        <f t="shared" si="278"/>
        <v>42233.738564814819</v>
      </c>
      <c r="L2968" s="17">
        <f t="shared" si="279"/>
        <v>42263.738564814819</v>
      </c>
      <c r="M2968" s="9">
        <f t="shared" si="280"/>
        <v>8</v>
      </c>
      <c r="N2968" s="9">
        <f t="shared" si="281"/>
        <v>2015</v>
      </c>
      <c r="O2968" t="b">
        <v>0</v>
      </c>
      <c r="P2968">
        <v>128</v>
      </c>
      <c r="Q2968" t="b">
        <v>1</v>
      </c>
      <c r="R2968" t="s">
        <v>8269</v>
      </c>
      <c r="S2968" s="12">
        <f t="shared" si="276"/>
        <v>114</v>
      </c>
      <c r="T2968">
        <f t="shared" si="277"/>
        <v>88.77</v>
      </c>
      <c r="U2968" s="14" t="s">
        <v>8315</v>
      </c>
      <c r="V2968" t="s">
        <v>8316</v>
      </c>
    </row>
    <row r="2969" spans="1:22" ht="48" hidden="1" x14ac:dyDescent="0.2">
      <c r="A2969" s="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7">
        <f t="shared" si="278"/>
        <v>42042.197824074072</v>
      </c>
      <c r="L2969" s="17">
        <f t="shared" si="279"/>
        <v>42072.156157407408</v>
      </c>
      <c r="M2969" s="9">
        <f t="shared" si="280"/>
        <v>2</v>
      </c>
      <c r="N2969" s="9">
        <f t="shared" si="281"/>
        <v>2015</v>
      </c>
      <c r="O2969" t="b">
        <v>0</v>
      </c>
      <c r="P2969">
        <v>71</v>
      </c>
      <c r="Q2969" t="b">
        <v>1</v>
      </c>
      <c r="R2969" t="s">
        <v>8269</v>
      </c>
      <c r="S2969" s="12">
        <f t="shared" si="276"/>
        <v>114</v>
      </c>
      <c r="T2969">
        <f t="shared" si="277"/>
        <v>80.23</v>
      </c>
      <c r="U2969" s="14" t="s">
        <v>8315</v>
      </c>
      <c r="V2969" t="s">
        <v>8316</v>
      </c>
    </row>
    <row r="2970" spans="1:22" ht="32" hidden="1" x14ac:dyDescent="0.2">
      <c r="A2970" s="9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7">
        <f t="shared" si="278"/>
        <v>42585.523842592593</v>
      </c>
      <c r="L2970" s="17">
        <f t="shared" si="279"/>
        <v>42599.165972222225</v>
      </c>
      <c r="M2970" s="9">
        <f t="shared" si="280"/>
        <v>8</v>
      </c>
      <c r="N2970" s="9">
        <f t="shared" si="281"/>
        <v>2016</v>
      </c>
      <c r="O2970" t="b">
        <v>0</v>
      </c>
      <c r="P2970">
        <v>47</v>
      </c>
      <c r="Q2970" t="b">
        <v>1</v>
      </c>
      <c r="R2970" t="s">
        <v>8269</v>
      </c>
      <c r="S2970" s="12">
        <f t="shared" si="276"/>
        <v>106</v>
      </c>
      <c r="T2970">
        <f t="shared" si="277"/>
        <v>78.94</v>
      </c>
      <c r="U2970" s="14" t="s">
        <v>8315</v>
      </c>
      <c r="V2970" t="s">
        <v>8316</v>
      </c>
    </row>
    <row r="2971" spans="1:22" ht="48" hidden="1" x14ac:dyDescent="0.2">
      <c r="A2971" s="9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7">
        <f t="shared" si="278"/>
        <v>42097.786493055552</v>
      </c>
      <c r="L2971" s="17">
        <f t="shared" si="279"/>
        <v>42127.952083333337</v>
      </c>
      <c r="M2971" s="9">
        <f t="shared" si="280"/>
        <v>4</v>
      </c>
      <c r="N2971" s="9">
        <f t="shared" si="281"/>
        <v>2015</v>
      </c>
      <c r="O2971" t="b">
        <v>0</v>
      </c>
      <c r="P2971">
        <v>17</v>
      </c>
      <c r="Q2971" t="b">
        <v>1</v>
      </c>
      <c r="R2971" t="s">
        <v>8269</v>
      </c>
      <c r="S2971" s="12">
        <f t="shared" si="276"/>
        <v>163</v>
      </c>
      <c r="T2971">
        <f t="shared" si="277"/>
        <v>95.59</v>
      </c>
      <c r="U2971" s="14" t="s">
        <v>8315</v>
      </c>
      <c r="V2971" t="s">
        <v>8316</v>
      </c>
    </row>
    <row r="2972" spans="1:22" ht="48" hidden="1" x14ac:dyDescent="0.2">
      <c r="A2972" s="9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7">
        <f t="shared" si="278"/>
        <v>41808.669571759259</v>
      </c>
      <c r="L2972" s="17">
        <f t="shared" si="279"/>
        <v>41838.669571759259</v>
      </c>
      <c r="M2972" s="9">
        <f t="shared" si="280"/>
        <v>6</v>
      </c>
      <c r="N2972" s="9">
        <f t="shared" si="281"/>
        <v>2014</v>
      </c>
      <c r="O2972" t="b">
        <v>0</v>
      </c>
      <c r="P2972">
        <v>91</v>
      </c>
      <c r="Q2972" t="b">
        <v>1</v>
      </c>
      <c r="R2972" t="s">
        <v>8269</v>
      </c>
      <c r="S2972" s="12">
        <f t="shared" si="276"/>
        <v>106</v>
      </c>
      <c r="T2972">
        <f t="shared" si="277"/>
        <v>69.89</v>
      </c>
      <c r="U2972" s="14" t="s">
        <v>8315</v>
      </c>
      <c r="V2972" t="s">
        <v>8316</v>
      </c>
    </row>
    <row r="2973" spans="1:22" ht="48" hidden="1" x14ac:dyDescent="0.2">
      <c r="A2973" s="9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7">
        <f t="shared" si="278"/>
        <v>41852.658310185187</v>
      </c>
      <c r="L2973" s="17">
        <f t="shared" si="279"/>
        <v>41882.658310185187</v>
      </c>
      <c r="M2973" s="9">
        <f t="shared" si="280"/>
        <v>8</v>
      </c>
      <c r="N2973" s="9">
        <f t="shared" si="281"/>
        <v>2014</v>
      </c>
      <c r="O2973" t="b">
        <v>0</v>
      </c>
      <c r="P2973">
        <v>43</v>
      </c>
      <c r="Q2973" t="b">
        <v>1</v>
      </c>
      <c r="R2973" t="s">
        <v>8269</v>
      </c>
      <c r="S2973" s="12">
        <f t="shared" si="276"/>
        <v>100</v>
      </c>
      <c r="T2973">
        <f t="shared" si="277"/>
        <v>74.53</v>
      </c>
      <c r="U2973" s="14" t="s">
        <v>8315</v>
      </c>
      <c r="V2973" t="s">
        <v>8316</v>
      </c>
    </row>
    <row r="2974" spans="1:22" ht="32" hidden="1" x14ac:dyDescent="0.2">
      <c r="A2974" s="9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7">
        <f t="shared" si="278"/>
        <v>42694.110185185185</v>
      </c>
      <c r="L2974" s="17">
        <f t="shared" si="279"/>
        <v>42709.041666666672</v>
      </c>
      <c r="M2974" s="9">
        <f t="shared" si="280"/>
        <v>11</v>
      </c>
      <c r="N2974" s="9">
        <f t="shared" si="281"/>
        <v>2016</v>
      </c>
      <c r="O2974" t="b">
        <v>0</v>
      </c>
      <c r="P2974">
        <v>17</v>
      </c>
      <c r="Q2974" t="b">
        <v>1</v>
      </c>
      <c r="R2974" t="s">
        <v>8269</v>
      </c>
      <c r="S2974" s="12">
        <f t="shared" si="276"/>
        <v>105</v>
      </c>
      <c r="T2974">
        <f t="shared" si="277"/>
        <v>123.94</v>
      </c>
      <c r="U2974" s="14" t="s">
        <v>8315</v>
      </c>
      <c r="V2974" t="s">
        <v>8316</v>
      </c>
    </row>
    <row r="2975" spans="1:22" ht="48" hidden="1" x14ac:dyDescent="0.2">
      <c r="A2975" s="9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7">
        <f t="shared" si="278"/>
        <v>42341.818379629629</v>
      </c>
      <c r="L2975" s="17">
        <f t="shared" si="279"/>
        <v>42370.166666666672</v>
      </c>
      <c r="M2975" s="9">
        <f t="shared" si="280"/>
        <v>12</v>
      </c>
      <c r="N2975" s="9">
        <f t="shared" si="281"/>
        <v>2016</v>
      </c>
      <c r="O2975" t="b">
        <v>0</v>
      </c>
      <c r="P2975">
        <v>33</v>
      </c>
      <c r="Q2975" t="b">
        <v>1</v>
      </c>
      <c r="R2975" t="s">
        <v>8269</v>
      </c>
      <c r="S2975" s="12">
        <f t="shared" si="276"/>
        <v>175</v>
      </c>
      <c r="T2975">
        <f t="shared" si="277"/>
        <v>264.85000000000002</v>
      </c>
      <c r="U2975" s="14" t="s">
        <v>8315</v>
      </c>
      <c r="V2975" t="s">
        <v>8316</v>
      </c>
    </row>
    <row r="2976" spans="1:22" ht="48" hidden="1" x14ac:dyDescent="0.2">
      <c r="A2976" s="9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7">
        <f t="shared" si="278"/>
        <v>41880.061006944445</v>
      </c>
      <c r="L2976" s="17">
        <f t="shared" si="279"/>
        <v>41908.065972222219</v>
      </c>
      <c r="M2976" s="9">
        <f t="shared" si="280"/>
        <v>8</v>
      </c>
      <c r="N2976" s="9">
        <f t="shared" si="281"/>
        <v>2014</v>
      </c>
      <c r="O2976" t="b">
        <v>0</v>
      </c>
      <c r="P2976">
        <v>87</v>
      </c>
      <c r="Q2976" t="b">
        <v>1</v>
      </c>
      <c r="R2976" t="s">
        <v>8269</v>
      </c>
      <c r="S2976" s="12">
        <f t="shared" si="276"/>
        <v>102</v>
      </c>
      <c r="T2976">
        <f t="shared" si="277"/>
        <v>58.62</v>
      </c>
      <c r="U2976" s="14" t="s">
        <v>8315</v>
      </c>
      <c r="V2976" t="s">
        <v>8316</v>
      </c>
    </row>
    <row r="2977" spans="1:22" ht="48" hidden="1" x14ac:dyDescent="0.2">
      <c r="A2977" s="9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7">
        <f t="shared" si="278"/>
        <v>41941.683865740742</v>
      </c>
      <c r="L2977" s="17">
        <f t="shared" si="279"/>
        <v>41970.125</v>
      </c>
      <c r="M2977" s="9">
        <f t="shared" si="280"/>
        <v>10</v>
      </c>
      <c r="N2977" s="9">
        <f t="shared" si="281"/>
        <v>2014</v>
      </c>
      <c r="O2977" t="b">
        <v>0</v>
      </c>
      <c r="P2977">
        <v>113</v>
      </c>
      <c r="Q2977" t="b">
        <v>1</v>
      </c>
      <c r="R2977" t="s">
        <v>8269</v>
      </c>
      <c r="S2977" s="12">
        <f t="shared" si="276"/>
        <v>100</v>
      </c>
      <c r="T2977">
        <f t="shared" si="277"/>
        <v>70.88</v>
      </c>
      <c r="U2977" s="14" t="s">
        <v>8315</v>
      </c>
      <c r="V2977" t="s">
        <v>8316</v>
      </c>
    </row>
    <row r="2978" spans="1:22" ht="48" hidden="1" x14ac:dyDescent="0.2">
      <c r="A2978" s="9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7">
        <f t="shared" si="278"/>
        <v>42425.730671296296</v>
      </c>
      <c r="L2978" s="17">
        <f t="shared" si="279"/>
        <v>42442.5</v>
      </c>
      <c r="M2978" s="9">
        <f t="shared" si="280"/>
        <v>2</v>
      </c>
      <c r="N2978" s="9">
        <f t="shared" si="281"/>
        <v>2016</v>
      </c>
      <c r="O2978" t="b">
        <v>0</v>
      </c>
      <c r="P2978">
        <v>14</v>
      </c>
      <c r="Q2978" t="b">
        <v>1</v>
      </c>
      <c r="R2978" t="s">
        <v>8269</v>
      </c>
      <c r="S2978" s="12">
        <f t="shared" si="276"/>
        <v>171</v>
      </c>
      <c r="T2978">
        <f t="shared" si="277"/>
        <v>8.57</v>
      </c>
      <c r="U2978" s="14" t="s">
        <v>8315</v>
      </c>
      <c r="V2978" t="s">
        <v>8316</v>
      </c>
    </row>
    <row r="2979" spans="1:22" ht="64" hidden="1" x14ac:dyDescent="0.2">
      <c r="A2979" s="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7">
        <f t="shared" si="278"/>
        <v>42026.88118055556</v>
      </c>
      <c r="L2979" s="17">
        <f t="shared" si="279"/>
        <v>42086.093055555553</v>
      </c>
      <c r="M2979" s="9">
        <f t="shared" si="280"/>
        <v>1</v>
      </c>
      <c r="N2979" s="9">
        <f t="shared" si="281"/>
        <v>2015</v>
      </c>
      <c r="O2979" t="b">
        <v>0</v>
      </c>
      <c r="P2979">
        <v>30</v>
      </c>
      <c r="Q2979" t="b">
        <v>1</v>
      </c>
      <c r="R2979" t="s">
        <v>8269</v>
      </c>
      <c r="S2979" s="12">
        <f t="shared" si="276"/>
        <v>114</v>
      </c>
      <c r="T2979">
        <f t="shared" si="277"/>
        <v>113.57</v>
      </c>
      <c r="U2979" s="14" t="s">
        <v>8315</v>
      </c>
      <c r="V2979" t="s">
        <v>8316</v>
      </c>
    </row>
    <row r="2980" spans="1:22" ht="48" hidden="1" x14ac:dyDescent="0.2">
      <c r="A2980" s="9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7">
        <f t="shared" si="278"/>
        <v>41922.640590277777</v>
      </c>
      <c r="L2980" s="17">
        <f t="shared" si="279"/>
        <v>41932.249305555553</v>
      </c>
      <c r="M2980" s="9">
        <f t="shared" si="280"/>
        <v>10</v>
      </c>
      <c r="N2980" s="9">
        <f t="shared" si="281"/>
        <v>2014</v>
      </c>
      <c r="O2980" t="b">
        <v>0</v>
      </c>
      <c r="P2980">
        <v>16</v>
      </c>
      <c r="Q2980" t="b">
        <v>1</v>
      </c>
      <c r="R2980" t="s">
        <v>8269</v>
      </c>
      <c r="S2980" s="12">
        <f t="shared" si="276"/>
        <v>129</v>
      </c>
      <c r="T2980">
        <f t="shared" si="277"/>
        <v>60.69</v>
      </c>
      <c r="U2980" s="14" t="s">
        <v>8315</v>
      </c>
      <c r="V2980" t="s">
        <v>8316</v>
      </c>
    </row>
    <row r="2981" spans="1:22" ht="48" hidden="1" x14ac:dyDescent="0.2">
      <c r="A2981" s="9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7">
        <f t="shared" si="278"/>
        <v>41993.824340277773</v>
      </c>
      <c r="L2981" s="17">
        <f t="shared" si="279"/>
        <v>42010.25</v>
      </c>
      <c r="M2981" s="9">
        <f t="shared" si="280"/>
        <v>12</v>
      </c>
      <c r="N2981" s="9">
        <f t="shared" si="281"/>
        <v>2015</v>
      </c>
      <c r="O2981" t="b">
        <v>0</v>
      </c>
      <c r="P2981">
        <v>46</v>
      </c>
      <c r="Q2981" t="b">
        <v>1</v>
      </c>
      <c r="R2981" t="s">
        <v>8269</v>
      </c>
      <c r="S2981" s="12">
        <f t="shared" si="276"/>
        <v>101</v>
      </c>
      <c r="T2981">
        <f t="shared" si="277"/>
        <v>110.22</v>
      </c>
      <c r="U2981" s="14" t="s">
        <v>8315</v>
      </c>
      <c r="V2981" t="s">
        <v>8316</v>
      </c>
    </row>
    <row r="2982" spans="1:22" ht="48" hidden="1" x14ac:dyDescent="0.2">
      <c r="A2982" s="9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7">
        <f t="shared" si="278"/>
        <v>42219.915856481486</v>
      </c>
      <c r="L2982" s="17">
        <f t="shared" si="279"/>
        <v>42240.083333333328</v>
      </c>
      <c r="M2982" s="9">
        <f t="shared" si="280"/>
        <v>8</v>
      </c>
      <c r="N2982" s="9">
        <f t="shared" si="281"/>
        <v>2015</v>
      </c>
      <c r="O2982" t="b">
        <v>0</v>
      </c>
      <c r="P2982">
        <v>24</v>
      </c>
      <c r="Q2982" t="b">
        <v>1</v>
      </c>
      <c r="R2982" t="s">
        <v>8269</v>
      </c>
      <c r="S2982" s="12">
        <f t="shared" si="276"/>
        <v>109</v>
      </c>
      <c r="T2982">
        <f t="shared" si="277"/>
        <v>136.46</v>
      </c>
      <c r="U2982" s="14" t="s">
        <v>8315</v>
      </c>
      <c r="V2982" t="s">
        <v>8316</v>
      </c>
    </row>
    <row r="2983" spans="1:22" ht="48" hidden="1" x14ac:dyDescent="0.2">
      <c r="A2983" s="9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7">
        <f t="shared" si="278"/>
        <v>42225.559675925921</v>
      </c>
      <c r="L2983" s="17">
        <f t="shared" si="279"/>
        <v>42270.559675925921</v>
      </c>
      <c r="M2983" s="9">
        <f t="shared" si="280"/>
        <v>8</v>
      </c>
      <c r="N2983" s="9">
        <f t="shared" si="281"/>
        <v>2015</v>
      </c>
      <c r="O2983" t="b">
        <v>1</v>
      </c>
      <c r="P2983">
        <v>97</v>
      </c>
      <c r="Q2983" t="b">
        <v>1</v>
      </c>
      <c r="R2983" t="s">
        <v>8301</v>
      </c>
      <c r="S2983" s="12">
        <f t="shared" si="276"/>
        <v>129</v>
      </c>
      <c r="T2983">
        <f t="shared" si="277"/>
        <v>53.16</v>
      </c>
      <c r="U2983" s="14" t="s">
        <v>8315</v>
      </c>
      <c r="V2983" t="s">
        <v>8355</v>
      </c>
    </row>
    <row r="2984" spans="1:22" ht="32" hidden="1" x14ac:dyDescent="0.2">
      <c r="A2984" s="9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7">
        <f t="shared" si="278"/>
        <v>42381.686840277776</v>
      </c>
      <c r="L2984" s="17">
        <f t="shared" si="279"/>
        <v>42411.686840277776</v>
      </c>
      <c r="M2984" s="9">
        <f t="shared" si="280"/>
        <v>1</v>
      </c>
      <c r="N2984" s="9">
        <f t="shared" si="281"/>
        <v>2016</v>
      </c>
      <c r="O2984" t="b">
        <v>1</v>
      </c>
      <c r="P2984">
        <v>59</v>
      </c>
      <c r="Q2984" t="b">
        <v>1</v>
      </c>
      <c r="R2984" t="s">
        <v>8301</v>
      </c>
      <c r="S2984" s="12">
        <f t="shared" si="276"/>
        <v>102</v>
      </c>
      <c r="T2984">
        <f t="shared" si="277"/>
        <v>86.49</v>
      </c>
      <c r="U2984" s="14" t="s">
        <v>8315</v>
      </c>
      <c r="V2984" t="s">
        <v>8355</v>
      </c>
    </row>
    <row r="2985" spans="1:22" ht="48" hidden="1" x14ac:dyDescent="0.2">
      <c r="A2985" s="9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7">
        <f t="shared" si="278"/>
        <v>41894.632361111115</v>
      </c>
      <c r="L2985" s="17">
        <f t="shared" si="279"/>
        <v>41954.674027777779</v>
      </c>
      <c r="M2985" s="9">
        <f t="shared" si="280"/>
        <v>9</v>
      </c>
      <c r="N2985" s="9">
        <f t="shared" si="281"/>
        <v>2014</v>
      </c>
      <c r="O2985" t="b">
        <v>1</v>
      </c>
      <c r="P2985">
        <v>1095</v>
      </c>
      <c r="Q2985" t="b">
        <v>1</v>
      </c>
      <c r="R2985" t="s">
        <v>8301</v>
      </c>
      <c r="S2985" s="12">
        <f t="shared" si="276"/>
        <v>147</v>
      </c>
      <c r="T2985">
        <f t="shared" si="277"/>
        <v>155.24</v>
      </c>
      <c r="U2985" s="14" t="s">
        <v>8315</v>
      </c>
      <c r="V2985" t="s">
        <v>8355</v>
      </c>
    </row>
    <row r="2986" spans="1:22" ht="48" hidden="1" x14ac:dyDescent="0.2">
      <c r="A2986" s="9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7">
        <f t="shared" si="278"/>
        <v>42576.278715277775</v>
      </c>
      <c r="L2986" s="17">
        <f t="shared" si="279"/>
        <v>42606.278715277775</v>
      </c>
      <c r="M2986" s="9">
        <f t="shared" si="280"/>
        <v>7</v>
      </c>
      <c r="N2986" s="9">
        <f t="shared" si="281"/>
        <v>2016</v>
      </c>
      <c r="O2986" t="b">
        <v>1</v>
      </c>
      <c r="P2986">
        <v>218</v>
      </c>
      <c r="Q2986" t="b">
        <v>1</v>
      </c>
      <c r="R2986" t="s">
        <v>8301</v>
      </c>
      <c r="S2986" s="12">
        <f t="shared" si="276"/>
        <v>100</v>
      </c>
      <c r="T2986">
        <f t="shared" si="277"/>
        <v>115.08</v>
      </c>
      <c r="U2986" s="14" t="s">
        <v>8315</v>
      </c>
      <c r="V2986" t="s">
        <v>8355</v>
      </c>
    </row>
    <row r="2987" spans="1:22" ht="48" hidden="1" x14ac:dyDescent="0.2">
      <c r="A2987" s="9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7">
        <f t="shared" si="278"/>
        <v>42654.973703703698</v>
      </c>
      <c r="L2987" s="17">
        <f t="shared" si="279"/>
        <v>42674.166666666672</v>
      </c>
      <c r="M2987" s="9">
        <f t="shared" si="280"/>
        <v>10</v>
      </c>
      <c r="N2987" s="9">
        <f t="shared" si="281"/>
        <v>2016</v>
      </c>
      <c r="O2987" t="b">
        <v>0</v>
      </c>
      <c r="P2987">
        <v>111</v>
      </c>
      <c r="Q2987" t="b">
        <v>1</v>
      </c>
      <c r="R2987" t="s">
        <v>8301</v>
      </c>
      <c r="S2987" s="12">
        <f t="shared" si="276"/>
        <v>122</v>
      </c>
      <c r="T2987">
        <f t="shared" si="277"/>
        <v>109.59</v>
      </c>
      <c r="U2987" s="14" t="s">
        <v>8315</v>
      </c>
      <c r="V2987" t="s">
        <v>8355</v>
      </c>
    </row>
    <row r="2988" spans="1:22" ht="48" hidden="1" x14ac:dyDescent="0.2">
      <c r="A2988" s="9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7">
        <f t="shared" si="278"/>
        <v>42431.500069444446</v>
      </c>
      <c r="L2988" s="17">
        <f t="shared" si="279"/>
        <v>42491.458402777775</v>
      </c>
      <c r="M2988" s="9">
        <f t="shared" si="280"/>
        <v>3</v>
      </c>
      <c r="N2988" s="9">
        <f t="shared" si="281"/>
        <v>2016</v>
      </c>
      <c r="O2988" t="b">
        <v>0</v>
      </c>
      <c r="P2988">
        <v>56</v>
      </c>
      <c r="Q2988" t="b">
        <v>1</v>
      </c>
      <c r="R2988" t="s">
        <v>8301</v>
      </c>
      <c r="S2988" s="12">
        <f t="shared" si="276"/>
        <v>106</v>
      </c>
      <c r="T2988">
        <f t="shared" si="277"/>
        <v>45.21</v>
      </c>
      <c r="U2988" s="14" t="s">
        <v>8315</v>
      </c>
      <c r="V2988" t="s">
        <v>8355</v>
      </c>
    </row>
    <row r="2989" spans="1:22" ht="48" hidden="1" x14ac:dyDescent="0.2">
      <c r="A2989" s="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7">
        <f t="shared" si="278"/>
        <v>42627.307303240741</v>
      </c>
      <c r="L2989" s="17">
        <f t="shared" si="279"/>
        <v>42656</v>
      </c>
      <c r="M2989" s="9">
        <f t="shared" si="280"/>
        <v>9</v>
      </c>
      <c r="N2989" s="9">
        <f t="shared" si="281"/>
        <v>2016</v>
      </c>
      <c r="O2989" t="b">
        <v>0</v>
      </c>
      <c r="P2989">
        <v>265</v>
      </c>
      <c r="Q2989" t="b">
        <v>1</v>
      </c>
      <c r="R2989" t="s">
        <v>8301</v>
      </c>
      <c r="S2989" s="12">
        <f t="shared" si="276"/>
        <v>110</v>
      </c>
      <c r="T2989">
        <f t="shared" si="277"/>
        <v>104.15</v>
      </c>
      <c r="U2989" s="14" t="s">
        <v>8315</v>
      </c>
      <c r="V2989" t="s">
        <v>8355</v>
      </c>
    </row>
    <row r="2990" spans="1:22" ht="48" hidden="1" x14ac:dyDescent="0.2">
      <c r="A2990" s="9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7">
        <f t="shared" si="278"/>
        <v>42511.362048611118</v>
      </c>
      <c r="L2990" s="17">
        <f t="shared" si="279"/>
        <v>42541.362048611118</v>
      </c>
      <c r="M2990" s="9">
        <f t="shared" si="280"/>
        <v>5</v>
      </c>
      <c r="N2990" s="9">
        <f t="shared" si="281"/>
        <v>2016</v>
      </c>
      <c r="O2990" t="b">
        <v>0</v>
      </c>
      <c r="P2990">
        <v>28</v>
      </c>
      <c r="Q2990" t="b">
        <v>1</v>
      </c>
      <c r="R2990" t="s">
        <v>8301</v>
      </c>
      <c r="S2990" s="12">
        <f t="shared" si="276"/>
        <v>100</v>
      </c>
      <c r="T2990">
        <f t="shared" si="277"/>
        <v>35.71</v>
      </c>
      <c r="U2990" s="14" t="s">
        <v>8315</v>
      </c>
      <c r="V2990" t="s">
        <v>8355</v>
      </c>
    </row>
    <row r="2991" spans="1:22" ht="16" hidden="1" x14ac:dyDescent="0.2">
      <c r="A2991" s="9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7">
        <f t="shared" si="278"/>
        <v>42337.02039351852</v>
      </c>
      <c r="L2991" s="17">
        <f t="shared" si="279"/>
        <v>42359.207638888889</v>
      </c>
      <c r="M2991" s="9">
        <f t="shared" si="280"/>
        <v>11</v>
      </c>
      <c r="N2991" s="9">
        <f t="shared" si="281"/>
        <v>2015</v>
      </c>
      <c r="O2991" t="b">
        <v>0</v>
      </c>
      <c r="P2991">
        <v>364</v>
      </c>
      <c r="Q2991" t="b">
        <v>1</v>
      </c>
      <c r="R2991" t="s">
        <v>8301</v>
      </c>
      <c r="S2991" s="12">
        <f t="shared" si="276"/>
        <v>177</v>
      </c>
      <c r="T2991">
        <f t="shared" si="277"/>
        <v>97</v>
      </c>
      <c r="U2991" s="14" t="s">
        <v>8315</v>
      </c>
      <c r="V2991" t="s">
        <v>8355</v>
      </c>
    </row>
    <row r="2992" spans="1:22" ht="48" hidden="1" x14ac:dyDescent="0.2">
      <c r="A2992" s="9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7">
        <f t="shared" si="278"/>
        <v>42341.57430555555</v>
      </c>
      <c r="L2992" s="17">
        <f t="shared" si="279"/>
        <v>42376.57430555555</v>
      </c>
      <c r="M2992" s="9">
        <f t="shared" si="280"/>
        <v>12</v>
      </c>
      <c r="N2992" s="9">
        <f t="shared" si="281"/>
        <v>2016</v>
      </c>
      <c r="O2992" t="b">
        <v>0</v>
      </c>
      <c r="P2992">
        <v>27</v>
      </c>
      <c r="Q2992" t="b">
        <v>1</v>
      </c>
      <c r="R2992" t="s">
        <v>8301</v>
      </c>
      <c r="S2992" s="12">
        <f t="shared" si="276"/>
        <v>100</v>
      </c>
      <c r="T2992">
        <f t="shared" si="277"/>
        <v>370.37</v>
      </c>
      <c r="U2992" s="14" t="s">
        <v>8315</v>
      </c>
      <c r="V2992" t="s">
        <v>8355</v>
      </c>
    </row>
    <row r="2993" spans="1:22" ht="48" hidden="1" x14ac:dyDescent="0.2">
      <c r="A2993" s="9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7">
        <f t="shared" si="278"/>
        <v>42740.837152777778</v>
      </c>
      <c r="L2993" s="17">
        <f t="shared" si="279"/>
        <v>42762.837152777778</v>
      </c>
      <c r="M2993" s="9">
        <f t="shared" si="280"/>
        <v>1</v>
      </c>
      <c r="N2993" s="9">
        <f t="shared" si="281"/>
        <v>2017</v>
      </c>
      <c r="O2993" t="b">
        <v>0</v>
      </c>
      <c r="P2993">
        <v>93</v>
      </c>
      <c r="Q2993" t="b">
        <v>1</v>
      </c>
      <c r="R2993" t="s">
        <v>8301</v>
      </c>
      <c r="S2993" s="12">
        <f t="shared" si="276"/>
        <v>103</v>
      </c>
      <c r="T2993">
        <f t="shared" si="277"/>
        <v>94.41</v>
      </c>
      <c r="U2993" s="14" t="s">
        <v>8315</v>
      </c>
      <c r="V2993" t="s">
        <v>8355</v>
      </c>
    </row>
    <row r="2994" spans="1:22" ht="48" hidden="1" x14ac:dyDescent="0.2">
      <c r="A2994" s="9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7">
        <f t="shared" si="278"/>
        <v>42622.767476851848</v>
      </c>
      <c r="L2994" s="17">
        <f t="shared" si="279"/>
        <v>42652.767476851848</v>
      </c>
      <c r="M2994" s="9">
        <f t="shared" si="280"/>
        <v>9</v>
      </c>
      <c r="N2994" s="9">
        <f t="shared" si="281"/>
        <v>2016</v>
      </c>
      <c r="O2994" t="b">
        <v>0</v>
      </c>
      <c r="P2994">
        <v>64</v>
      </c>
      <c r="Q2994" t="b">
        <v>1</v>
      </c>
      <c r="R2994" t="s">
        <v>8301</v>
      </c>
      <c r="S2994" s="12">
        <f t="shared" si="276"/>
        <v>105</v>
      </c>
      <c r="T2994">
        <f t="shared" si="277"/>
        <v>48.98</v>
      </c>
      <c r="U2994" s="14" t="s">
        <v>8315</v>
      </c>
      <c r="V2994" t="s">
        <v>8355</v>
      </c>
    </row>
    <row r="2995" spans="1:22" ht="16" hidden="1" x14ac:dyDescent="0.2">
      <c r="A2995" s="9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7">
        <f t="shared" si="278"/>
        <v>42390.838738425926</v>
      </c>
      <c r="L2995" s="17">
        <f t="shared" si="279"/>
        <v>42420.838738425926</v>
      </c>
      <c r="M2995" s="9">
        <f t="shared" si="280"/>
        <v>1</v>
      </c>
      <c r="N2995" s="9">
        <f t="shared" si="281"/>
        <v>2016</v>
      </c>
      <c r="O2995" t="b">
        <v>0</v>
      </c>
      <c r="P2995">
        <v>22</v>
      </c>
      <c r="Q2995" t="b">
        <v>1</v>
      </c>
      <c r="R2995" t="s">
        <v>8301</v>
      </c>
      <c r="S2995" s="12">
        <f t="shared" si="276"/>
        <v>100</v>
      </c>
      <c r="T2995">
        <f t="shared" si="277"/>
        <v>45.59</v>
      </c>
      <c r="U2995" s="14" t="s">
        <v>8315</v>
      </c>
      <c r="V2995" t="s">
        <v>8355</v>
      </c>
    </row>
    <row r="2996" spans="1:22" ht="48" hidden="1" x14ac:dyDescent="0.2">
      <c r="A2996" s="9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7">
        <f t="shared" si="278"/>
        <v>41885.478842592594</v>
      </c>
      <c r="L2996" s="17">
        <f t="shared" si="279"/>
        <v>41915.478842592594</v>
      </c>
      <c r="M2996" s="9">
        <f t="shared" si="280"/>
        <v>9</v>
      </c>
      <c r="N2996" s="9">
        <f t="shared" si="281"/>
        <v>2014</v>
      </c>
      <c r="O2996" t="b">
        <v>0</v>
      </c>
      <c r="P2996">
        <v>59</v>
      </c>
      <c r="Q2996" t="b">
        <v>1</v>
      </c>
      <c r="R2996" t="s">
        <v>8301</v>
      </c>
      <c r="S2996" s="12">
        <f t="shared" si="276"/>
        <v>458</v>
      </c>
      <c r="T2996">
        <f t="shared" si="277"/>
        <v>23.28</v>
      </c>
      <c r="U2996" s="14" t="s">
        <v>8315</v>
      </c>
      <c r="V2996" t="s">
        <v>8355</v>
      </c>
    </row>
    <row r="2997" spans="1:22" ht="48" hidden="1" x14ac:dyDescent="0.2">
      <c r="A2997" s="9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7">
        <f t="shared" si="278"/>
        <v>42724.665173611109</v>
      </c>
      <c r="L2997" s="17">
        <f t="shared" si="279"/>
        <v>42754.665173611109</v>
      </c>
      <c r="M2997" s="9">
        <f t="shared" si="280"/>
        <v>12</v>
      </c>
      <c r="N2997" s="9">
        <f t="shared" si="281"/>
        <v>2017</v>
      </c>
      <c r="O2997" t="b">
        <v>0</v>
      </c>
      <c r="P2997">
        <v>249</v>
      </c>
      <c r="Q2997" t="b">
        <v>1</v>
      </c>
      <c r="R2997" t="s">
        <v>8301</v>
      </c>
      <c r="S2997" s="12">
        <f t="shared" si="276"/>
        <v>105</v>
      </c>
      <c r="T2997">
        <f t="shared" si="277"/>
        <v>63.23</v>
      </c>
      <c r="U2997" s="14" t="s">
        <v>8315</v>
      </c>
      <c r="V2997" t="s">
        <v>8355</v>
      </c>
    </row>
    <row r="2998" spans="1:22" ht="32" hidden="1" x14ac:dyDescent="0.2">
      <c r="A2998" s="9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7">
        <f t="shared" si="278"/>
        <v>42090.912500000006</v>
      </c>
      <c r="L2998" s="17">
        <f t="shared" si="279"/>
        <v>42150.912500000006</v>
      </c>
      <c r="M2998" s="9">
        <f t="shared" si="280"/>
        <v>3</v>
      </c>
      <c r="N2998" s="9">
        <f t="shared" si="281"/>
        <v>2015</v>
      </c>
      <c r="O2998" t="b">
        <v>0</v>
      </c>
      <c r="P2998">
        <v>392</v>
      </c>
      <c r="Q2998" t="b">
        <v>1</v>
      </c>
      <c r="R2998" t="s">
        <v>8301</v>
      </c>
      <c r="S2998" s="12">
        <f t="shared" si="276"/>
        <v>172</v>
      </c>
      <c r="T2998">
        <f t="shared" si="277"/>
        <v>153.52000000000001</v>
      </c>
      <c r="U2998" s="14" t="s">
        <v>8315</v>
      </c>
      <c r="V2998" t="s">
        <v>8355</v>
      </c>
    </row>
    <row r="2999" spans="1:22" ht="48" hidden="1" x14ac:dyDescent="0.2">
      <c r="A2999" s="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7">
        <f t="shared" si="278"/>
        <v>42775.733715277776</v>
      </c>
      <c r="L2999" s="17">
        <f t="shared" si="279"/>
        <v>42793.207638888889</v>
      </c>
      <c r="M2999" s="9">
        <f t="shared" si="280"/>
        <v>2</v>
      </c>
      <c r="N2999" s="9">
        <f t="shared" si="281"/>
        <v>2017</v>
      </c>
      <c r="O2999" t="b">
        <v>0</v>
      </c>
      <c r="P2999">
        <v>115</v>
      </c>
      <c r="Q2999" t="b">
        <v>1</v>
      </c>
      <c r="R2999" t="s">
        <v>8301</v>
      </c>
      <c r="S2999" s="12">
        <f t="shared" si="276"/>
        <v>104</v>
      </c>
      <c r="T2999">
        <f t="shared" si="277"/>
        <v>90.2</v>
      </c>
      <c r="U2999" s="14" t="s">
        <v>8315</v>
      </c>
      <c r="V2999" t="s">
        <v>8355</v>
      </c>
    </row>
    <row r="3000" spans="1:22" ht="48" hidden="1" x14ac:dyDescent="0.2">
      <c r="A3000" s="9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7">
        <f t="shared" si="278"/>
        <v>41778.193622685183</v>
      </c>
      <c r="L3000" s="17">
        <f t="shared" si="279"/>
        <v>41806.184027777781</v>
      </c>
      <c r="M3000" s="9">
        <f t="shared" si="280"/>
        <v>5</v>
      </c>
      <c r="N3000" s="9">
        <f t="shared" si="281"/>
        <v>2014</v>
      </c>
      <c r="O3000" t="b">
        <v>0</v>
      </c>
      <c r="P3000">
        <v>433</v>
      </c>
      <c r="Q3000" t="b">
        <v>1</v>
      </c>
      <c r="R3000" t="s">
        <v>8301</v>
      </c>
      <c r="S3000" s="12">
        <f t="shared" si="276"/>
        <v>103</v>
      </c>
      <c r="T3000">
        <f t="shared" si="277"/>
        <v>118.97</v>
      </c>
      <c r="U3000" s="14" t="s">
        <v>8315</v>
      </c>
      <c r="V3000" t="s">
        <v>8355</v>
      </c>
    </row>
    <row r="3001" spans="1:22" ht="48" hidden="1" x14ac:dyDescent="0.2">
      <c r="A3001" s="9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7">
        <f t="shared" si="278"/>
        <v>42780.740277777775</v>
      </c>
      <c r="L3001" s="17">
        <f t="shared" si="279"/>
        <v>42795.083333333328</v>
      </c>
      <c r="M3001" s="9">
        <f t="shared" si="280"/>
        <v>2</v>
      </c>
      <c r="N3001" s="9">
        <f t="shared" si="281"/>
        <v>2017</v>
      </c>
      <c r="O3001" t="b">
        <v>0</v>
      </c>
      <c r="P3001">
        <v>20</v>
      </c>
      <c r="Q3001" t="b">
        <v>1</v>
      </c>
      <c r="R3001" t="s">
        <v>8301</v>
      </c>
      <c r="S3001" s="12">
        <f t="shared" si="276"/>
        <v>119</v>
      </c>
      <c r="T3001">
        <f t="shared" si="277"/>
        <v>80.25</v>
      </c>
      <c r="U3001" s="14" t="s">
        <v>8315</v>
      </c>
      <c r="V3001" t="s">
        <v>8355</v>
      </c>
    </row>
    <row r="3002" spans="1:22" ht="48" hidden="1" x14ac:dyDescent="0.2">
      <c r="A3002" s="9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7">
        <f t="shared" si="278"/>
        <v>42752.827199074076</v>
      </c>
      <c r="L3002" s="17">
        <f t="shared" si="279"/>
        <v>42766.75</v>
      </c>
      <c r="M3002" s="9">
        <f t="shared" si="280"/>
        <v>1</v>
      </c>
      <c r="N3002" s="9">
        <f t="shared" si="281"/>
        <v>2017</v>
      </c>
      <c r="O3002" t="b">
        <v>0</v>
      </c>
      <c r="P3002">
        <v>8</v>
      </c>
      <c r="Q3002" t="b">
        <v>1</v>
      </c>
      <c r="R3002" t="s">
        <v>8301</v>
      </c>
      <c r="S3002" s="12">
        <f t="shared" si="276"/>
        <v>100</v>
      </c>
      <c r="T3002">
        <f t="shared" si="277"/>
        <v>62.5</v>
      </c>
      <c r="U3002" s="14" t="s">
        <v>8315</v>
      </c>
      <c r="V3002" t="s">
        <v>8355</v>
      </c>
    </row>
    <row r="3003" spans="1:22" ht="48" hidden="1" x14ac:dyDescent="0.2">
      <c r="A3003" s="9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7">
        <f t="shared" si="278"/>
        <v>42534.895625000005</v>
      </c>
      <c r="L3003" s="17">
        <f t="shared" si="279"/>
        <v>42564.895625000005</v>
      </c>
      <c r="M3003" s="9">
        <f t="shared" si="280"/>
        <v>6</v>
      </c>
      <c r="N3003" s="9">
        <f t="shared" si="281"/>
        <v>2016</v>
      </c>
      <c r="O3003" t="b">
        <v>0</v>
      </c>
      <c r="P3003">
        <v>175</v>
      </c>
      <c r="Q3003" t="b">
        <v>1</v>
      </c>
      <c r="R3003" t="s">
        <v>8301</v>
      </c>
      <c r="S3003" s="12">
        <f t="shared" si="276"/>
        <v>319</v>
      </c>
      <c r="T3003">
        <f t="shared" si="277"/>
        <v>131.38</v>
      </c>
      <c r="U3003" s="14" t="s">
        <v>8315</v>
      </c>
      <c r="V3003" t="s">
        <v>8355</v>
      </c>
    </row>
    <row r="3004" spans="1:22" ht="32" hidden="1" x14ac:dyDescent="0.2">
      <c r="A3004" s="9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7">
        <f t="shared" si="278"/>
        <v>41239.83625</v>
      </c>
      <c r="L3004" s="17">
        <f t="shared" si="279"/>
        <v>41269.83625</v>
      </c>
      <c r="M3004" s="9">
        <f t="shared" si="280"/>
        <v>11</v>
      </c>
      <c r="N3004" s="9">
        <f t="shared" si="281"/>
        <v>2012</v>
      </c>
      <c r="O3004" t="b">
        <v>0</v>
      </c>
      <c r="P3004">
        <v>104</v>
      </c>
      <c r="Q3004" t="b">
        <v>1</v>
      </c>
      <c r="R3004" t="s">
        <v>8301</v>
      </c>
      <c r="S3004" s="12">
        <f t="shared" si="276"/>
        <v>109</v>
      </c>
      <c r="T3004">
        <f t="shared" si="277"/>
        <v>73.03</v>
      </c>
      <c r="U3004" s="14" t="s">
        <v>8315</v>
      </c>
      <c r="V3004" t="s">
        <v>8355</v>
      </c>
    </row>
    <row r="3005" spans="1:22" ht="48" hidden="1" x14ac:dyDescent="0.2">
      <c r="A3005" s="9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7">
        <f t="shared" si="278"/>
        <v>42398.849259259259</v>
      </c>
      <c r="L3005" s="17">
        <f t="shared" si="279"/>
        <v>42430.249305555553</v>
      </c>
      <c r="M3005" s="9">
        <f t="shared" si="280"/>
        <v>1</v>
      </c>
      <c r="N3005" s="9">
        <f t="shared" si="281"/>
        <v>2016</v>
      </c>
      <c r="O3005" t="b">
        <v>0</v>
      </c>
      <c r="P3005">
        <v>17</v>
      </c>
      <c r="Q3005" t="b">
        <v>1</v>
      </c>
      <c r="R3005" t="s">
        <v>8301</v>
      </c>
      <c r="S3005" s="12">
        <f t="shared" si="276"/>
        <v>101</v>
      </c>
      <c r="T3005">
        <f t="shared" si="277"/>
        <v>178.53</v>
      </c>
      <c r="U3005" s="14" t="s">
        <v>8315</v>
      </c>
      <c r="V3005" t="s">
        <v>8355</v>
      </c>
    </row>
    <row r="3006" spans="1:22" ht="48" hidden="1" x14ac:dyDescent="0.2">
      <c r="A3006" s="9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7">
        <f t="shared" si="278"/>
        <v>41928.881064814814</v>
      </c>
      <c r="L3006" s="17">
        <f t="shared" si="279"/>
        <v>41958.922731481478</v>
      </c>
      <c r="M3006" s="9">
        <f t="shared" si="280"/>
        <v>10</v>
      </c>
      <c r="N3006" s="9">
        <f t="shared" si="281"/>
        <v>2014</v>
      </c>
      <c r="O3006" t="b">
        <v>0</v>
      </c>
      <c r="P3006">
        <v>277</v>
      </c>
      <c r="Q3006" t="b">
        <v>1</v>
      </c>
      <c r="R3006" t="s">
        <v>8301</v>
      </c>
      <c r="S3006" s="12">
        <f t="shared" si="276"/>
        <v>113</v>
      </c>
      <c r="T3006">
        <f t="shared" si="277"/>
        <v>162.91</v>
      </c>
      <c r="U3006" s="14" t="s">
        <v>8315</v>
      </c>
      <c r="V3006" t="s">
        <v>8355</v>
      </c>
    </row>
    <row r="3007" spans="1:22" ht="48" hidden="1" x14ac:dyDescent="0.2">
      <c r="A3007" s="9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7">
        <f t="shared" si="278"/>
        <v>41888.674826388888</v>
      </c>
      <c r="L3007" s="17">
        <f t="shared" si="279"/>
        <v>41918.674826388888</v>
      </c>
      <c r="M3007" s="9">
        <f t="shared" si="280"/>
        <v>9</v>
      </c>
      <c r="N3007" s="9">
        <f t="shared" si="281"/>
        <v>2014</v>
      </c>
      <c r="O3007" t="b">
        <v>0</v>
      </c>
      <c r="P3007">
        <v>118</v>
      </c>
      <c r="Q3007" t="b">
        <v>1</v>
      </c>
      <c r="R3007" t="s">
        <v>8301</v>
      </c>
      <c r="S3007" s="12">
        <f t="shared" si="276"/>
        <v>120</v>
      </c>
      <c r="T3007">
        <f t="shared" si="277"/>
        <v>108.24</v>
      </c>
      <c r="U3007" s="14" t="s">
        <v>8315</v>
      </c>
      <c r="V3007" t="s">
        <v>8355</v>
      </c>
    </row>
    <row r="3008" spans="1:22" ht="32" hidden="1" x14ac:dyDescent="0.2">
      <c r="A3008" s="9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7">
        <f t="shared" si="278"/>
        <v>41957.756840277783</v>
      </c>
      <c r="L3008" s="17">
        <f t="shared" si="279"/>
        <v>41987.756840277783</v>
      </c>
      <c r="M3008" s="9">
        <f t="shared" si="280"/>
        <v>11</v>
      </c>
      <c r="N3008" s="9">
        <f t="shared" si="281"/>
        <v>2014</v>
      </c>
      <c r="O3008" t="b">
        <v>0</v>
      </c>
      <c r="P3008">
        <v>97</v>
      </c>
      <c r="Q3008" t="b">
        <v>1</v>
      </c>
      <c r="R3008" t="s">
        <v>8301</v>
      </c>
      <c r="S3008" s="12">
        <f t="shared" si="276"/>
        <v>108</v>
      </c>
      <c r="T3008">
        <f t="shared" si="277"/>
        <v>88.87</v>
      </c>
      <c r="U3008" s="14" t="s">
        <v>8315</v>
      </c>
      <c r="V3008" t="s">
        <v>8355</v>
      </c>
    </row>
    <row r="3009" spans="1:22" ht="32" hidden="1" x14ac:dyDescent="0.2">
      <c r="A3009" s="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7">
        <f t="shared" si="278"/>
        <v>42098.216238425928</v>
      </c>
      <c r="L3009" s="17">
        <f t="shared" si="279"/>
        <v>42119.216238425928</v>
      </c>
      <c r="M3009" s="9">
        <f t="shared" si="280"/>
        <v>4</v>
      </c>
      <c r="N3009" s="9">
        <f t="shared" si="281"/>
        <v>2015</v>
      </c>
      <c r="O3009" t="b">
        <v>0</v>
      </c>
      <c r="P3009">
        <v>20</v>
      </c>
      <c r="Q3009" t="b">
        <v>1</v>
      </c>
      <c r="R3009" t="s">
        <v>8301</v>
      </c>
      <c r="S3009" s="12">
        <f t="shared" si="276"/>
        <v>180</v>
      </c>
      <c r="T3009">
        <f t="shared" si="277"/>
        <v>54</v>
      </c>
      <c r="U3009" s="14" t="s">
        <v>8315</v>
      </c>
      <c r="V3009" t="s">
        <v>8355</v>
      </c>
    </row>
    <row r="3010" spans="1:22" ht="48" hidden="1" x14ac:dyDescent="0.2">
      <c r="A3010" s="9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7">
        <f t="shared" si="278"/>
        <v>42360.212025462963</v>
      </c>
      <c r="L3010" s="17">
        <f t="shared" si="279"/>
        <v>42390.212025462963</v>
      </c>
      <c r="M3010" s="9">
        <f t="shared" si="280"/>
        <v>12</v>
      </c>
      <c r="N3010" s="9">
        <f t="shared" si="281"/>
        <v>2016</v>
      </c>
      <c r="O3010" t="b">
        <v>0</v>
      </c>
      <c r="P3010">
        <v>26</v>
      </c>
      <c r="Q3010" t="b">
        <v>1</v>
      </c>
      <c r="R3010" t="s">
        <v>8301</v>
      </c>
      <c r="S3010" s="12">
        <f t="shared" ref="S3010:S3073" si="282">ROUND(E3010/D3010*100,0)</f>
        <v>101</v>
      </c>
      <c r="T3010">
        <f t="shared" ref="T3010:T3073" si="283">IFERROR(ROUND(E3010/P3010,2),0)</f>
        <v>116.73</v>
      </c>
      <c r="U3010" s="14" t="s">
        <v>8315</v>
      </c>
      <c r="V3010" t="s">
        <v>8355</v>
      </c>
    </row>
    <row r="3011" spans="1:22" ht="48" hidden="1" x14ac:dyDescent="0.2">
      <c r="A3011" s="9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7">
        <f t="shared" ref="K3011:K3074" si="284">+(((J3011/60)/60)/24)+DATE(1970,1,1)</f>
        <v>41939.569907407407</v>
      </c>
      <c r="L3011" s="17">
        <f t="shared" ref="L3011:L3074" si="285">+(((I3011/60)/60)/24)+DATE(1970,1,1)</f>
        <v>41969.611574074079</v>
      </c>
      <c r="M3011" s="9">
        <f t="shared" ref="M3011:M3074" si="286">+MONTH(K3011)</f>
        <v>10</v>
      </c>
      <c r="N3011" s="9">
        <f t="shared" ref="N3011:N3074" si="287">+YEAR(L3011)</f>
        <v>2014</v>
      </c>
      <c r="O3011" t="b">
        <v>0</v>
      </c>
      <c r="P3011">
        <v>128</v>
      </c>
      <c r="Q3011" t="b">
        <v>1</v>
      </c>
      <c r="R3011" t="s">
        <v>8301</v>
      </c>
      <c r="S3011" s="12">
        <f t="shared" si="282"/>
        <v>120</v>
      </c>
      <c r="T3011">
        <f t="shared" si="283"/>
        <v>233.9</v>
      </c>
      <c r="U3011" s="14" t="s">
        <v>8315</v>
      </c>
      <c r="V3011" t="s">
        <v>8355</v>
      </c>
    </row>
    <row r="3012" spans="1:22" ht="48" hidden="1" x14ac:dyDescent="0.2">
      <c r="A3012" s="9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7">
        <f t="shared" si="284"/>
        <v>41996.832395833335</v>
      </c>
      <c r="L3012" s="17">
        <f t="shared" si="285"/>
        <v>42056.832395833335</v>
      </c>
      <c r="M3012" s="9">
        <f t="shared" si="286"/>
        <v>12</v>
      </c>
      <c r="N3012" s="9">
        <f t="shared" si="287"/>
        <v>2015</v>
      </c>
      <c r="O3012" t="b">
        <v>0</v>
      </c>
      <c r="P3012">
        <v>15</v>
      </c>
      <c r="Q3012" t="b">
        <v>1</v>
      </c>
      <c r="R3012" t="s">
        <v>8301</v>
      </c>
      <c r="S3012" s="12">
        <f t="shared" si="282"/>
        <v>158</v>
      </c>
      <c r="T3012">
        <f t="shared" si="283"/>
        <v>158</v>
      </c>
      <c r="U3012" s="14" t="s">
        <v>8315</v>
      </c>
      <c r="V3012" t="s">
        <v>8355</v>
      </c>
    </row>
    <row r="3013" spans="1:22" ht="48" hidden="1" x14ac:dyDescent="0.2">
      <c r="A3013" s="9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7">
        <f t="shared" si="284"/>
        <v>42334.468935185185</v>
      </c>
      <c r="L3013" s="17">
        <f t="shared" si="285"/>
        <v>42361.957638888889</v>
      </c>
      <c r="M3013" s="9">
        <f t="shared" si="286"/>
        <v>11</v>
      </c>
      <c r="N3013" s="9">
        <f t="shared" si="287"/>
        <v>2015</v>
      </c>
      <c r="O3013" t="b">
        <v>0</v>
      </c>
      <c r="P3013">
        <v>25</v>
      </c>
      <c r="Q3013" t="b">
        <v>1</v>
      </c>
      <c r="R3013" t="s">
        <v>8301</v>
      </c>
      <c r="S3013" s="12">
        <f t="shared" si="282"/>
        <v>124</v>
      </c>
      <c r="T3013">
        <f t="shared" si="283"/>
        <v>14.84</v>
      </c>
      <c r="U3013" s="14" t="s">
        <v>8315</v>
      </c>
      <c r="V3013" t="s">
        <v>8355</v>
      </c>
    </row>
    <row r="3014" spans="1:22" ht="48" hidden="1" x14ac:dyDescent="0.2">
      <c r="A3014" s="9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7">
        <f t="shared" si="284"/>
        <v>42024.702893518523</v>
      </c>
      <c r="L3014" s="17">
        <f t="shared" si="285"/>
        <v>42045.702893518523</v>
      </c>
      <c r="M3014" s="9">
        <f t="shared" si="286"/>
        <v>1</v>
      </c>
      <c r="N3014" s="9">
        <f t="shared" si="287"/>
        <v>2015</v>
      </c>
      <c r="O3014" t="b">
        <v>0</v>
      </c>
      <c r="P3014">
        <v>55</v>
      </c>
      <c r="Q3014" t="b">
        <v>1</v>
      </c>
      <c r="R3014" t="s">
        <v>8301</v>
      </c>
      <c r="S3014" s="12">
        <f t="shared" si="282"/>
        <v>117</v>
      </c>
      <c r="T3014">
        <f t="shared" si="283"/>
        <v>85.18</v>
      </c>
      <c r="U3014" s="14" t="s">
        <v>8315</v>
      </c>
      <c r="V3014" t="s">
        <v>8355</v>
      </c>
    </row>
    <row r="3015" spans="1:22" ht="48" hidden="1" x14ac:dyDescent="0.2">
      <c r="A3015" s="9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7">
        <f t="shared" si="284"/>
        <v>42146.836215277777</v>
      </c>
      <c r="L3015" s="17">
        <f t="shared" si="285"/>
        <v>42176.836215277777</v>
      </c>
      <c r="M3015" s="9">
        <f t="shared" si="286"/>
        <v>5</v>
      </c>
      <c r="N3015" s="9">
        <f t="shared" si="287"/>
        <v>2015</v>
      </c>
      <c r="O3015" t="b">
        <v>0</v>
      </c>
      <c r="P3015">
        <v>107</v>
      </c>
      <c r="Q3015" t="b">
        <v>1</v>
      </c>
      <c r="R3015" t="s">
        <v>8301</v>
      </c>
      <c r="S3015" s="12">
        <f t="shared" si="282"/>
        <v>157</v>
      </c>
      <c r="T3015">
        <f t="shared" si="283"/>
        <v>146.69</v>
      </c>
      <c r="U3015" s="14" t="s">
        <v>8315</v>
      </c>
      <c r="V3015" t="s">
        <v>8355</v>
      </c>
    </row>
    <row r="3016" spans="1:22" ht="48" hidden="1" x14ac:dyDescent="0.2">
      <c r="A3016" s="9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7">
        <f t="shared" si="284"/>
        <v>41920.123611111114</v>
      </c>
      <c r="L3016" s="17">
        <f t="shared" si="285"/>
        <v>41948.208333333336</v>
      </c>
      <c r="M3016" s="9">
        <f t="shared" si="286"/>
        <v>10</v>
      </c>
      <c r="N3016" s="9">
        <f t="shared" si="287"/>
        <v>2014</v>
      </c>
      <c r="O3016" t="b">
        <v>0</v>
      </c>
      <c r="P3016">
        <v>557</v>
      </c>
      <c r="Q3016" t="b">
        <v>1</v>
      </c>
      <c r="R3016" t="s">
        <v>8301</v>
      </c>
      <c r="S3016" s="12">
        <f t="shared" si="282"/>
        <v>113</v>
      </c>
      <c r="T3016">
        <f t="shared" si="283"/>
        <v>50.76</v>
      </c>
      <c r="U3016" s="14" t="s">
        <v>8315</v>
      </c>
      <c r="V3016" t="s">
        <v>8355</v>
      </c>
    </row>
    <row r="3017" spans="1:22" ht="48" hidden="1" x14ac:dyDescent="0.2">
      <c r="A3017" s="9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7">
        <f t="shared" si="284"/>
        <v>41785.72729166667</v>
      </c>
      <c r="L3017" s="17">
        <f t="shared" si="285"/>
        <v>41801.166666666664</v>
      </c>
      <c r="M3017" s="9">
        <f t="shared" si="286"/>
        <v>5</v>
      </c>
      <c r="N3017" s="9">
        <f t="shared" si="287"/>
        <v>2014</v>
      </c>
      <c r="O3017" t="b">
        <v>0</v>
      </c>
      <c r="P3017">
        <v>40</v>
      </c>
      <c r="Q3017" t="b">
        <v>1</v>
      </c>
      <c r="R3017" t="s">
        <v>8301</v>
      </c>
      <c r="S3017" s="12">
        <f t="shared" si="282"/>
        <v>103</v>
      </c>
      <c r="T3017">
        <f t="shared" si="283"/>
        <v>87.7</v>
      </c>
      <c r="U3017" s="14" t="s">
        <v>8315</v>
      </c>
      <c r="V3017" t="s">
        <v>8355</v>
      </c>
    </row>
    <row r="3018" spans="1:22" ht="48" hidden="1" x14ac:dyDescent="0.2">
      <c r="A3018" s="9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7">
        <f t="shared" si="284"/>
        <v>41778.548055555555</v>
      </c>
      <c r="L3018" s="17">
        <f t="shared" si="285"/>
        <v>41838.548055555555</v>
      </c>
      <c r="M3018" s="9">
        <f t="shared" si="286"/>
        <v>5</v>
      </c>
      <c r="N3018" s="9">
        <f t="shared" si="287"/>
        <v>2014</v>
      </c>
      <c r="O3018" t="b">
        <v>0</v>
      </c>
      <c r="P3018">
        <v>36</v>
      </c>
      <c r="Q3018" t="b">
        <v>1</v>
      </c>
      <c r="R3018" t="s">
        <v>8301</v>
      </c>
      <c r="S3018" s="12">
        <f t="shared" si="282"/>
        <v>103</v>
      </c>
      <c r="T3018">
        <f t="shared" si="283"/>
        <v>242.28</v>
      </c>
      <c r="U3018" s="14" t="s">
        <v>8315</v>
      </c>
      <c r="V3018" t="s">
        <v>8355</v>
      </c>
    </row>
    <row r="3019" spans="1:22" ht="48" hidden="1" x14ac:dyDescent="0.2">
      <c r="A3019" s="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7">
        <f t="shared" si="284"/>
        <v>41841.850034722222</v>
      </c>
      <c r="L3019" s="17">
        <f t="shared" si="285"/>
        <v>41871.850034722222</v>
      </c>
      <c r="M3019" s="9">
        <f t="shared" si="286"/>
        <v>7</v>
      </c>
      <c r="N3019" s="9">
        <f t="shared" si="287"/>
        <v>2014</v>
      </c>
      <c r="O3019" t="b">
        <v>0</v>
      </c>
      <c r="P3019">
        <v>159</v>
      </c>
      <c r="Q3019" t="b">
        <v>1</v>
      </c>
      <c r="R3019" t="s">
        <v>8301</v>
      </c>
      <c r="S3019" s="12">
        <f t="shared" si="282"/>
        <v>106</v>
      </c>
      <c r="T3019">
        <f t="shared" si="283"/>
        <v>146.44999999999999</v>
      </c>
      <c r="U3019" s="14" t="s">
        <v>8315</v>
      </c>
      <c r="V3019" t="s">
        <v>8355</v>
      </c>
    </row>
    <row r="3020" spans="1:22" ht="48" hidden="1" x14ac:dyDescent="0.2">
      <c r="A3020" s="9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7">
        <f t="shared" si="284"/>
        <v>42163.29833333334</v>
      </c>
      <c r="L3020" s="17">
        <f t="shared" si="285"/>
        <v>42205.916666666672</v>
      </c>
      <c r="M3020" s="9">
        <f t="shared" si="286"/>
        <v>6</v>
      </c>
      <c r="N3020" s="9">
        <f t="shared" si="287"/>
        <v>2015</v>
      </c>
      <c r="O3020" t="b">
        <v>0</v>
      </c>
      <c r="P3020">
        <v>41</v>
      </c>
      <c r="Q3020" t="b">
        <v>1</v>
      </c>
      <c r="R3020" t="s">
        <v>8301</v>
      </c>
      <c r="S3020" s="12">
        <f t="shared" si="282"/>
        <v>101</v>
      </c>
      <c r="T3020">
        <f t="shared" si="283"/>
        <v>103.17</v>
      </c>
      <c r="U3020" s="14" t="s">
        <v>8315</v>
      </c>
      <c r="V3020" t="s">
        <v>8355</v>
      </c>
    </row>
    <row r="3021" spans="1:22" ht="48" hidden="1" x14ac:dyDescent="0.2">
      <c r="A3021" s="9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7">
        <f t="shared" si="284"/>
        <v>41758.833564814813</v>
      </c>
      <c r="L3021" s="17">
        <f t="shared" si="285"/>
        <v>41786.125</v>
      </c>
      <c r="M3021" s="9">
        <f t="shared" si="286"/>
        <v>4</v>
      </c>
      <c r="N3021" s="9">
        <f t="shared" si="287"/>
        <v>2014</v>
      </c>
      <c r="O3021" t="b">
        <v>0</v>
      </c>
      <c r="P3021">
        <v>226</v>
      </c>
      <c r="Q3021" t="b">
        <v>1</v>
      </c>
      <c r="R3021" t="s">
        <v>8301</v>
      </c>
      <c r="S3021" s="12">
        <f t="shared" si="282"/>
        <v>121</v>
      </c>
      <c r="T3021">
        <f t="shared" si="283"/>
        <v>80.459999999999994</v>
      </c>
      <c r="U3021" s="14" t="s">
        <v>8315</v>
      </c>
      <c r="V3021" t="s">
        <v>8355</v>
      </c>
    </row>
    <row r="3022" spans="1:22" ht="48" hidden="1" x14ac:dyDescent="0.2">
      <c r="A3022" s="9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7">
        <f t="shared" si="284"/>
        <v>42170.846446759257</v>
      </c>
      <c r="L3022" s="17">
        <f t="shared" si="285"/>
        <v>42230.846446759257</v>
      </c>
      <c r="M3022" s="9">
        <f t="shared" si="286"/>
        <v>6</v>
      </c>
      <c r="N3022" s="9">
        <f t="shared" si="287"/>
        <v>2015</v>
      </c>
      <c r="O3022" t="b">
        <v>0</v>
      </c>
      <c r="P3022">
        <v>30</v>
      </c>
      <c r="Q3022" t="b">
        <v>1</v>
      </c>
      <c r="R3022" t="s">
        <v>8301</v>
      </c>
      <c r="S3022" s="12">
        <f t="shared" si="282"/>
        <v>101</v>
      </c>
      <c r="T3022">
        <f t="shared" si="283"/>
        <v>234.67</v>
      </c>
      <c r="U3022" s="14" t="s">
        <v>8315</v>
      </c>
      <c r="V3022" t="s">
        <v>8355</v>
      </c>
    </row>
    <row r="3023" spans="1:22" ht="48" hidden="1" x14ac:dyDescent="0.2">
      <c r="A3023" s="9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7">
        <f t="shared" si="284"/>
        <v>42660.618854166663</v>
      </c>
      <c r="L3023" s="17">
        <f t="shared" si="285"/>
        <v>42696.249305555553</v>
      </c>
      <c r="M3023" s="9">
        <f t="shared" si="286"/>
        <v>10</v>
      </c>
      <c r="N3023" s="9">
        <f t="shared" si="287"/>
        <v>2016</v>
      </c>
      <c r="O3023" t="b">
        <v>0</v>
      </c>
      <c r="P3023">
        <v>103</v>
      </c>
      <c r="Q3023" t="b">
        <v>1</v>
      </c>
      <c r="R3023" t="s">
        <v>8301</v>
      </c>
      <c r="S3023" s="12">
        <f t="shared" si="282"/>
        <v>116</v>
      </c>
      <c r="T3023">
        <f t="shared" si="283"/>
        <v>50.69</v>
      </c>
      <c r="U3023" s="14" t="s">
        <v>8315</v>
      </c>
      <c r="V3023" t="s">
        <v>8355</v>
      </c>
    </row>
    <row r="3024" spans="1:22" ht="48" hidden="1" x14ac:dyDescent="0.2">
      <c r="A3024" s="9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7">
        <f t="shared" si="284"/>
        <v>42564.95380787037</v>
      </c>
      <c r="L3024" s="17">
        <f t="shared" si="285"/>
        <v>42609.95380787037</v>
      </c>
      <c r="M3024" s="9">
        <f t="shared" si="286"/>
        <v>7</v>
      </c>
      <c r="N3024" s="9">
        <f t="shared" si="287"/>
        <v>2016</v>
      </c>
      <c r="O3024" t="b">
        <v>0</v>
      </c>
      <c r="P3024">
        <v>62</v>
      </c>
      <c r="Q3024" t="b">
        <v>1</v>
      </c>
      <c r="R3024" t="s">
        <v>8301</v>
      </c>
      <c r="S3024" s="12">
        <f t="shared" si="282"/>
        <v>101</v>
      </c>
      <c r="T3024">
        <f t="shared" si="283"/>
        <v>162.71</v>
      </c>
      <c r="U3024" s="14" t="s">
        <v>8315</v>
      </c>
      <c r="V3024" t="s">
        <v>8355</v>
      </c>
    </row>
    <row r="3025" spans="1:22" ht="48" hidden="1" x14ac:dyDescent="0.2">
      <c r="A3025" s="9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7">
        <f t="shared" si="284"/>
        <v>42121.675763888896</v>
      </c>
      <c r="L3025" s="17">
        <f t="shared" si="285"/>
        <v>42166.675763888896</v>
      </c>
      <c r="M3025" s="9">
        <f t="shared" si="286"/>
        <v>4</v>
      </c>
      <c r="N3025" s="9">
        <f t="shared" si="287"/>
        <v>2015</v>
      </c>
      <c r="O3025" t="b">
        <v>0</v>
      </c>
      <c r="P3025">
        <v>6</v>
      </c>
      <c r="Q3025" t="b">
        <v>1</v>
      </c>
      <c r="R3025" t="s">
        <v>8301</v>
      </c>
      <c r="S3025" s="12">
        <f t="shared" si="282"/>
        <v>103</v>
      </c>
      <c r="T3025">
        <f t="shared" si="283"/>
        <v>120.17</v>
      </c>
      <c r="U3025" s="14" t="s">
        <v>8315</v>
      </c>
      <c r="V3025" t="s">
        <v>8355</v>
      </c>
    </row>
    <row r="3026" spans="1:22" ht="48" hidden="1" x14ac:dyDescent="0.2">
      <c r="A3026" s="9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7">
        <f t="shared" si="284"/>
        <v>41158.993923611109</v>
      </c>
      <c r="L3026" s="17">
        <f t="shared" si="285"/>
        <v>41188.993923611109</v>
      </c>
      <c r="M3026" s="9">
        <f t="shared" si="286"/>
        <v>9</v>
      </c>
      <c r="N3026" s="9">
        <f t="shared" si="287"/>
        <v>2012</v>
      </c>
      <c r="O3026" t="b">
        <v>0</v>
      </c>
      <c r="P3026">
        <v>182</v>
      </c>
      <c r="Q3026" t="b">
        <v>1</v>
      </c>
      <c r="R3026" t="s">
        <v>8301</v>
      </c>
      <c r="S3026" s="12">
        <f t="shared" si="282"/>
        <v>246</v>
      </c>
      <c r="T3026">
        <f t="shared" si="283"/>
        <v>67.7</v>
      </c>
      <c r="U3026" s="14" t="s">
        <v>8315</v>
      </c>
      <c r="V3026" t="s">
        <v>8355</v>
      </c>
    </row>
    <row r="3027" spans="1:22" ht="48" hidden="1" x14ac:dyDescent="0.2">
      <c r="A3027" s="9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7">
        <f t="shared" si="284"/>
        <v>41761.509409722225</v>
      </c>
      <c r="L3027" s="17">
        <f t="shared" si="285"/>
        <v>41789.666666666664</v>
      </c>
      <c r="M3027" s="9">
        <f t="shared" si="286"/>
        <v>5</v>
      </c>
      <c r="N3027" s="9">
        <f t="shared" si="287"/>
        <v>2014</v>
      </c>
      <c r="O3027" t="b">
        <v>0</v>
      </c>
      <c r="P3027">
        <v>145</v>
      </c>
      <c r="Q3027" t="b">
        <v>1</v>
      </c>
      <c r="R3027" t="s">
        <v>8301</v>
      </c>
      <c r="S3027" s="12">
        <f t="shared" si="282"/>
        <v>302</v>
      </c>
      <c r="T3027">
        <f t="shared" si="283"/>
        <v>52.1</v>
      </c>
      <c r="U3027" s="14" t="s">
        <v>8315</v>
      </c>
      <c r="V3027" t="s">
        <v>8355</v>
      </c>
    </row>
    <row r="3028" spans="1:22" ht="48" hidden="1" x14ac:dyDescent="0.2">
      <c r="A3028" s="9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7">
        <f t="shared" si="284"/>
        <v>42783.459398148145</v>
      </c>
      <c r="L3028" s="17">
        <f t="shared" si="285"/>
        <v>42797.459398148145</v>
      </c>
      <c r="M3028" s="9">
        <f t="shared" si="286"/>
        <v>2</v>
      </c>
      <c r="N3028" s="9">
        <f t="shared" si="287"/>
        <v>2017</v>
      </c>
      <c r="O3028" t="b">
        <v>0</v>
      </c>
      <c r="P3028">
        <v>25</v>
      </c>
      <c r="Q3028" t="b">
        <v>1</v>
      </c>
      <c r="R3028" t="s">
        <v>8301</v>
      </c>
      <c r="S3028" s="12">
        <f t="shared" si="282"/>
        <v>143</v>
      </c>
      <c r="T3028">
        <f t="shared" si="283"/>
        <v>51.6</v>
      </c>
      <c r="U3028" s="14" t="s">
        <v>8315</v>
      </c>
      <c r="V3028" t="s">
        <v>8355</v>
      </c>
    </row>
    <row r="3029" spans="1:22" ht="32" hidden="1" x14ac:dyDescent="0.2">
      <c r="A3029" s="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7">
        <f t="shared" si="284"/>
        <v>42053.704293981486</v>
      </c>
      <c r="L3029" s="17">
        <f t="shared" si="285"/>
        <v>42083.662627314814</v>
      </c>
      <c r="M3029" s="9">
        <f t="shared" si="286"/>
        <v>2</v>
      </c>
      <c r="N3029" s="9">
        <f t="shared" si="287"/>
        <v>2015</v>
      </c>
      <c r="O3029" t="b">
        <v>0</v>
      </c>
      <c r="P3029">
        <v>320</v>
      </c>
      <c r="Q3029" t="b">
        <v>1</v>
      </c>
      <c r="R3029" t="s">
        <v>8301</v>
      </c>
      <c r="S3029" s="12">
        <f t="shared" si="282"/>
        <v>131</v>
      </c>
      <c r="T3029">
        <f t="shared" si="283"/>
        <v>164.3</v>
      </c>
      <c r="U3029" s="14" t="s">
        <v>8315</v>
      </c>
      <c r="V3029" t="s">
        <v>8355</v>
      </c>
    </row>
    <row r="3030" spans="1:22" ht="32" hidden="1" x14ac:dyDescent="0.2">
      <c r="A3030" s="9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7">
        <f t="shared" si="284"/>
        <v>42567.264178240745</v>
      </c>
      <c r="L3030" s="17">
        <f t="shared" si="285"/>
        <v>42597.264178240745</v>
      </c>
      <c r="M3030" s="9">
        <f t="shared" si="286"/>
        <v>7</v>
      </c>
      <c r="N3030" s="9">
        <f t="shared" si="287"/>
        <v>2016</v>
      </c>
      <c r="O3030" t="b">
        <v>0</v>
      </c>
      <c r="P3030">
        <v>99</v>
      </c>
      <c r="Q3030" t="b">
        <v>1</v>
      </c>
      <c r="R3030" t="s">
        <v>8301</v>
      </c>
      <c r="S3030" s="12">
        <f t="shared" si="282"/>
        <v>168</v>
      </c>
      <c r="T3030">
        <f t="shared" si="283"/>
        <v>84.86</v>
      </c>
      <c r="U3030" s="14" t="s">
        <v>8315</v>
      </c>
      <c r="V3030" t="s">
        <v>8355</v>
      </c>
    </row>
    <row r="3031" spans="1:22" ht="48" hidden="1" x14ac:dyDescent="0.2">
      <c r="A3031" s="9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7">
        <f t="shared" si="284"/>
        <v>41932.708877314813</v>
      </c>
      <c r="L3031" s="17">
        <f t="shared" si="285"/>
        <v>41961.190972222219</v>
      </c>
      <c r="M3031" s="9">
        <f t="shared" si="286"/>
        <v>10</v>
      </c>
      <c r="N3031" s="9">
        <f t="shared" si="287"/>
        <v>2014</v>
      </c>
      <c r="O3031" t="b">
        <v>0</v>
      </c>
      <c r="P3031">
        <v>348</v>
      </c>
      <c r="Q3031" t="b">
        <v>1</v>
      </c>
      <c r="R3031" t="s">
        <v>8301</v>
      </c>
      <c r="S3031" s="12">
        <f t="shared" si="282"/>
        <v>110</v>
      </c>
      <c r="T3031">
        <f t="shared" si="283"/>
        <v>94.55</v>
      </c>
      <c r="U3031" s="14" t="s">
        <v>8315</v>
      </c>
      <c r="V3031" t="s">
        <v>8355</v>
      </c>
    </row>
    <row r="3032" spans="1:22" ht="48" hidden="1" x14ac:dyDescent="0.2">
      <c r="A3032" s="9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7">
        <f t="shared" si="284"/>
        <v>42233.747349537036</v>
      </c>
      <c r="L3032" s="17">
        <f t="shared" si="285"/>
        <v>42263.747349537036</v>
      </c>
      <c r="M3032" s="9">
        <f t="shared" si="286"/>
        <v>8</v>
      </c>
      <c r="N3032" s="9">
        <f t="shared" si="287"/>
        <v>2015</v>
      </c>
      <c r="O3032" t="b">
        <v>0</v>
      </c>
      <c r="P3032">
        <v>41</v>
      </c>
      <c r="Q3032" t="b">
        <v>1</v>
      </c>
      <c r="R3032" t="s">
        <v>8301</v>
      </c>
      <c r="S3032" s="12">
        <f t="shared" si="282"/>
        <v>107</v>
      </c>
      <c r="T3032">
        <f t="shared" si="283"/>
        <v>45.54</v>
      </c>
      <c r="U3032" s="14" t="s">
        <v>8315</v>
      </c>
      <c r="V3032" t="s">
        <v>8355</v>
      </c>
    </row>
    <row r="3033" spans="1:22" ht="80" hidden="1" x14ac:dyDescent="0.2">
      <c r="A3033" s="9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7">
        <f t="shared" si="284"/>
        <v>42597.882488425923</v>
      </c>
      <c r="L3033" s="17">
        <f t="shared" si="285"/>
        <v>42657.882488425923</v>
      </c>
      <c r="M3033" s="9">
        <f t="shared" si="286"/>
        <v>8</v>
      </c>
      <c r="N3033" s="9">
        <f t="shared" si="287"/>
        <v>2016</v>
      </c>
      <c r="O3033" t="b">
        <v>0</v>
      </c>
      <c r="P3033">
        <v>29</v>
      </c>
      <c r="Q3033" t="b">
        <v>1</v>
      </c>
      <c r="R3033" t="s">
        <v>8301</v>
      </c>
      <c r="S3033" s="12">
        <f t="shared" si="282"/>
        <v>100</v>
      </c>
      <c r="T3033">
        <f t="shared" si="283"/>
        <v>51.72</v>
      </c>
      <c r="U3033" s="14" t="s">
        <v>8315</v>
      </c>
      <c r="V3033" t="s">
        <v>8355</v>
      </c>
    </row>
    <row r="3034" spans="1:22" ht="48" hidden="1" x14ac:dyDescent="0.2">
      <c r="A3034" s="9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7">
        <f t="shared" si="284"/>
        <v>42228.044664351852</v>
      </c>
      <c r="L3034" s="17">
        <f t="shared" si="285"/>
        <v>42258.044664351852</v>
      </c>
      <c r="M3034" s="9">
        <f t="shared" si="286"/>
        <v>8</v>
      </c>
      <c r="N3034" s="9">
        <f t="shared" si="287"/>
        <v>2015</v>
      </c>
      <c r="O3034" t="b">
        <v>0</v>
      </c>
      <c r="P3034">
        <v>25</v>
      </c>
      <c r="Q3034" t="b">
        <v>1</v>
      </c>
      <c r="R3034" t="s">
        <v>8301</v>
      </c>
      <c r="S3034" s="12">
        <f t="shared" si="282"/>
        <v>127</v>
      </c>
      <c r="T3034">
        <f t="shared" si="283"/>
        <v>50.88</v>
      </c>
      <c r="U3034" s="14" t="s">
        <v>8315</v>
      </c>
      <c r="V3034" t="s">
        <v>8355</v>
      </c>
    </row>
    <row r="3035" spans="1:22" ht="48" hidden="1" x14ac:dyDescent="0.2">
      <c r="A3035" s="9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7">
        <f t="shared" si="284"/>
        <v>42570.110243055555</v>
      </c>
      <c r="L3035" s="17">
        <f t="shared" si="285"/>
        <v>42600.110243055555</v>
      </c>
      <c r="M3035" s="9">
        <f t="shared" si="286"/>
        <v>7</v>
      </c>
      <c r="N3035" s="9">
        <f t="shared" si="287"/>
        <v>2016</v>
      </c>
      <c r="O3035" t="b">
        <v>0</v>
      </c>
      <c r="P3035">
        <v>23</v>
      </c>
      <c r="Q3035" t="b">
        <v>1</v>
      </c>
      <c r="R3035" t="s">
        <v>8301</v>
      </c>
      <c r="S3035" s="12">
        <f t="shared" si="282"/>
        <v>147</v>
      </c>
      <c r="T3035">
        <f t="shared" si="283"/>
        <v>191.13</v>
      </c>
      <c r="U3035" s="14" t="s">
        <v>8315</v>
      </c>
      <c r="V3035" t="s">
        <v>8355</v>
      </c>
    </row>
    <row r="3036" spans="1:22" ht="64" hidden="1" x14ac:dyDescent="0.2">
      <c r="A3036" s="9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7">
        <f t="shared" si="284"/>
        <v>42644.535358796296</v>
      </c>
      <c r="L3036" s="17">
        <f t="shared" si="285"/>
        <v>42675.165972222225</v>
      </c>
      <c r="M3036" s="9">
        <f t="shared" si="286"/>
        <v>10</v>
      </c>
      <c r="N3036" s="9">
        <f t="shared" si="287"/>
        <v>2016</v>
      </c>
      <c r="O3036" t="b">
        <v>0</v>
      </c>
      <c r="P3036">
        <v>1260</v>
      </c>
      <c r="Q3036" t="b">
        <v>1</v>
      </c>
      <c r="R3036" t="s">
        <v>8301</v>
      </c>
      <c r="S3036" s="12">
        <f t="shared" si="282"/>
        <v>113</v>
      </c>
      <c r="T3036">
        <f t="shared" si="283"/>
        <v>89.31</v>
      </c>
      <c r="U3036" s="14" t="s">
        <v>8315</v>
      </c>
      <c r="V3036" t="s">
        <v>8355</v>
      </c>
    </row>
    <row r="3037" spans="1:22" ht="32" hidden="1" x14ac:dyDescent="0.2">
      <c r="A3037" s="9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7">
        <f t="shared" si="284"/>
        <v>41368.560289351852</v>
      </c>
      <c r="L3037" s="17">
        <f t="shared" si="285"/>
        <v>41398.560289351852</v>
      </c>
      <c r="M3037" s="9">
        <f t="shared" si="286"/>
        <v>4</v>
      </c>
      <c r="N3037" s="9">
        <f t="shared" si="287"/>
        <v>2013</v>
      </c>
      <c r="O3037" t="b">
        <v>0</v>
      </c>
      <c r="P3037">
        <v>307</v>
      </c>
      <c r="Q3037" t="b">
        <v>1</v>
      </c>
      <c r="R3037" t="s">
        <v>8301</v>
      </c>
      <c r="S3037" s="12">
        <f t="shared" si="282"/>
        <v>109</v>
      </c>
      <c r="T3037">
        <f t="shared" si="283"/>
        <v>88.59</v>
      </c>
      <c r="U3037" s="14" t="s">
        <v>8315</v>
      </c>
      <c r="V3037" t="s">
        <v>8355</v>
      </c>
    </row>
    <row r="3038" spans="1:22" ht="48" hidden="1" x14ac:dyDescent="0.2">
      <c r="A3038" s="9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7">
        <f t="shared" si="284"/>
        <v>41466.785231481481</v>
      </c>
      <c r="L3038" s="17">
        <f t="shared" si="285"/>
        <v>41502.499305555553</v>
      </c>
      <c r="M3038" s="9">
        <f t="shared" si="286"/>
        <v>7</v>
      </c>
      <c r="N3038" s="9">
        <f t="shared" si="287"/>
        <v>2013</v>
      </c>
      <c r="O3038" t="b">
        <v>0</v>
      </c>
      <c r="P3038">
        <v>329</v>
      </c>
      <c r="Q3038" t="b">
        <v>1</v>
      </c>
      <c r="R3038" t="s">
        <v>8301</v>
      </c>
      <c r="S3038" s="12">
        <f t="shared" si="282"/>
        <v>127</v>
      </c>
      <c r="T3038">
        <f t="shared" si="283"/>
        <v>96.3</v>
      </c>
      <c r="U3038" s="14" t="s">
        <v>8315</v>
      </c>
      <c r="V3038" t="s">
        <v>8355</v>
      </c>
    </row>
    <row r="3039" spans="1:22" ht="64" hidden="1" x14ac:dyDescent="0.2">
      <c r="A3039" s="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7">
        <f t="shared" si="284"/>
        <v>40378.893206018518</v>
      </c>
      <c r="L3039" s="17">
        <f t="shared" si="285"/>
        <v>40453.207638888889</v>
      </c>
      <c r="M3039" s="9">
        <f t="shared" si="286"/>
        <v>7</v>
      </c>
      <c r="N3039" s="9">
        <f t="shared" si="287"/>
        <v>2010</v>
      </c>
      <c r="O3039" t="b">
        <v>0</v>
      </c>
      <c r="P3039">
        <v>32</v>
      </c>
      <c r="Q3039" t="b">
        <v>1</v>
      </c>
      <c r="R3039" t="s">
        <v>8301</v>
      </c>
      <c r="S3039" s="12">
        <f t="shared" si="282"/>
        <v>213</v>
      </c>
      <c r="T3039">
        <f t="shared" si="283"/>
        <v>33.31</v>
      </c>
      <c r="U3039" s="14" t="s">
        <v>8315</v>
      </c>
      <c r="V3039" t="s">
        <v>8355</v>
      </c>
    </row>
    <row r="3040" spans="1:22" ht="48" hidden="1" x14ac:dyDescent="0.2">
      <c r="A3040" s="9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7">
        <f t="shared" si="284"/>
        <v>42373.252280092594</v>
      </c>
      <c r="L3040" s="17">
        <f t="shared" si="285"/>
        <v>42433.252280092594</v>
      </c>
      <c r="M3040" s="9">
        <f t="shared" si="286"/>
        <v>1</v>
      </c>
      <c r="N3040" s="9">
        <f t="shared" si="287"/>
        <v>2016</v>
      </c>
      <c r="O3040" t="b">
        <v>0</v>
      </c>
      <c r="P3040">
        <v>27</v>
      </c>
      <c r="Q3040" t="b">
        <v>1</v>
      </c>
      <c r="R3040" t="s">
        <v>8301</v>
      </c>
      <c r="S3040" s="12">
        <f t="shared" si="282"/>
        <v>101</v>
      </c>
      <c r="T3040">
        <f t="shared" si="283"/>
        <v>37.22</v>
      </c>
      <c r="U3040" s="14" t="s">
        <v>8315</v>
      </c>
      <c r="V3040" t="s">
        <v>8355</v>
      </c>
    </row>
    <row r="3041" spans="1:22" ht="48" hidden="1" x14ac:dyDescent="0.2">
      <c r="A3041" s="9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7">
        <f t="shared" si="284"/>
        <v>41610.794421296298</v>
      </c>
      <c r="L3041" s="17">
        <f t="shared" si="285"/>
        <v>41637.332638888889</v>
      </c>
      <c r="M3041" s="9">
        <f t="shared" si="286"/>
        <v>12</v>
      </c>
      <c r="N3041" s="9">
        <f t="shared" si="287"/>
        <v>2013</v>
      </c>
      <c r="O3041" t="b">
        <v>0</v>
      </c>
      <c r="P3041">
        <v>236</v>
      </c>
      <c r="Q3041" t="b">
        <v>1</v>
      </c>
      <c r="R3041" t="s">
        <v>8301</v>
      </c>
      <c r="S3041" s="12">
        <f t="shared" si="282"/>
        <v>109</v>
      </c>
      <c r="T3041">
        <f t="shared" si="283"/>
        <v>92.13</v>
      </c>
      <c r="U3041" s="14" t="s">
        <v>8315</v>
      </c>
      <c r="V3041" t="s">
        <v>8355</v>
      </c>
    </row>
    <row r="3042" spans="1:22" ht="48" hidden="1" x14ac:dyDescent="0.2">
      <c r="A3042" s="9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7">
        <f t="shared" si="284"/>
        <v>42177.791909722218</v>
      </c>
      <c r="L3042" s="17">
        <f t="shared" si="285"/>
        <v>42181.958333333328</v>
      </c>
      <c r="M3042" s="9">
        <f t="shared" si="286"/>
        <v>6</v>
      </c>
      <c r="N3042" s="9">
        <f t="shared" si="287"/>
        <v>2015</v>
      </c>
      <c r="O3042" t="b">
        <v>0</v>
      </c>
      <c r="P3042">
        <v>42</v>
      </c>
      <c r="Q3042" t="b">
        <v>1</v>
      </c>
      <c r="R3042" t="s">
        <v>8301</v>
      </c>
      <c r="S3042" s="12">
        <f t="shared" si="282"/>
        <v>108</v>
      </c>
      <c r="T3042">
        <f t="shared" si="283"/>
        <v>76.790000000000006</v>
      </c>
      <c r="U3042" s="14" t="s">
        <v>8315</v>
      </c>
      <c r="V3042" t="s">
        <v>8355</v>
      </c>
    </row>
    <row r="3043" spans="1:22" ht="32" hidden="1" x14ac:dyDescent="0.2">
      <c r="A3043" s="9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7">
        <f t="shared" si="284"/>
        <v>42359.868611111116</v>
      </c>
      <c r="L3043" s="17">
        <f t="shared" si="285"/>
        <v>42389.868611111116</v>
      </c>
      <c r="M3043" s="9">
        <f t="shared" si="286"/>
        <v>12</v>
      </c>
      <c r="N3043" s="9">
        <f t="shared" si="287"/>
        <v>2016</v>
      </c>
      <c r="O3043" t="b">
        <v>0</v>
      </c>
      <c r="P3043">
        <v>95</v>
      </c>
      <c r="Q3043" t="b">
        <v>1</v>
      </c>
      <c r="R3043" t="s">
        <v>8301</v>
      </c>
      <c r="S3043" s="12">
        <f t="shared" si="282"/>
        <v>110</v>
      </c>
      <c r="T3043">
        <f t="shared" si="283"/>
        <v>96.53</v>
      </c>
      <c r="U3043" s="14" t="s">
        <v>8315</v>
      </c>
      <c r="V3043" t="s">
        <v>8355</v>
      </c>
    </row>
    <row r="3044" spans="1:22" ht="48" hidden="1" x14ac:dyDescent="0.2">
      <c r="A3044" s="9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7">
        <f t="shared" si="284"/>
        <v>42253.688043981485</v>
      </c>
      <c r="L3044" s="17">
        <f t="shared" si="285"/>
        <v>42283.688043981485</v>
      </c>
      <c r="M3044" s="9">
        <f t="shared" si="286"/>
        <v>9</v>
      </c>
      <c r="N3044" s="9">
        <f t="shared" si="287"/>
        <v>2015</v>
      </c>
      <c r="O3044" t="b">
        <v>0</v>
      </c>
      <c r="P3044">
        <v>37</v>
      </c>
      <c r="Q3044" t="b">
        <v>1</v>
      </c>
      <c r="R3044" t="s">
        <v>8301</v>
      </c>
      <c r="S3044" s="12">
        <f t="shared" si="282"/>
        <v>128</v>
      </c>
      <c r="T3044">
        <f t="shared" si="283"/>
        <v>51.89</v>
      </c>
      <c r="U3044" s="14" t="s">
        <v>8315</v>
      </c>
      <c r="V3044" t="s">
        <v>8355</v>
      </c>
    </row>
    <row r="3045" spans="1:22" ht="48" hidden="1" x14ac:dyDescent="0.2">
      <c r="A3045" s="9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7">
        <f t="shared" si="284"/>
        <v>42083.070590277777</v>
      </c>
      <c r="L3045" s="17">
        <f t="shared" si="285"/>
        <v>42110.118055555555</v>
      </c>
      <c r="M3045" s="9">
        <f t="shared" si="286"/>
        <v>3</v>
      </c>
      <c r="N3045" s="9">
        <f t="shared" si="287"/>
        <v>2015</v>
      </c>
      <c r="O3045" t="b">
        <v>0</v>
      </c>
      <c r="P3045">
        <v>128</v>
      </c>
      <c r="Q3045" t="b">
        <v>1</v>
      </c>
      <c r="R3045" t="s">
        <v>8301</v>
      </c>
      <c r="S3045" s="12">
        <f t="shared" si="282"/>
        <v>110</v>
      </c>
      <c r="T3045">
        <f t="shared" si="283"/>
        <v>128.91</v>
      </c>
      <c r="U3045" s="14" t="s">
        <v>8315</v>
      </c>
      <c r="V3045" t="s">
        <v>8355</v>
      </c>
    </row>
    <row r="3046" spans="1:22" ht="48" hidden="1" x14ac:dyDescent="0.2">
      <c r="A3046" s="9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7">
        <f t="shared" si="284"/>
        <v>42387.7268287037</v>
      </c>
      <c r="L3046" s="17">
        <f t="shared" si="285"/>
        <v>42402.7268287037</v>
      </c>
      <c r="M3046" s="9">
        <f t="shared" si="286"/>
        <v>1</v>
      </c>
      <c r="N3046" s="9">
        <f t="shared" si="287"/>
        <v>2016</v>
      </c>
      <c r="O3046" t="b">
        <v>0</v>
      </c>
      <c r="P3046">
        <v>156</v>
      </c>
      <c r="Q3046" t="b">
        <v>1</v>
      </c>
      <c r="R3046" t="s">
        <v>8301</v>
      </c>
      <c r="S3046" s="12">
        <f t="shared" si="282"/>
        <v>109</v>
      </c>
      <c r="T3046">
        <f t="shared" si="283"/>
        <v>84.11</v>
      </c>
      <c r="U3046" s="14" t="s">
        <v>8315</v>
      </c>
      <c r="V3046" t="s">
        <v>8355</v>
      </c>
    </row>
    <row r="3047" spans="1:22" ht="48" hidden="1" x14ac:dyDescent="0.2">
      <c r="A3047" s="9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7">
        <f t="shared" si="284"/>
        <v>41843.155729166669</v>
      </c>
      <c r="L3047" s="17">
        <f t="shared" si="285"/>
        <v>41873.155729166669</v>
      </c>
      <c r="M3047" s="9">
        <f t="shared" si="286"/>
        <v>7</v>
      </c>
      <c r="N3047" s="9">
        <f t="shared" si="287"/>
        <v>2014</v>
      </c>
      <c r="O3047" t="b">
        <v>0</v>
      </c>
      <c r="P3047">
        <v>64</v>
      </c>
      <c r="Q3047" t="b">
        <v>1</v>
      </c>
      <c r="R3047" t="s">
        <v>8301</v>
      </c>
      <c r="S3047" s="12">
        <f t="shared" si="282"/>
        <v>133</v>
      </c>
      <c r="T3047">
        <f t="shared" si="283"/>
        <v>82.94</v>
      </c>
      <c r="U3047" s="14" t="s">
        <v>8315</v>
      </c>
      <c r="V3047" t="s">
        <v>8355</v>
      </c>
    </row>
    <row r="3048" spans="1:22" ht="48" hidden="1" x14ac:dyDescent="0.2">
      <c r="A3048" s="9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7">
        <f t="shared" si="284"/>
        <v>41862.803078703706</v>
      </c>
      <c r="L3048" s="17">
        <f t="shared" si="285"/>
        <v>41892.202777777777</v>
      </c>
      <c r="M3048" s="9">
        <f t="shared" si="286"/>
        <v>8</v>
      </c>
      <c r="N3048" s="9">
        <f t="shared" si="287"/>
        <v>2014</v>
      </c>
      <c r="O3048" t="b">
        <v>0</v>
      </c>
      <c r="P3048">
        <v>58</v>
      </c>
      <c r="Q3048" t="b">
        <v>1</v>
      </c>
      <c r="R3048" t="s">
        <v>8301</v>
      </c>
      <c r="S3048" s="12">
        <f t="shared" si="282"/>
        <v>191</v>
      </c>
      <c r="T3048">
        <f t="shared" si="283"/>
        <v>259.95</v>
      </c>
      <c r="U3048" s="14" t="s">
        <v>8315</v>
      </c>
      <c r="V3048" t="s">
        <v>8355</v>
      </c>
    </row>
    <row r="3049" spans="1:22" ht="48" hidden="1" x14ac:dyDescent="0.2">
      <c r="A3049" s="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7">
        <f t="shared" si="284"/>
        <v>42443.989050925928</v>
      </c>
      <c r="L3049" s="17">
        <f t="shared" si="285"/>
        <v>42487.552777777775</v>
      </c>
      <c r="M3049" s="9">
        <f t="shared" si="286"/>
        <v>3</v>
      </c>
      <c r="N3049" s="9">
        <f t="shared" si="287"/>
        <v>2016</v>
      </c>
      <c r="O3049" t="b">
        <v>0</v>
      </c>
      <c r="P3049">
        <v>20</v>
      </c>
      <c r="Q3049" t="b">
        <v>1</v>
      </c>
      <c r="R3049" t="s">
        <v>8301</v>
      </c>
      <c r="S3049" s="12">
        <f t="shared" si="282"/>
        <v>149</v>
      </c>
      <c r="T3049">
        <f t="shared" si="283"/>
        <v>37.25</v>
      </c>
      <c r="U3049" s="14" t="s">
        <v>8315</v>
      </c>
      <c r="V3049" t="s">
        <v>8355</v>
      </c>
    </row>
    <row r="3050" spans="1:22" ht="48" hidden="1" x14ac:dyDescent="0.2">
      <c r="A3050" s="9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7">
        <f t="shared" si="284"/>
        <v>41975.901180555549</v>
      </c>
      <c r="L3050" s="17">
        <f t="shared" si="285"/>
        <v>42004.890277777777</v>
      </c>
      <c r="M3050" s="9">
        <f t="shared" si="286"/>
        <v>12</v>
      </c>
      <c r="N3050" s="9">
        <f t="shared" si="287"/>
        <v>2014</v>
      </c>
      <c r="O3050" t="b">
        <v>0</v>
      </c>
      <c r="P3050">
        <v>47</v>
      </c>
      <c r="Q3050" t="b">
        <v>1</v>
      </c>
      <c r="R3050" t="s">
        <v>8301</v>
      </c>
      <c r="S3050" s="12">
        <f t="shared" si="282"/>
        <v>166</v>
      </c>
      <c r="T3050">
        <f t="shared" si="283"/>
        <v>177.02</v>
      </c>
      <c r="U3050" s="14" t="s">
        <v>8315</v>
      </c>
      <c r="V3050" t="s">
        <v>8355</v>
      </c>
    </row>
    <row r="3051" spans="1:22" ht="48" hidden="1" x14ac:dyDescent="0.2">
      <c r="A3051" s="9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7">
        <f t="shared" si="284"/>
        <v>42139.014525462961</v>
      </c>
      <c r="L3051" s="17">
        <f t="shared" si="285"/>
        <v>42169.014525462961</v>
      </c>
      <c r="M3051" s="9">
        <f t="shared" si="286"/>
        <v>5</v>
      </c>
      <c r="N3051" s="9">
        <f t="shared" si="287"/>
        <v>2015</v>
      </c>
      <c r="O3051" t="b">
        <v>0</v>
      </c>
      <c r="P3051">
        <v>54</v>
      </c>
      <c r="Q3051" t="b">
        <v>1</v>
      </c>
      <c r="R3051" t="s">
        <v>8301</v>
      </c>
      <c r="S3051" s="12">
        <f t="shared" si="282"/>
        <v>107</v>
      </c>
      <c r="T3051">
        <f t="shared" si="283"/>
        <v>74.069999999999993</v>
      </c>
      <c r="U3051" s="14" t="s">
        <v>8315</v>
      </c>
      <c r="V3051" t="s">
        <v>8355</v>
      </c>
    </row>
    <row r="3052" spans="1:22" ht="32" hidden="1" x14ac:dyDescent="0.2">
      <c r="A3052" s="9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7">
        <f t="shared" si="284"/>
        <v>42465.16851851852</v>
      </c>
      <c r="L3052" s="17">
        <f t="shared" si="285"/>
        <v>42495.16851851852</v>
      </c>
      <c r="M3052" s="9">
        <f t="shared" si="286"/>
        <v>4</v>
      </c>
      <c r="N3052" s="9">
        <f t="shared" si="287"/>
        <v>2016</v>
      </c>
      <c r="O3052" t="b">
        <v>0</v>
      </c>
      <c r="P3052">
        <v>9</v>
      </c>
      <c r="Q3052" t="b">
        <v>1</v>
      </c>
      <c r="R3052" t="s">
        <v>8301</v>
      </c>
      <c r="S3052" s="12">
        <f t="shared" si="282"/>
        <v>106</v>
      </c>
      <c r="T3052">
        <f t="shared" si="283"/>
        <v>70.67</v>
      </c>
      <c r="U3052" s="14" t="s">
        <v>8315</v>
      </c>
      <c r="V3052" t="s">
        <v>8355</v>
      </c>
    </row>
    <row r="3053" spans="1:22" ht="48" hidden="1" x14ac:dyDescent="0.2">
      <c r="A3053" s="9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7">
        <f t="shared" si="284"/>
        <v>42744.416030092587</v>
      </c>
      <c r="L3053" s="17">
        <f t="shared" si="285"/>
        <v>42774.416030092587</v>
      </c>
      <c r="M3053" s="9">
        <f t="shared" si="286"/>
        <v>1</v>
      </c>
      <c r="N3053" s="9">
        <f t="shared" si="287"/>
        <v>2017</v>
      </c>
      <c r="O3053" t="b">
        <v>1</v>
      </c>
      <c r="P3053">
        <v>35</v>
      </c>
      <c r="Q3053" t="b">
        <v>0</v>
      </c>
      <c r="R3053" t="s">
        <v>8301</v>
      </c>
      <c r="S3053" s="12">
        <f t="shared" si="282"/>
        <v>24</v>
      </c>
      <c r="T3053">
        <f t="shared" si="283"/>
        <v>23.63</v>
      </c>
      <c r="U3053" s="14" t="s">
        <v>8315</v>
      </c>
      <c r="V3053" t="s">
        <v>8355</v>
      </c>
    </row>
    <row r="3054" spans="1:22" ht="32" hidden="1" x14ac:dyDescent="0.2">
      <c r="A3054" s="9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7">
        <f t="shared" si="284"/>
        <v>42122.670069444444</v>
      </c>
      <c r="L3054" s="17">
        <f t="shared" si="285"/>
        <v>42152.665972222225</v>
      </c>
      <c r="M3054" s="9">
        <f t="shared" si="286"/>
        <v>4</v>
      </c>
      <c r="N3054" s="9">
        <f t="shared" si="287"/>
        <v>2015</v>
      </c>
      <c r="O3054" t="b">
        <v>0</v>
      </c>
      <c r="P3054">
        <v>2</v>
      </c>
      <c r="Q3054" t="b">
        <v>0</v>
      </c>
      <c r="R3054" t="s">
        <v>8301</v>
      </c>
      <c r="S3054" s="12">
        <f t="shared" si="282"/>
        <v>0</v>
      </c>
      <c r="T3054">
        <f t="shared" si="283"/>
        <v>37.5</v>
      </c>
      <c r="U3054" s="14" t="s">
        <v>8315</v>
      </c>
      <c r="V3054" t="s">
        <v>8355</v>
      </c>
    </row>
    <row r="3055" spans="1:22" ht="48" hidden="1" x14ac:dyDescent="0.2">
      <c r="A3055" s="9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7">
        <f t="shared" si="284"/>
        <v>41862.761724537035</v>
      </c>
      <c r="L3055" s="17">
        <f t="shared" si="285"/>
        <v>41914.165972222225</v>
      </c>
      <c r="M3055" s="9">
        <f t="shared" si="286"/>
        <v>8</v>
      </c>
      <c r="N3055" s="9">
        <f t="shared" si="287"/>
        <v>2014</v>
      </c>
      <c r="O3055" t="b">
        <v>0</v>
      </c>
      <c r="P3055">
        <v>3</v>
      </c>
      <c r="Q3055" t="b">
        <v>0</v>
      </c>
      <c r="R3055" t="s">
        <v>8301</v>
      </c>
      <c r="S3055" s="12">
        <f t="shared" si="282"/>
        <v>0</v>
      </c>
      <c r="T3055">
        <f t="shared" si="283"/>
        <v>13.33</v>
      </c>
      <c r="U3055" s="14" t="s">
        <v>8315</v>
      </c>
      <c r="V3055" t="s">
        <v>8355</v>
      </c>
    </row>
    <row r="3056" spans="1:22" ht="48" hidden="1" x14ac:dyDescent="0.2">
      <c r="A3056" s="9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7">
        <f t="shared" si="284"/>
        <v>42027.832800925928</v>
      </c>
      <c r="L3056" s="17">
        <f t="shared" si="285"/>
        <v>42065.044444444444</v>
      </c>
      <c r="M3056" s="9">
        <f t="shared" si="286"/>
        <v>1</v>
      </c>
      <c r="N3056" s="9">
        <f t="shared" si="287"/>
        <v>2015</v>
      </c>
      <c r="O3056" t="b">
        <v>0</v>
      </c>
      <c r="P3056">
        <v>0</v>
      </c>
      <c r="Q3056" t="b">
        <v>0</v>
      </c>
      <c r="R3056" t="s">
        <v>8301</v>
      </c>
      <c r="S3056" s="12">
        <f t="shared" si="282"/>
        <v>0</v>
      </c>
      <c r="T3056">
        <f t="shared" si="283"/>
        <v>0</v>
      </c>
      <c r="U3056" s="14" t="s">
        <v>8315</v>
      </c>
      <c r="V3056" t="s">
        <v>8355</v>
      </c>
    </row>
    <row r="3057" spans="1:22" ht="48" hidden="1" x14ac:dyDescent="0.2">
      <c r="A3057" s="9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7">
        <f t="shared" si="284"/>
        <v>41953.95821759259</v>
      </c>
      <c r="L3057" s="17">
        <f t="shared" si="285"/>
        <v>42013.95821759259</v>
      </c>
      <c r="M3057" s="9">
        <f t="shared" si="286"/>
        <v>11</v>
      </c>
      <c r="N3057" s="9">
        <f t="shared" si="287"/>
        <v>2015</v>
      </c>
      <c r="O3057" t="b">
        <v>0</v>
      </c>
      <c r="P3057">
        <v>1</v>
      </c>
      <c r="Q3057" t="b">
        <v>0</v>
      </c>
      <c r="R3057" t="s">
        <v>8301</v>
      </c>
      <c r="S3057" s="12">
        <f t="shared" si="282"/>
        <v>0</v>
      </c>
      <c r="T3057">
        <f t="shared" si="283"/>
        <v>1</v>
      </c>
      <c r="U3057" s="14" t="s">
        <v>8315</v>
      </c>
      <c r="V3057" t="s">
        <v>8355</v>
      </c>
    </row>
    <row r="3058" spans="1:22" ht="48" hidden="1" x14ac:dyDescent="0.2">
      <c r="A3058" s="9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7">
        <f t="shared" si="284"/>
        <v>41851.636388888888</v>
      </c>
      <c r="L3058" s="17">
        <f t="shared" si="285"/>
        <v>41911.636388888888</v>
      </c>
      <c r="M3058" s="9">
        <f t="shared" si="286"/>
        <v>7</v>
      </c>
      <c r="N3058" s="9">
        <f t="shared" si="287"/>
        <v>2014</v>
      </c>
      <c r="O3058" t="b">
        <v>0</v>
      </c>
      <c r="P3058">
        <v>0</v>
      </c>
      <c r="Q3058" t="b">
        <v>0</v>
      </c>
      <c r="R3058" t="s">
        <v>8301</v>
      </c>
      <c r="S3058" s="12">
        <f t="shared" si="282"/>
        <v>0</v>
      </c>
      <c r="T3058">
        <f t="shared" si="283"/>
        <v>0</v>
      </c>
      <c r="U3058" s="14" t="s">
        <v>8315</v>
      </c>
      <c r="V3058" t="s">
        <v>8355</v>
      </c>
    </row>
    <row r="3059" spans="1:22" ht="48" hidden="1" x14ac:dyDescent="0.2">
      <c r="A3059" s="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7">
        <f t="shared" si="284"/>
        <v>42433.650590277779</v>
      </c>
      <c r="L3059" s="17">
        <f t="shared" si="285"/>
        <v>42463.608923611115</v>
      </c>
      <c r="M3059" s="9">
        <f t="shared" si="286"/>
        <v>3</v>
      </c>
      <c r="N3059" s="9">
        <f t="shared" si="287"/>
        <v>2016</v>
      </c>
      <c r="O3059" t="b">
        <v>0</v>
      </c>
      <c r="P3059">
        <v>0</v>
      </c>
      <c r="Q3059" t="b">
        <v>0</v>
      </c>
      <c r="R3059" t="s">
        <v>8301</v>
      </c>
      <c r="S3059" s="12">
        <f t="shared" si="282"/>
        <v>0</v>
      </c>
      <c r="T3059">
        <f t="shared" si="283"/>
        <v>0</v>
      </c>
      <c r="U3059" s="14" t="s">
        <v>8315</v>
      </c>
      <c r="V3059" t="s">
        <v>8355</v>
      </c>
    </row>
    <row r="3060" spans="1:22" ht="48" hidden="1" x14ac:dyDescent="0.2">
      <c r="A3060" s="9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7">
        <f t="shared" si="284"/>
        <v>42460.374305555553</v>
      </c>
      <c r="L3060" s="17">
        <f t="shared" si="285"/>
        <v>42510.374305555553</v>
      </c>
      <c r="M3060" s="9">
        <f t="shared" si="286"/>
        <v>3</v>
      </c>
      <c r="N3060" s="9">
        <f t="shared" si="287"/>
        <v>2016</v>
      </c>
      <c r="O3060" t="b">
        <v>0</v>
      </c>
      <c r="P3060">
        <v>3</v>
      </c>
      <c r="Q3060" t="b">
        <v>0</v>
      </c>
      <c r="R3060" t="s">
        <v>8301</v>
      </c>
      <c r="S3060" s="12">
        <f t="shared" si="282"/>
        <v>0</v>
      </c>
      <c r="T3060">
        <f t="shared" si="283"/>
        <v>1</v>
      </c>
      <c r="U3060" s="14" t="s">
        <v>8315</v>
      </c>
      <c r="V3060" t="s">
        <v>8355</v>
      </c>
    </row>
    <row r="3061" spans="1:22" ht="48" hidden="1" x14ac:dyDescent="0.2">
      <c r="A3061" s="9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7">
        <f t="shared" si="284"/>
        <v>41829.935717592591</v>
      </c>
      <c r="L3061" s="17">
        <f t="shared" si="285"/>
        <v>41859.935717592591</v>
      </c>
      <c r="M3061" s="9">
        <f t="shared" si="286"/>
        <v>7</v>
      </c>
      <c r="N3061" s="9">
        <f t="shared" si="287"/>
        <v>2014</v>
      </c>
      <c r="O3061" t="b">
        <v>0</v>
      </c>
      <c r="P3061">
        <v>11</v>
      </c>
      <c r="Q3061" t="b">
        <v>0</v>
      </c>
      <c r="R3061" t="s">
        <v>8301</v>
      </c>
      <c r="S3061" s="12">
        <f t="shared" si="282"/>
        <v>3</v>
      </c>
      <c r="T3061">
        <f t="shared" si="283"/>
        <v>41</v>
      </c>
      <c r="U3061" s="14" t="s">
        <v>8315</v>
      </c>
      <c r="V3061" t="s">
        <v>8355</v>
      </c>
    </row>
    <row r="3062" spans="1:22" ht="32" hidden="1" x14ac:dyDescent="0.2">
      <c r="A3062" s="9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7">
        <f t="shared" si="284"/>
        <v>42245.274699074071</v>
      </c>
      <c r="L3062" s="17">
        <f t="shared" si="285"/>
        <v>42275.274699074071</v>
      </c>
      <c r="M3062" s="9">
        <f t="shared" si="286"/>
        <v>8</v>
      </c>
      <c r="N3062" s="9">
        <f t="shared" si="287"/>
        <v>2015</v>
      </c>
      <c r="O3062" t="b">
        <v>0</v>
      </c>
      <c r="P3062">
        <v>6</v>
      </c>
      <c r="Q3062" t="b">
        <v>0</v>
      </c>
      <c r="R3062" t="s">
        <v>8301</v>
      </c>
      <c r="S3062" s="12">
        <f t="shared" si="282"/>
        <v>0</v>
      </c>
      <c r="T3062">
        <f t="shared" si="283"/>
        <v>55.83</v>
      </c>
      <c r="U3062" s="14" t="s">
        <v>8315</v>
      </c>
      <c r="V3062" t="s">
        <v>8355</v>
      </c>
    </row>
    <row r="3063" spans="1:22" ht="16" hidden="1" x14ac:dyDescent="0.2">
      <c r="A3063" s="9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7">
        <f t="shared" si="284"/>
        <v>41834.784120370372</v>
      </c>
      <c r="L3063" s="17">
        <f t="shared" si="285"/>
        <v>41864.784120370372</v>
      </c>
      <c r="M3063" s="9">
        <f t="shared" si="286"/>
        <v>7</v>
      </c>
      <c r="N3063" s="9">
        <f t="shared" si="287"/>
        <v>2014</v>
      </c>
      <c r="O3063" t="b">
        <v>0</v>
      </c>
      <c r="P3063">
        <v>0</v>
      </c>
      <c r="Q3063" t="b">
        <v>0</v>
      </c>
      <c r="R3063" t="s">
        <v>8301</v>
      </c>
      <c r="S3063" s="12">
        <f t="shared" si="282"/>
        <v>0</v>
      </c>
      <c r="T3063">
        <f t="shared" si="283"/>
        <v>0</v>
      </c>
      <c r="U3063" s="14" t="s">
        <v>8315</v>
      </c>
      <c r="V3063" t="s">
        <v>8355</v>
      </c>
    </row>
    <row r="3064" spans="1:22" ht="48" hidden="1" x14ac:dyDescent="0.2">
      <c r="A3064" s="9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7">
        <f t="shared" si="284"/>
        <v>42248.535787037035</v>
      </c>
      <c r="L3064" s="17">
        <f t="shared" si="285"/>
        <v>42277.75</v>
      </c>
      <c r="M3064" s="9">
        <f t="shared" si="286"/>
        <v>9</v>
      </c>
      <c r="N3064" s="9">
        <f t="shared" si="287"/>
        <v>2015</v>
      </c>
      <c r="O3064" t="b">
        <v>0</v>
      </c>
      <c r="P3064">
        <v>67</v>
      </c>
      <c r="Q3064" t="b">
        <v>0</v>
      </c>
      <c r="R3064" t="s">
        <v>8301</v>
      </c>
      <c r="S3064" s="12">
        <f t="shared" si="282"/>
        <v>67</v>
      </c>
      <c r="T3064">
        <f t="shared" si="283"/>
        <v>99.76</v>
      </c>
      <c r="U3064" s="14" t="s">
        <v>8315</v>
      </c>
      <c r="V3064" t="s">
        <v>8355</v>
      </c>
    </row>
    <row r="3065" spans="1:22" ht="32" hidden="1" x14ac:dyDescent="0.2">
      <c r="A3065" s="9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7">
        <f t="shared" si="284"/>
        <v>42630.922893518517</v>
      </c>
      <c r="L3065" s="17">
        <f t="shared" si="285"/>
        <v>42665.922893518517</v>
      </c>
      <c r="M3065" s="9">
        <f t="shared" si="286"/>
        <v>9</v>
      </c>
      <c r="N3065" s="9">
        <f t="shared" si="287"/>
        <v>2016</v>
      </c>
      <c r="O3065" t="b">
        <v>0</v>
      </c>
      <c r="P3065">
        <v>23</v>
      </c>
      <c r="Q3065" t="b">
        <v>0</v>
      </c>
      <c r="R3065" t="s">
        <v>8301</v>
      </c>
      <c r="S3065" s="12">
        <f t="shared" si="282"/>
        <v>20</v>
      </c>
      <c r="T3065">
        <f t="shared" si="283"/>
        <v>25.52</v>
      </c>
      <c r="U3065" s="14" t="s">
        <v>8315</v>
      </c>
      <c r="V3065" t="s">
        <v>8355</v>
      </c>
    </row>
    <row r="3066" spans="1:22" ht="32" hidden="1" x14ac:dyDescent="0.2">
      <c r="A3066" s="9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7">
        <f t="shared" si="284"/>
        <v>42299.130162037036</v>
      </c>
      <c r="L3066" s="17">
        <f t="shared" si="285"/>
        <v>42330.290972222225</v>
      </c>
      <c r="M3066" s="9">
        <f t="shared" si="286"/>
        <v>10</v>
      </c>
      <c r="N3066" s="9">
        <f t="shared" si="287"/>
        <v>2015</v>
      </c>
      <c r="O3066" t="b">
        <v>0</v>
      </c>
      <c r="P3066">
        <v>72</v>
      </c>
      <c r="Q3066" t="b">
        <v>0</v>
      </c>
      <c r="R3066" t="s">
        <v>8301</v>
      </c>
      <c r="S3066" s="12">
        <f t="shared" si="282"/>
        <v>11</v>
      </c>
      <c r="T3066">
        <f t="shared" si="283"/>
        <v>117.65</v>
      </c>
      <c r="U3066" s="14" t="s">
        <v>8315</v>
      </c>
      <c r="V3066" t="s">
        <v>8355</v>
      </c>
    </row>
    <row r="3067" spans="1:22" ht="48" hidden="1" x14ac:dyDescent="0.2">
      <c r="A3067" s="9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7">
        <f t="shared" si="284"/>
        <v>41825.055231481485</v>
      </c>
      <c r="L3067" s="17">
        <f t="shared" si="285"/>
        <v>41850.055231481485</v>
      </c>
      <c r="M3067" s="9">
        <f t="shared" si="286"/>
        <v>7</v>
      </c>
      <c r="N3067" s="9">
        <f t="shared" si="287"/>
        <v>2014</v>
      </c>
      <c r="O3067" t="b">
        <v>0</v>
      </c>
      <c r="P3067">
        <v>2</v>
      </c>
      <c r="Q3067" t="b">
        <v>0</v>
      </c>
      <c r="R3067" t="s">
        <v>8301</v>
      </c>
      <c r="S3067" s="12">
        <f t="shared" si="282"/>
        <v>0</v>
      </c>
      <c r="T3067">
        <f t="shared" si="283"/>
        <v>5</v>
      </c>
      <c r="U3067" s="14" t="s">
        <v>8315</v>
      </c>
      <c r="V3067" t="s">
        <v>8355</v>
      </c>
    </row>
    <row r="3068" spans="1:22" ht="48" hidden="1" x14ac:dyDescent="0.2">
      <c r="A3068" s="9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7">
        <f t="shared" si="284"/>
        <v>42531.228437500002</v>
      </c>
      <c r="L3068" s="17">
        <f t="shared" si="285"/>
        <v>42561.228437500002</v>
      </c>
      <c r="M3068" s="9">
        <f t="shared" si="286"/>
        <v>6</v>
      </c>
      <c r="N3068" s="9">
        <f t="shared" si="287"/>
        <v>2016</v>
      </c>
      <c r="O3068" t="b">
        <v>0</v>
      </c>
      <c r="P3068">
        <v>15</v>
      </c>
      <c r="Q3068" t="b">
        <v>0</v>
      </c>
      <c r="R3068" t="s">
        <v>8301</v>
      </c>
      <c r="S3068" s="12">
        <f t="shared" si="282"/>
        <v>12</v>
      </c>
      <c r="T3068">
        <f t="shared" si="283"/>
        <v>2796.67</v>
      </c>
      <c r="U3068" s="14" t="s">
        <v>8315</v>
      </c>
      <c r="V3068" t="s">
        <v>8355</v>
      </c>
    </row>
    <row r="3069" spans="1:22" ht="48" hidden="1" x14ac:dyDescent="0.2">
      <c r="A3069" s="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7">
        <f t="shared" si="284"/>
        <v>42226.938414351855</v>
      </c>
      <c r="L3069" s="17">
        <f t="shared" si="285"/>
        <v>42256.938414351855</v>
      </c>
      <c r="M3069" s="9">
        <f t="shared" si="286"/>
        <v>8</v>
      </c>
      <c r="N3069" s="9">
        <f t="shared" si="287"/>
        <v>2015</v>
      </c>
      <c r="O3069" t="b">
        <v>0</v>
      </c>
      <c r="P3069">
        <v>1</v>
      </c>
      <c r="Q3069" t="b">
        <v>0</v>
      </c>
      <c r="R3069" t="s">
        <v>8301</v>
      </c>
      <c r="S3069" s="12">
        <f t="shared" si="282"/>
        <v>3</v>
      </c>
      <c r="T3069">
        <f t="shared" si="283"/>
        <v>200</v>
      </c>
      <c r="U3069" s="14" t="s">
        <v>8315</v>
      </c>
      <c r="V3069" t="s">
        <v>8355</v>
      </c>
    </row>
    <row r="3070" spans="1:22" ht="48" hidden="1" x14ac:dyDescent="0.2">
      <c r="A3070" s="9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7">
        <f t="shared" si="284"/>
        <v>42263.691574074073</v>
      </c>
      <c r="L3070" s="17">
        <f t="shared" si="285"/>
        <v>42293.691574074073</v>
      </c>
      <c r="M3070" s="9">
        <f t="shared" si="286"/>
        <v>9</v>
      </c>
      <c r="N3070" s="9">
        <f t="shared" si="287"/>
        <v>2015</v>
      </c>
      <c r="O3070" t="b">
        <v>0</v>
      </c>
      <c r="P3070">
        <v>2</v>
      </c>
      <c r="Q3070" t="b">
        <v>0</v>
      </c>
      <c r="R3070" t="s">
        <v>8301</v>
      </c>
      <c r="S3070" s="12">
        <f t="shared" si="282"/>
        <v>0</v>
      </c>
      <c r="T3070">
        <f t="shared" si="283"/>
        <v>87.5</v>
      </c>
      <c r="U3070" s="14" t="s">
        <v>8315</v>
      </c>
      <c r="V3070" t="s">
        <v>8355</v>
      </c>
    </row>
    <row r="3071" spans="1:22" ht="48" hidden="1" x14ac:dyDescent="0.2">
      <c r="A3071" s="9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7">
        <f t="shared" si="284"/>
        <v>41957.833726851852</v>
      </c>
      <c r="L3071" s="17">
        <f t="shared" si="285"/>
        <v>41987.833726851852</v>
      </c>
      <c r="M3071" s="9">
        <f t="shared" si="286"/>
        <v>11</v>
      </c>
      <c r="N3071" s="9">
        <f t="shared" si="287"/>
        <v>2014</v>
      </c>
      <c r="O3071" t="b">
        <v>0</v>
      </c>
      <c r="P3071">
        <v>7</v>
      </c>
      <c r="Q3071" t="b">
        <v>0</v>
      </c>
      <c r="R3071" t="s">
        <v>8301</v>
      </c>
      <c r="S3071" s="12">
        <f t="shared" si="282"/>
        <v>14</v>
      </c>
      <c r="T3071">
        <f t="shared" si="283"/>
        <v>20.14</v>
      </c>
      <c r="U3071" s="14" t="s">
        <v>8315</v>
      </c>
      <c r="V3071" t="s">
        <v>8355</v>
      </c>
    </row>
    <row r="3072" spans="1:22" ht="48" hidden="1" x14ac:dyDescent="0.2">
      <c r="A3072" s="9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7">
        <f t="shared" si="284"/>
        <v>42690.733437499999</v>
      </c>
      <c r="L3072" s="17">
        <f t="shared" si="285"/>
        <v>42711.733437499999</v>
      </c>
      <c r="M3072" s="9">
        <f t="shared" si="286"/>
        <v>11</v>
      </c>
      <c r="N3072" s="9">
        <f t="shared" si="287"/>
        <v>2016</v>
      </c>
      <c r="O3072" t="b">
        <v>0</v>
      </c>
      <c r="P3072">
        <v>16</v>
      </c>
      <c r="Q3072" t="b">
        <v>0</v>
      </c>
      <c r="R3072" t="s">
        <v>8301</v>
      </c>
      <c r="S3072" s="12">
        <f t="shared" si="282"/>
        <v>3</v>
      </c>
      <c r="T3072">
        <f t="shared" si="283"/>
        <v>20.88</v>
      </c>
      <c r="U3072" s="14" t="s">
        <v>8315</v>
      </c>
      <c r="V3072" t="s">
        <v>8355</v>
      </c>
    </row>
    <row r="3073" spans="1:22" ht="48" hidden="1" x14ac:dyDescent="0.2">
      <c r="A3073" s="9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7">
        <f t="shared" si="284"/>
        <v>42097.732418981483</v>
      </c>
      <c r="L3073" s="17">
        <f t="shared" si="285"/>
        <v>42115.249305555553</v>
      </c>
      <c r="M3073" s="9">
        <f t="shared" si="286"/>
        <v>4</v>
      </c>
      <c r="N3073" s="9">
        <f t="shared" si="287"/>
        <v>2015</v>
      </c>
      <c r="O3073" t="b">
        <v>0</v>
      </c>
      <c r="P3073">
        <v>117</v>
      </c>
      <c r="Q3073" t="b">
        <v>0</v>
      </c>
      <c r="R3073" t="s">
        <v>8301</v>
      </c>
      <c r="S3073" s="12">
        <f t="shared" si="282"/>
        <v>60</v>
      </c>
      <c r="T3073">
        <f t="shared" si="283"/>
        <v>61.31</v>
      </c>
      <c r="U3073" s="14" t="s">
        <v>8315</v>
      </c>
      <c r="V3073" t="s">
        <v>8355</v>
      </c>
    </row>
    <row r="3074" spans="1:22" ht="48" hidden="1" x14ac:dyDescent="0.2">
      <c r="A3074" s="9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7">
        <f t="shared" si="284"/>
        <v>42658.690532407403</v>
      </c>
      <c r="L3074" s="17">
        <f t="shared" si="285"/>
        <v>42673.073611111111</v>
      </c>
      <c r="M3074" s="9">
        <f t="shared" si="286"/>
        <v>10</v>
      </c>
      <c r="N3074" s="9">
        <f t="shared" si="287"/>
        <v>2016</v>
      </c>
      <c r="O3074" t="b">
        <v>0</v>
      </c>
      <c r="P3074">
        <v>2</v>
      </c>
      <c r="Q3074" t="b">
        <v>0</v>
      </c>
      <c r="R3074" t="s">
        <v>8301</v>
      </c>
      <c r="S3074" s="12">
        <f t="shared" ref="S3074:S3137" si="288">ROUND(E3074/D3074*100,0)</f>
        <v>0</v>
      </c>
      <c r="T3074">
        <f t="shared" ref="T3074:T3137" si="289">IFERROR(ROUND(E3074/P3074,2),0)</f>
        <v>1</v>
      </c>
      <c r="U3074" s="14" t="s">
        <v>8315</v>
      </c>
      <c r="V3074" t="s">
        <v>8355</v>
      </c>
    </row>
    <row r="3075" spans="1:22" ht="48" hidden="1" x14ac:dyDescent="0.2">
      <c r="A3075" s="9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7">
        <f t="shared" ref="K3075:K3138" si="290">+(((J3075/60)/60)/24)+DATE(1970,1,1)</f>
        <v>42111.684027777781</v>
      </c>
      <c r="L3075" s="17">
        <f t="shared" ref="L3075:L3138" si="291">+(((I3075/60)/60)/24)+DATE(1970,1,1)</f>
        <v>42169.804861111115</v>
      </c>
      <c r="M3075" s="9">
        <f t="shared" ref="M3075:M3138" si="292">+MONTH(K3075)</f>
        <v>4</v>
      </c>
      <c r="N3075" s="9">
        <f t="shared" ref="N3075:N3138" si="293">+YEAR(L3075)</f>
        <v>2015</v>
      </c>
      <c r="O3075" t="b">
        <v>0</v>
      </c>
      <c r="P3075">
        <v>7</v>
      </c>
      <c r="Q3075" t="b">
        <v>0</v>
      </c>
      <c r="R3075" t="s">
        <v>8301</v>
      </c>
      <c r="S3075" s="12">
        <f t="shared" si="288"/>
        <v>0</v>
      </c>
      <c r="T3075">
        <f t="shared" si="289"/>
        <v>92.14</v>
      </c>
      <c r="U3075" s="14" t="s">
        <v>8315</v>
      </c>
      <c r="V3075" t="s">
        <v>8355</v>
      </c>
    </row>
    <row r="3076" spans="1:22" ht="64" hidden="1" x14ac:dyDescent="0.2">
      <c r="A3076" s="9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7">
        <f t="shared" si="290"/>
        <v>42409.571284722217</v>
      </c>
      <c r="L3076" s="17">
        <f t="shared" si="291"/>
        <v>42439.571284722217</v>
      </c>
      <c r="M3076" s="9">
        <f t="shared" si="292"/>
        <v>2</v>
      </c>
      <c r="N3076" s="9">
        <f t="shared" si="293"/>
        <v>2016</v>
      </c>
      <c r="O3076" t="b">
        <v>0</v>
      </c>
      <c r="P3076">
        <v>3</v>
      </c>
      <c r="Q3076" t="b">
        <v>0</v>
      </c>
      <c r="R3076" t="s">
        <v>8301</v>
      </c>
      <c r="S3076" s="12">
        <f t="shared" si="288"/>
        <v>0</v>
      </c>
      <c r="T3076">
        <f t="shared" si="289"/>
        <v>7.33</v>
      </c>
      <c r="U3076" s="14" t="s">
        <v>8315</v>
      </c>
      <c r="V3076" t="s">
        <v>8355</v>
      </c>
    </row>
    <row r="3077" spans="1:22" ht="48" hidden="1" x14ac:dyDescent="0.2">
      <c r="A3077" s="9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7">
        <f t="shared" si="290"/>
        <v>42551.102314814809</v>
      </c>
      <c r="L3077" s="17">
        <f t="shared" si="291"/>
        <v>42601.102314814809</v>
      </c>
      <c r="M3077" s="9">
        <f t="shared" si="292"/>
        <v>6</v>
      </c>
      <c r="N3077" s="9">
        <f t="shared" si="293"/>
        <v>2016</v>
      </c>
      <c r="O3077" t="b">
        <v>0</v>
      </c>
      <c r="P3077">
        <v>20</v>
      </c>
      <c r="Q3077" t="b">
        <v>0</v>
      </c>
      <c r="R3077" t="s">
        <v>8301</v>
      </c>
      <c r="S3077" s="12">
        <f t="shared" si="288"/>
        <v>9</v>
      </c>
      <c r="T3077">
        <f t="shared" si="289"/>
        <v>64.8</v>
      </c>
      <c r="U3077" s="14" t="s">
        <v>8315</v>
      </c>
      <c r="V3077" t="s">
        <v>8355</v>
      </c>
    </row>
    <row r="3078" spans="1:22" ht="32" hidden="1" x14ac:dyDescent="0.2">
      <c r="A3078" s="9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7">
        <f t="shared" si="290"/>
        <v>42226.651886574073</v>
      </c>
      <c r="L3078" s="17">
        <f t="shared" si="291"/>
        <v>42286.651886574073</v>
      </c>
      <c r="M3078" s="9">
        <f t="shared" si="292"/>
        <v>8</v>
      </c>
      <c r="N3078" s="9">
        <f t="shared" si="293"/>
        <v>2015</v>
      </c>
      <c r="O3078" t="b">
        <v>0</v>
      </c>
      <c r="P3078">
        <v>50</v>
      </c>
      <c r="Q3078" t="b">
        <v>0</v>
      </c>
      <c r="R3078" t="s">
        <v>8301</v>
      </c>
      <c r="S3078" s="12">
        <f t="shared" si="288"/>
        <v>15</v>
      </c>
      <c r="T3078">
        <f t="shared" si="289"/>
        <v>30.12</v>
      </c>
      <c r="U3078" s="14" t="s">
        <v>8315</v>
      </c>
      <c r="V3078" t="s">
        <v>8355</v>
      </c>
    </row>
    <row r="3079" spans="1:22" ht="48" hidden="1" x14ac:dyDescent="0.2">
      <c r="A3079" s="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7">
        <f t="shared" si="290"/>
        <v>42766.956921296296</v>
      </c>
      <c r="L3079" s="17">
        <f t="shared" si="291"/>
        <v>42796.956921296296</v>
      </c>
      <c r="M3079" s="9">
        <f t="shared" si="292"/>
        <v>1</v>
      </c>
      <c r="N3079" s="9">
        <f t="shared" si="293"/>
        <v>2017</v>
      </c>
      <c r="O3079" t="b">
        <v>0</v>
      </c>
      <c r="P3079">
        <v>2</v>
      </c>
      <c r="Q3079" t="b">
        <v>0</v>
      </c>
      <c r="R3079" t="s">
        <v>8301</v>
      </c>
      <c r="S3079" s="12">
        <f t="shared" si="288"/>
        <v>0</v>
      </c>
      <c r="T3079">
        <f t="shared" si="289"/>
        <v>52.5</v>
      </c>
      <c r="U3079" s="14" t="s">
        <v>8315</v>
      </c>
      <c r="V3079" t="s">
        <v>8355</v>
      </c>
    </row>
    <row r="3080" spans="1:22" ht="48" hidden="1" x14ac:dyDescent="0.2">
      <c r="A3080" s="9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7">
        <f t="shared" si="290"/>
        <v>42031.138831018514</v>
      </c>
      <c r="L3080" s="17">
        <f t="shared" si="291"/>
        <v>42061.138831018514</v>
      </c>
      <c r="M3080" s="9">
        <f t="shared" si="292"/>
        <v>1</v>
      </c>
      <c r="N3080" s="9">
        <f t="shared" si="293"/>
        <v>2015</v>
      </c>
      <c r="O3080" t="b">
        <v>0</v>
      </c>
      <c r="P3080">
        <v>3</v>
      </c>
      <c r="Q3080" t="b">
        <v>0</v>
      </c>
      <c r="R3080" t="s">
        <v>8301</v>
      </c>
      <c r="S3080" s="12">
        <f t="shared" si="288"/>
        <v>0</v>
      </c>
      <c r="T3080">
        <f t="shared" si="289"/>
        <v>23.67</v>
      </c>
      <c r="U3080" s="14" t="s">
        <v>8315</v>
      </c>
      <c r="V3080" t="s">
        <v>8355</v>
      </c>
    </row>
    <row r="3081" spans="1:22" ht="48" hidden="1" x14ac:dyDescent="0.2">
      <c r="A3081" s="9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7">
        <f t="shared" si="290"/>
        <v>42055.713368055556</v>
      </c>
      <c r="L3081" s="17">
        <f t="shared" si="291"/>
        <v>42085.671701388885</v>
      </c>
      <c r="M3081" s="9">
        <f t="shared" si="292"/>
        <v>2</v>
      </c>
      <c r="N3081" s="9">
        <f t="shared" si="293"/>
        <v>2015</v>
      </c>
      <c r="O3081" t="b">
        <v>0</v>
      </c>
      <c r="P3081">
        <v>27</v>
      </c>
      <c r="Q3081" t="b">
        <v>0</v>
      </c>
      <c r="R3081" t="s">
        <v>8301</v>
      </c>
      <c r="S3081" s="12">
        <f t="shared" si="288"/>
        <v>1</v>
      </c>
      <c r="T3081">
        <f t="shared" si="289"/>
        <v>415.78</v>
      </c>
      <c r="U3081" s="14" t="s">
        <v>8315</v>
      </c>
      <c r="V3081" t="s">
        <v>8355</v>
      </c>
    </row>
    <row r="3082" spans="1:22" ht="48" hidden="1" x14ac:dyDescent="0.2">
      <c r="A3082" s="9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7">
        <f t="shared" si="290"/>
        <v>41940.028287037036</v>
      </c>
      <c r="L3082" s="17">
        <f t="shared" si="291"/>
        <v>42000.0699537037</v>
      </c>
      <c r="M3082" s="9">
        <f t="shared" si="292"/>
        <v>10</v>
      </c>
      <c r="N3082" s="9">
        <f t="shared" si="293"/>
        <v>2014</v>
      </c>
      <c r="O3082" t="b">
        <v>0</v>
      </c>
      <c r="P3082">
        <v>7</v>
      </c>
      <c r="Q3082" t="b">
        <v>0</v>
      </c>
      <c r="R3082" t="s">
        <v>8301</v>
      </c>
      <c r="S3082" s="12">
        <f t="shared" si="288"/>
        <v>0</v>
      </c>
      <c r="T3082">
        <f t="shared" si="289"/>
        <v>53.71</v>
      </c>
      <c r="U3082" s="14" t="s">
        <v>8315</v>
      </c>
      <c r="V3082" t="s">
        <v>8355</v>
      </c>
    </row>
    <row r="3083" spans="1:22" ht="48" hidden="1" x14ac:dyDescent="0.2">
      <c r="A3083" s="9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7">
        <f t="shared" si="290"/>
        <v>42237.181608796294</v>
      </c>
      <c r="L3083" s="17">
        <f t="shared" si="291"/>
        <v>42267.181608796294</v>
      </c>
      <c r="M3083" s="9">
        <f t="shared" si="292"/>
        <v>8</v>
      </c>
      <c r="N3083" s="9">
        <f t="shared" si="293"/>
        <v>2015</v>
      </c>
      <c r="O3083" t="b">
        <v>0</v>
      </c>
      <c r="P3083">
        <v>5</v>
      </c>
      <c r="Q3083" t="b">
        <v>0</v>
      </c>
      <c r="R3083" t="s">
        <v>8301</v>
      </c>
      <c r="S3083" s="12">
        <f t="shared" si="288"/>
        <v>0</v>
      </c>
      <c r="T3083">
        <f t="shared" si="289"/>
        <v>420.6</v>
      </c>
      <c r="U3083" s="14" t="s">
        <v>8315</v>
      </c>
      <c r="V3083" t="s">
        <v>8355</v>
      </c>
    </row>
    <row r="3084" spans="1:22" ht="48" hidden="1" x14ac:dyDescent="0.2">
      <c r="A3084" s="9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7">
        <f t="shared" si="290"/>
        <v>42293.922986111109</v>
      </c>
      <c r="L3084" s="17">
        <f t="shared" si="291"/>
        <v>42323.96465277778</v>
      </c>
      <c r="M3084" s="9">
        <f t="shared" si="292"/>
        <v>10</v>
      </c>
      <c r="N3084" s="9">
        <f t="shared" si="293"/>
        <v>2015</v>
      </c>
      <c r="O3084" t="b">
        <v>0</v>
      </c>
      <c r="P3084">
        <v>0</v>
      </c>
      <c r="Q3084" t="b">
        <v>0</v>
      </c>
      <c r="R3084" t="s">
        <v>8301</v>
      </c>
      <c r="S3084" s="12">
        <f t="shared" si="288"/>
        <v>0</v>
      </c>
      <c r="T3084">
        <f t="shared" si="289"/>
        <v>0</v>
      </c>
      <c r="U3084" s="14" t="s">
        <v>8315</v>
      </c>
      <c r="V3084" t="s">
        <v>8355</v>
      </c>
    </row>
    <row r="3085" spans="1:22" ht="64" hidden="1" x14ac:dyDescent="0.2">
      <c r="A3085" s="9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7">
        <f t="shared" si="290"/>
        <v>41853.563402777778</v>
      </c>
      <c r="L3085" s="17">
        <f t="shared" si="291"/>
        <v>41883.208333333336</v>
      </c>
      <c r="M3085" s="9">
        <f t="shared" si="292"/>
        <v>8</v>
      </c>
      <c r="N3085" s="9">
        <f t="shared" si="293"/>
        <v>2014</v>
      </c>
      <c r="O3085" t="b">
        <v>0</v>
      </c>
      <c r="P3085">
        <v>3</v>
      </c>
      <c r="Q3085" t="b">
        <v>0</v>
      </c>
      <c r="R3085" t="s">
        <v>8301</v>
      </c>
      <c r="S3085" s="12">
        <f t="shared" si="288"/>
        <v>0</v>
      </c>
      <c r="T3085">
        <f t="shared" si="289"/>
        <v>18.670000000000002</v>
      </c>
      <c r="U3085" s="14" t="s">
        <v>8315</v>
      </c>
      <c r="V3085" t="s">
        <v>8355</v>
      </c>
    </row>
    <row r="3086" spans="1:22" ht="48" hidden="1" x14ac:dyDescent="0.2">
      <c r="A3086" s="9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7">
        <f t="shared" si="290"/>
        <v>42100.723738425921</v>
      </c>
      <c r="L3086" s="17">
        <f t="shared" si="291"/>
        <v>42129.783333333333</v>
      </c>
      <c r="M3086" s="9">
        <f t="shared" si="292"/>
        <v>4</v>
      </c>
      <c r="N3086" s="9">
        <f t="shared" si="293"/>
        <v>2015</v>
      </c>
      <c r="O3086" t="b">
        <v>0</v>
      </c>
      <c r="P3086">
        <v>6</v>
      </c>
      <c r="Q3086" t="b">
        <v>0</v>
      </c>
      <c r="R3086" t="s">
        <v>8301</v>
      </c>
      <c r="S3086" s="12">
        <f t="shared" si="288"/>
        <v>12</v>
      </c>
      <c r="T3086">
        <f t="shared" si="289"/>
        <v>78.33</v>
      </c>
      <c r="U3086" s="14" t="s">
        <v>8315</v>
      </c>
      <c r="V3086" t="s">
        <v>8355</v>
      </c>
    </row>
    <row r="3087" spans="1:22" ht="48" hidden="1" x14ac:dyDescent="0.2">
      <c r="A3087" s="9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7">
        <f t="shared" si="290"/>
        <v>42246.883784722217</v>
      </c>
      <c r="L3087" s="17">
        <f t="shared" si="291"/>
        <v>42276.883784722217</v>
      </c>
      <c r="M3087" s="9">
        <f t="shared" si="292"/>
        <v>8</v>
      </c>
      <c r="N3087" s="9">
        <f t="shared" si="293"/>
        <v>2015</v>
      </c>
      <c r="O3087" t="b">
        <v>0</v>
      </c>
      <c r="P3087">
        <v>9</v>
      </c>
      <c r="Q3087" t="b">
        <v>0</v>
      </c>
      <c r="R3087" t="s">
        <v>8301</v>
      </c>
      <c r="S3087" s="12">
        <f t="shared" si="288"/>
        <v>2</v>
      </c>
      <c r="T3087">
        <f t="shared" si="289"/>
        <v>67.78</v>
      </c>
      <c r="U3087" s="14" t="s">
        <v>8315</v>
      </c>
      <c r="V3087" t="s">
        <v>8355</v>
      </c>
    </row>
    <row r="3088" spans="1:22" ht="48" hidden="1" x14ac:dyDescent="0.2">
      <c r="A3088" s="9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7">
        <f t="shared" si="290"/>
        <v>42173.67082175926</v>
      </c>
      <c r="L3088" s="17">
        <f t="shared" si="291"/>
        <v>42233.67082175926</v>
      </c>
      <c r="M3088" s="9">
        <f t="shared" si="292"/>
        <v>6</v>
      </c>
      <c r="N3088" s="9">
        <f t="shared" si="293"/>
        <v>2015</v>
      </c>
      <c r="O3088" t="b">
        <v>0</v>
      </c>
      <c r="P3088">
        <v>3</v>
      </c>
      <c r="Q3088" t="b">
        <v>0</v>
      </c>
      <c r="R3088" t="s">
        <v>8301</v>
      </c>
      <c r="S3088" s="12">
        <f t="shared" si="288"/>
        <v>0</v>
      </c>
      <c r="T3088">
        <f t="shared" si="289"/>
        <v>16.670000000000002</v>
      </c>
      <c r="U3088" s="14" t="s">
        <v>8315</v>
      </c>
      <c r="V3088" t="s">
        <v>8355</v>
      </c>
    </row>
    <row r="3089" spans="1:22" ht="48" hidden="1" x14ac:dyDescent="0.2">
      <c r="A3089" s="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7">
        <f t="shared" si="290"/>
        <v>42665.150347222225</v>
      </c>
      <c r="L3089" s="17">
        <f t="shared" si="291"/>
        <v>42725.192013888889</v>
      </c>
      <c r="M3089" s="9">
        <f t="shared" si="292"/>
        <v>10</v>
      </c>
      <c r="N3089" s="9">
        <f t="shared" si="293"/>
        <v>2016</v>
      </c>
      <c r="O3089" t="b">
        <v>0</v>
      </c>
      <c r="P3089">
        <v>2</v>
      </c>
      <c r="Q3089" t="b">
        <v>0</v>
      </c>
      <c r="R3089" t="s">
        <v>8301</v>
      </c>
      <c r="S3089" s="12">
        <f t="shared" si="288"/>
        <v>1</v>
      </c>
      <c r="T3089">
        <f t="shared" si="289"/>
        <v>62.5</v>
      </c>
      <c r="U3089" s="14" t="s">
        <v>8315</v>
      </c>
      <c r="V3089" t="s">
        <v>8355</v>
      </c>
    </row>
    <row r="3090" spans="1:22" ht="32" hidden="1" x14ac:dyDescent="0.2">
      <c r="A3090" s="9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7">
        <f t="shared" si="290"/>
        <v>41981.57230324074</v>
      </c>
      <c r="L3090" s="17">
        <f t="shared" si="291"/>
        <v>42012.570138888885</v>
      </c>
      <c r="M3090" s="9">
        <f t="shared" si="292"/>
        <v>12</v>
      </c>
      <c r="N3090" s="9">
        <f t="shared" si="293"/>
        <v>2015</v>
      </c>
      <c r="O3090" t="b">
        <v>0</v>
      </c>
      <c r="P3090">
        <v>3</v>
      </c>
      <c r="Q3090" t="b">
        <v>0</v>
      </c>
      <c r="R3090" t="s">
        <v>8301</v>
      </c>
      <c r="S3090" s="12">
        <f t="shared" si="288"/>
        <v>0</v>
      </c>
      <c r="T3090">
        <f t="shared" si="289"/>
        <v>42</v>
      </c>
      <c r="U3090" s="14" t="s">
        <v>8315</v>
      </c>
      <c r="V3090" t="s">
        <v>8355</v>
      </c>
    </row>
    <row r="3091" spans="1:22" ht="32" hidden="1" x14ac:dyDescent="0.2">
      <c r="A3091" s="9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7">
        <f t="shared" si="290"/>
        <v>42528.542627314819</v>
      </c>
      <c r="L3091" s="17">
        <f t="shared" si="291"/>
        <v>42560.082638888889</v>
      </c>
      <c r="M3091" s="9">
        <f t="shared" si="292"/>
        <v>6</v>
      </c>
      <c r="N3091" s="9">
        <f t="shared" si="293"/>
        <v>2016</v>
      </c>
      <c r="O3091" t="b">
        <v>0</v>
      </c>
      <c r="P3091">
        <v>45</v>
      </c>
      <c r="Q3091" t="b">
        <v>0</v>
      </c>
      <c r="R3091" t="s">
        <v>8301</v>
      </c>
      <c r="S3091" s="12">
        <f t="shared" si="288"/>
        <v>23</v>
      </c>
      <c r="T3091">
        <f t="shared" si="289"/>
        <v>130.09</v>
      </c>
      <c r="U3091" s="14" t="s">
        <v>8315</v>
      </c>
      <c r="V3091" t="s">
        <v>8355</v>
      </c>
    </row>
    <row r="3092" spans="1:22" ht="48" hidden="1" x14ac:dyDescent="0.2">
      <c r="A3092" s="9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7">
        <f t="shared" si="290"/>
        <v>42065.818807870368</v>
      </c>
      <c r="L3092" s="17">
        <f t="shared" si="291"/>
        <v>42125.777141203704</v>
      </c>
      <c r="M3092" s="9">
        <f t="shared" si="292"/>
        <v>3</v>
      </c>
      <c r="N3092" s="9">
        <f t="shared" si="293"/>
        <v>2015</v>
      </c>
      <c r="O3092" t="b">
        <v>0</v>
      </c>
      <c r="P3092">
        <v>9</v>
      </c>
      <c r="Q3092" t="b">
        <v>0</v>
      </c>
      <c r="R3092" t="s">
        <v>8301</v>
      </c>
      <c r="S3092" s="12">
        <f t="shared" si="288"/>
        <v>5</v>
      </c>
      <c r="T3092">
        <f t="shared" si="289"/>
        <v>1270.22</v>
      </c>
      <c r="U3092" s="14" t="s">
        <v>8315</v>
      </c>
      <c r="V3092" t="s">
        <v>8355</v>
      </c>
    </row>
    <row r="3093" spans="1:22" ht="48" hidden="1" x14ac:dyDescent="0.2">
      <c r="A3093" s="9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7">
        <f t="shared" si="290"/>
        <v>42566.948414351849</v>
      </c>
      <c r="L3093" s="17">
        <f t="shared" si="291"/>
        <v>42596.948414351849</v>
      </c>
      <c r="M3093" s="9">
        <f t="shared" si="292"/>
        <v>7</v>
      </c>
      <c r="N3093" s="9">
        <f t="shared" si="293"/>
        <v>2016</v>
      </c>
      <c r="O3093" t="b">
        <v>0</v>
      </c>
      <c r="P3093">
        <v>9</v>
      </c>
      <c r="Q3093" t="b">
        <v>0</v>
      </c>
      <c r="R3093" t="s">
        <v>8301</v>
      </c>
      <c r="S3093" s="12">
        <f t="shared" si="288"/>
        <v>16</v>
      </c>
      <c r="T3093">
        <f t="shared" si="289"/>
        <v>88.44</v>
      </c>
      <c r="U3093" s="14" t="s">
        <v>8315</v>
      </c>
      <c r="V3093" t="s">
        <v>8355</v>
      </c>
    </row>
    <row r="3094" spans="1:22" ht="48" hidden="1" x14ac:dyDescent="0.2">
      <c r="A3094" s="9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7">
        <f t="shared" si="290"/>
        <v>42255.619351851856</v>
      </c>
      <c r="L3094" s="17">
        <f t="shared" si="291"/>
        <v>42292.916666666672</v>
      </c>
      <c r="M3094" s="9">
        <f t="shared" si="292"/>
        <v>9</v>
      </c>
      <c r="N3094" s="9">
        <f t="shared" si="293"/>
        <v>2015</v>
      </c>
      <c r="O3094" t="b">
        <v>0</v>
      </c>
      <c r="P3094">
        <v>21</v>
      </c>
      <c r="Q3094" t="b">
        <v>0</v>
      </c>
      <c r="R3094" t="s">
        <v>8301</v>
      </c>
      <c r="S3094" s="12">
        <f t="shared" si="288"/>
        <v>1</v>
      </c>
      <c r="T3094">
        <f t="shared" si="289"/>
        <v>56.34</v>
      </c>
      <c r="U3094" s="14" t="s">
        <v>8315</v>
      </c>
      <c r="V3094" t="s">
        <v>8355</v>
      </c>
    </row>
    <row r="3095" spans="1:22" ht="48" hidden="1" x14ac:dyDescent="0.2">
      <c r="A3095" s="9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7">
        <f t="shared" si="290"/>
        <v>41760.909039351849</v>
      </c>
      <c r="L3095" s="17">
        <f t="shared" si="291"/>
        <v>41791.165972222225</v>
      </c>
      <c r="M3095" s="9">
        <f t="shared" si="292"/>
        <v>5</v>
      </c>
      <c r="N3095" s="9">
        <f t="shared" si="293"/>
        <v>2014</v>
      </c>
      <c r="O3095" t="b">
        <v>0</v>
      </c>
      <c r="P3095">
        <v>17</v>
      </c>
      <c r="Q3095" t="b">
        <v>0</v>
      </c>
      <c r="R3095" t="s">
        <v>8301</v>
      </c>
      <c r="S3095" s="12">
        <f t="shared" si="288"/>
        <v>23</v>
      </c>
      <c r="T3095">
        <f t="shared" si="289"/>
        <v>53.53</v>
      </c>
      <c r="U3095" s="14" t="s">
        <v>8315</v>
      </c>
      <c r="V3095" t="s">
        <v>8355</v>
      </c>
    </row>
    <row r="3096" spans="1:22" ht="32" hidden="1" x14ac:dyDescent="0.2">
      <c r="A3096" s="9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7">
        <f t="shared" si="290"/>
        <v>42207.795787037037</v>
      </c>
      <c r="L3096" s="17">
        <f t="shared" si="291"/>
        <v>42267.795787037037</v>
      </c>
      <c r="M3096" s="9">
        <f t="shared" si="292"/>
        <v>7</v>
      </c>
      <c r="N3096" s="9">
        <f t="shared" si="293"/>
        <v>2015</v>
      </c>
      <c r="O3096" t="b">
        <v>0</v>
      </c>
      <c r="P3096">
        <v>1</v>
      </c>
      <c r="Q3096" t="b">
        <v>0</v>
      </c>
      <c r="R3096" t="s">
        <v>8301</v>
      </c>
      <c r="S3096" s="12">
        <f t="shared" si="288"/>
        <v>0</v>
      </c>
      <c r="T3096">
        <f t="shared" si="289"/>
        <v>25</v>
      </c>
      <c r="U3096" s="14" t="s">
        <v>8315</v>
      </c>
      <c r="V3096" t="s">
        <v>8355</v>
      </c>
    </row>
    <row r="3097" spans="1:22" ht="48" hidden="1" x14ac:dyDescent="0.2">
      <c r="A3097" s="9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7">
        <f t="shared" si="290"/>
        <v>42523.025231481486</v>
      </c>
      <c r="L3097" s="17">
        <f t="shared" si="291"/>
        <v>42583.025231481486</v>
      </c>
      <c r="M3097" s="9">
        <f t="shared" si="292"/>
        <v>6</v>
      </c>
      <c r="N3097" s="9">
        <f t="shared" si="293"/>
        <v>2016</v>
      </c>
      <c r="O3097" t="b">
        <v>0</v>
      </c>
      <c r="P3097">
        <v>1</v>
      </c>
      <c r="Q3097" t="b">
        <v>0</v>
      </c>
      <c r="R3097" t="s">
        <v>8301</v>
      </c>
      <c r="S3097" s="12">
        <f t="shared" si="288"/>
        <v>0</v>
      </c>
      <c r="T3097">
        <f t="shared" si="289"/>
        <v>50</v>
      </c>
      <c r="U3097" s="14" t="s">
        <v>8315</v>
      </c>
      <c r="V3097" t="s">
        <v>8355</v>
      </c>
    </row>
    <row r="3098" spans="1:22" ht="48" hidden="1" x14ac:dyDescent="0.2">
      <c r="A3098" s="9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7">
        <f t="shared" si="290"/>
        <v>42114.825532407413</v>
      </c>
      <c r="L3098" s="17">
        <f t="shared" si="291"/>
        <v>42144.825532407413</v>
      </c>
      <c r="M3098" s="9">
        <f t="shared" si="292"/>
        <v>4</v>
      </c>
      <c r="N3098" s="9">
        <f t="shared" si="293"/>
        <v>2015</v>
      </c>
      <c r="O3098" t="b">
        <v>0</v>
      </c>
      <c r="P3098">
        <v>14</v>
      </c>
      <c r="Q3098" t="b">
        <v>0</v>
      </c>
      <c r="R3098" t="s">
        <v>8301</v>
      </c>
      <c r="S3098" s="12">
        <f t="shared" si="288"/>
        <v>4</v>
      </c>
      <c r="T3098">
        <f t="shared" si="289"/>
        <v>56.79</v>
      </c>
      <c r="U3098" s="14" t="s">
        <v>8315</v>
      </c>
      <c r="V3098" t="s">
        <v>8355</v>
      </c>
    </row>
    <row r="3099" spans="1:22" ht="48" hidden="1" x14ac:dyDescent="0.2">
      <c r="A3099" s="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7">
        <f t="shared" si="290"/>
        <v>42629.503483796296</v>
      </c>
      <c r="L3099" s="17">
        <f t="shared" si="291"/>
        <v>42650.583333333328</v>
      </c>
      <c r="M3099" s="9">
        <f t="shared" si="292"/>
        <v>9</v>
      </c>
      <c r="N3099" s="9">
        <f t="shared" si="293"/>
        <v>2016</v>
      </c>
      <c r="O3099" t="b">
        <v>0</v>
      </c>
      <c r="P3099">
        <v>42</v>
      </c>
      <c r="Q3099" t="b">
        <v>0</v>
      </c>
      <c r="R3099" t="s">
        <v>8301</v>
      </c>
      <c r="S3099" s="12">
        <f t="shared" si="288"/>
        <v>17</v>
      </c>
      <c r="T3099">
        <f t="shared" si="289"/>
        <v>40.83</v>
      </c>
      <c r="U3099" s="14" t="s">
        <v>8315</v>
      </c>
      <c r="V3099" t="s">
        <v>8355</v>
      </c>
    </row>
    <row r="3100" spans="1:22" ht="48" hidden="1" x14ac:dyDescent="0.2">
      <c r="A3100" s="9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7">
        <f t="shared" si="290"/>
        <v>42359.792233796295</v>
      </c>
      <c r="L3100" s="17">
        <f t="shared" si="291"/>
        <v>42408.01180555555</v>
      </c>
      <c r="M3100" s="9">
        <f t="shared" si="292"/>
        <v>12</v>
      </c>
      <c r="N3100" s="9">
        <f t="shared" si="293"/>
        <v>2016</v>
      </c>
      <c r="O3100" t="b">
        <v>0</v>
      </c>
      <c r="P3100">
        <v>27</v>
      </c>
      <c r="Q3100" t="b">
        <v>0</v>
      </c>
      <c r="R3100" t="s">
        <v>8301</v>
      </c>
      <c r="S3100" s="12">
        <f t="shared" si="288"/>
        <v>4</v>
      </c>
      <c r="T3100">
        <f t="shared" si="289"/>
        <v>65.11</v>
      </c>
      <c r="U3100" s="14" t="s">
        <v>8315</v>
      </c>
      <c r="V3100" t="s">
        <v>8355</v>
      </c>
    </row>
    <row r="3101" spans="1:22" ht="48" hidden="1" x14ac:dyDescent="0.2">
      <c r="A3101" s="9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7">
        <f t="shared" si="290"/>
        <v>42382.189710648148</v>
      </c>
      <c r="L3101" s="17">
        <f t="shared" si="291"/>
        <v>42412.189710648148</v>
      </c>
      <c r="M3101" s="9">
        <f t="shared" si="292"/>
        <v>1</v>
      </c>
      <c r="N3101" s="9">
        <f t="shared" si="293"/>
        <v>2016</v>
      </c>
      <c r="O3101" t="b">
        <v>0</v>
      </c>
      <c r="P3101">
        <v>5</v>
      </c>
      <c r="Q3101" t="b">
        <v>0</v>
      </c>
      <c r="R3101" t="s">
        <v>8301</v>
      </c>
      <c r="S3101" s="12">
        <f t="shared" si="288"/>
        <v>14</v>
      </c>
      <c r="T3101">
        <f t="shared" si="289"/>
        <v>55.6</v>
      </c>
      <c r="U3101" s="14" t="s">
        <v>8315</v>
      </c>
      <c r="V3101" t="s">
        <v>8355</v>
      </c>
    </row>
    <row r="3102" spans="1:22" ht="48" hidden="1" x14ac:dyDescent="0.2">
      <c r="A3102" s="9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7">
        <f t="shared" si="290"/>
        <v>41902.622395833336</v>
      </c>
      <c r="L3102" s="17">
        <f t="shared" si="291"/>
        <v>41932.622395833336</v>
      </c>
      <c r="M3102" s="9">
        <f t="shared" si="292"/>
        <v>9</v>
      </c>
      <c r="N3102" s="9">
        <f t="shared" si="293"/>
        <v>2014</v>
      </c>
      <c r="O3102" t="b">
        <v>0</v>
      </c>
      <c r="P3102">
        <v>13</v>
      </c>
      <c r="Q3102" t="b">
        <v>0</v>
      </c>
      <c r="R3102" t="s">
        <v>8301</v>
      </c>
      <c r="S3102" s="12">
        <f t="shared" si="288"/>
        <v>15</v>
      </c>
      <c r="T3102">
        <f t="shared" si="289"/>
        <v>140.54</v>
      </c>
      <c r="U3102" s="14" t="s">
        <v>8315</v>
      </c>
      <c r="V3102" t="s">
        <v>8355</v>
      </c>
    </row>
    <row r="3103" spans="1:22" ht="48" hidden="1" x14ac:dyDescent="0.2">
      <c r="A3103" s="9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7">
        <f t="shared" si="290"/>
        <v>42171.383530092593</v>
      </c>
      <c r="L3103" s="17">
        <f t="shared" si="291"/>
        <v>42201.330555555556</v>
      </c>
      <c r="M3103" s="9">
        <f t="shared" si="292"/>
        <v>6</v>
      </c>
      <c r="N3103" s="9">
        <f t="shared" si="293"/>
        <v>2015</v>
      </c>
      <c r="O3103" t="b">
        <v>0</v>
      </c>
      <c r="P3103">
        <v>12</v>
      </c>
      <c r="Q3103" t="b">
        <v>0</v>
      </c>
      <c r="R3103" t="s">
        <v>8301</v>
      </c>
      <c r="S3103" s="12">
        <f t="shared" si="288"/>
        <v>12</v>
      </c>
      <c r="T3103">
        <f t="shared" si="289"/>
        <v>25</v>
      </c>
      <c r="U3103" s="14" t="s">
        <v>8315</v>
      </c>
      <c r="V3103" t="s">
        <v>8355</v>
      </c>
    </row>
    <row r="3104" spans="1:22" ht="48" hidden="1" x14ac:dyDescent="0.2">
      <c r="A3104" s="9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7">
        <f t="shared" si="290"/>
        <v>42555.340486111112</v>
      </c>
      <c r="L3104" s="17">
        <f t="shared" si="291"/>
        <v>42605.340486111112</v>
      </c>
      <c r="M3104" s="9">
        <f t="shared" si="292"/>
        <v>7</v>
      </c>
      <c r="N3104" s="9">
        <f t="shared" si="293"/>
        <v>2016</v>
      </c>
      <c r="O3104" t="b">
        <v>0</v>
      </c>
      <c r="P3104">
        <v>90</v>
      </c>
      <c r="Q3104" t="b">
        <v>0</v>
      </c>
      <c r="R3104" t="s">
        <v>8301</v>
      </c>
      <c r="S3104" s="12">
        <f t="shared" si="288"/>
        <v>39</v>
      </c>
      <c r="T3104">
        <f t="shared" si="289"/>
        <v>69.53</v>
      </c>
      <c r="U3104" s="14" t="s">
        <v>8315</v>
      </c>
      <c r="V3104" t="s">
        <v>8355</v>
      </c>
    </row>
    <row r="3105" spans="1:22" ht="32" hidden="1" x14ac:dyDescent="0.2">
      <c r="A3105" s="9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7">
        <f t="shared" si="290"/>
        <v>42107.156319444446</v>
      </c>
      <c r="L3105" s="17">
        <f t="shared" si="291"/>
        <v>42167.156319444446</v>
      </c>
      <c r="M3105" s="9">
        <f t="shared" si="292"/>
        <v>4</v>
      </c>
      <c r="N3105" s="9">
        <f t="shared" si="293"/>
        <v>2015</v>
      </c>
      <c r="O3105" t="b">
        <v>0</v>
      </c>
      <c r="P3105">
        <v>2</v>
      </c>
      <c r="Q3105" t="b">
        <v>0</v>
      </c>
      <c r="R3105" t="s">
        <v>8301</v>
      </c>
      <c r="S3105" s="12">
        <f t="shared" si="288"/>
        <v>0</v>
      </c>
      <c r="T3105">
        <f t="shared" si="289"/>
        <v>5.5</v>
      </c>
      <c r="U3105" s="14" t="s">
        <v>8315</v>
      </c>
      <c r="V3105" t="s">
        <v>8355</v>
      </c>
    </row>
    <row r="3106" spans="1:22" ht="48" hidden="1" x14ac:dyDescent="0.2">
      <c r="A3106" s="9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7">
        <f t="shared" si="290"/>
        <v>42006.908692129626</v>
      </c>
      <c r="L3106" s="17">
        <f t="shared" si="291"/>
        <v>42038.083333333328</v>
      </c>
      <c r="M3106" s="9">
        <f t="shared" si="292"/>
        <v>1</v>
      </c>
      <c r="N3106" s="9">
        <f t="shared" si="293"/>
        <v>2015</v>
      </c>
      <c r="O3106" t="b">
        <v>0</v>
      </c>
      <c r="P3106">
        <v>5</v>
      </c>
      <c r="Q3106" t="b">
        <v>0</v>
      </c>
      <c r="R3106" t="s">
        <v>8301</v>
      </c>
      <c r="S3106" s="12">
        <f t="shared" si="288"/>
        <v>30</v>
      </c>
      <c r="T3106">
        <f t="shared" si="289"/>
        <v>237</v>
      </c>
      <c r="U3106" s="14" t="s">
        <v>8315</v>
      </c>
      <c r="V3106" t="s">
        <v>8355</v>
      </c>
    </row>
    <row r="3107" spans="1:22" ht="48" hidden="1" x14ac:dyDescent="0.2">
      <c r="A3107" s="9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7">
        <f t="shared" si="290"/>
        <v>41876.718935185185</v>
      </c>
      <c r="L3107" s="17">
        <f t="shared" si="291"/>
        <v>41931.208333333336</v>
      </c>
      <c r="M3107" s="9">
        <f t="shared" si="292"/>
        <v>8</v>
      </c>
      <c r="N3107" s="9">
        <f t="shared" si="293"/>
        <v>2014</v>
      </c>
      <c r="O3107" t="b">
        <v>0</v>
      </c>
      <c r="P3107">
        <v>31</v>
      </c>
      <c r="Q3107" t="b">
        <v>0</v>
      </c>
      <c r="R3107" t="s">
        <v>8301</v>
      </c>
      <c r="S3107" s="12">
        <f t="shared" si="288"/>
        <v>42</v>
      </c>
      <c r="T3107">
        <f t="shared" si="289"/>
        <v>79.87</v>
      </c>
      <c r="U3107" s="14" t="s">
        <v>8315</v>
      </c>
      <c r="V3107" t="s">
        <v>8355</v>
      </c>
    </row>
    <row r="3108" spans="1:22" ht="48" hidden="1" x14ac:dyDescent="0.2">
      <c r="A3108" s="9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7">
        <f t="shared" si="290"/>
        <v>42241.429120370376</v>
      </c>
      <c r="L3108" s="17">
        <f t="shared" si="291"/>
        <v>42263.916666666672</v>
      </c>
      <c r="M3108" s="9">
        <f t="shared" si="292"/>
        <v>8</v>
      </c>
      <c r="N3108" s="9">
        <f t="shared" si="293"/>
        <v>2015</v>
      </c>
      <c r="O3108" t="b">
        <v>0</v>
      </c>
      <c r="P3108">
        <v>4</v>
      </c>
      <c r="Q3108" t="b">
        <v>0</v>
      </c>
      <c r="R3108" t="s">
        <v>8301</v>
      </c>
      <c r="S3108" s="12">
        <f t="shared" si="288"/>
        <v>4</v>
      </c>
      <c r="T3108">
        <f t="shared" si="289"/>
        <v>10.25</v>
      </c>
      <c r="U3108" s="14" t="s">
        <v>8315</v>
      </c>
      <c r="V3108" t="s">
        <v>8355</v>
      </c>
    </row>
    <row r="3109" spans="1:22" ht="48" hidden="1" x14ac:dyDescent="0.2">
      <c r="A3109" s="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7">
        <f t="shared" si="290"/>
        <v>42128.814247685179</v>
      </c>
      <c r="L3109" s="17">
        <f t="shared" si="291"/>
        <v>42135.814247685179</v>
      </c>
      <c r="M3109" s="9">
        <f t="shared" si="292"/>
        <v>5</v>
      </c>
      <c r="N3109" s="9">
        <f t="shared" si="293"/>
        <v>2015</v>
      </c>
      <c r="O3109" t="b">
        <v>0</v>
      </c>
      <c r="P3109">
        <v>29</v>
      </c>
      <c r="Q3109" t="b">
        <v>0</v>
      </c>
      <c r="R3109" t="s">
        <v>8301</v>
      </c>
      <c r="S3109" s="12">
        <f t="shared" si="288"/>
        <v>20</v>
      </c>
      <c r="T3109">
        <f t="shared" si="289"/>
        <v>272.58999999999997</v>
      </c>
      <c r="U3109" s="14" t="s">
        <v>8315</v>
      </c>
      <c r="V3109" t="s">
        <v>8355</v>
      </c>
    </row>
    <row r="3110" spans="1:22" ht="16" hidden="1" x14ac:dyDescent="0.2">
      <c r="A3110" s="9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7">
        <f t="shared" si="290"/>
        <v>42062.680486111116</v>
      </c>
      <c r="L3110" s="17">
        <f t="shared" si="291"/>
        <v>42122.638819444444</v>
      </c>
      <c r="M3110" s="9">
        <f t="shared" si="292"/>
        <v>2</v>
      </c>
      <c r="N3110" s="9">
        <f t="shared" si="293"/>
        <v>2015</v>
      </c>
      <c r="O3110" t="b">
        <v>0</v>
      </c>
      <c r="P3110">
        <v>2</v>
      </c>
      <c r="Q3110" t="b">
        <v>0</v>
      </c>
      <c r="R3110" t="s">
        <v>8301</v>
      </c>
      <c r="S3110" s="12">
        <f t="shared" si="288"/>
        <v>0</v>
      </c>
      <c r="T3110">
        <f t="shared" si="289"/>
        <v>13</v>
      </c>
      <c r="U3110" s="14" t="s">
        <v>8315</v>
      </c>
      <c r="V3110" t="s">
        <v>8355</v>
      </c>
    </row>
    <row r="3111" spans="1:22" ht="48" hidden="1" x14ac:dyDescent="0.2">
      <c r="A3111" s="9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7">
        <f t="shared" si="290"/>
        <v>41844.125115740739</v>
      </c>
      <c r="L3111" s="17">
        <f t="shared" si="291"/>
        <v>41879.125115740739</v>
      </c>
      <c r="M3111" s="9">
        <f t="shared" si="292"/>
        <v>7</v>
      </c>
      <c r="N3111" s="9">
        <f t="shared" si="293"/>
        <v>2014</v>
      </c>
      <c r="O3111" t="b">
        <v>0</v>
      </c>
      <c r="P3111">
        <v>114</v>
      </c>
      <c r="Q3111" t="b">
        <v>0</v>
      </c>
      <c r="R3111" t="s">
        <v>8301</v>
      </c>
      <c r="S3111" s="12">
        <f t="shared" si="288"/>
        <v>25</v>
      </c>
      <c r="T3111">
        <f t="shared" si="289"/>
        <v>58.18</v>
      </c>
      <c r="U3111" s="14" t="s">
        <v>8315</v>
      </c>
      <c r="V3111" t="s">
        <v>8355</v>
      </c>
    </row>
    <row r="3112" spans="1:22" ht="48" hidden="1" x14ac:dyDescent="0.2">
      <c r="A3112" s="9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7">
        <f t="shared" si="290"/>
        <v>42745.031469907408</v>
      </c>
      <c r="L3112" s="17">
        <f t="shared" si="291"/>
        <v>42785.031469907408</v>
      </c>
      <c r="M3112" s="9">
        <f t="shared" si="292"/>
        <v>1</v>
      </c>
      <c r="N3112" s="9">
        <f t="shared" si="293"/>
        <v>2017</v>
      </c>
      <c r="O3112" t="b">
        <v>0</v>
      </c>
      <c r="P3112">
        <v>1</v>
      </c>
      <c r="Q3112" t="b">
        <v>0</v>
      </c>
      <c r="R3112" t="s">
        <v>8301</v>
      </c>
      <c r="S3112" s="12">
        <f t="shared" si="288"/>
        <v>0</v>
      </c>
      <c r="T3112">
        <f t="shared" si="289"/>
        <v>10</v>
      </c>
      <c r="U3112" s="14" t="s">
        <v>8315</v>
      </c>
      <c r="V3112" t="s">
        <v>8355</v>
      </c>
    </row>
    <row r="3113" spans="1:22" ht="32" hidden="1" x14ac:dyDescent="0.2">
      <c r="A3113" s="9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7">
        <f t="shared" si="290"/>
        <v>41885.595138888886</v>
      </c>
      <c r="L3113" s="17">
        <f t="shared" si="291"/>
        <v>41916.595138888886</v>
      </c>
      <c r="M3113" s="9">
        <f t="shared" si="292"/>
        <v>9</v>
      </c>
      <c r="N3113" s="9">
        <f t="shared" si="293"/>
        <v>2014</v>
      </c>
      <c r="O3113" t="b">
        <v>0</v>
      </c>
      <c r="P3113">
        <v>76</v>
      </c>
      <c r="Q3113" t="b">
        <v>0</v>
      </c>
      <c r="R3113" t="s">
        <v>8301</v>
      </c>
      <c r="S3113" s="12">
        <f t="shared" si="288"/>
        <v>27</v>
      </c>
      <c r="T3113">
        <f t="shared" si="289"/>
        <v>70.11</v>
      </c>
      <c r="U3113" s="14" t="s">
        <v>8315</v>
      </c>
      <c r="V3113" t="s">
        <v>8355</v>
      </c>
    </row>
    <row r="3114" spans="1:22" ht="48" hidden="1" x14ac:dyDescent="0.2">
      <c r="A3114" s="9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7">
        <f t="shared" si="290"/>
        <v>42615.121921296297</v>
      </c>
      <c r="L3114" s="17">
        <f t="shared" si="291"/>
        <v>42675.121921296297</v>
      </c>
      <c r="M3114" s="9">
        <f t="shared" si="292"/>
        <v>9</v>
      </c>
      <c r="N3114" s="9">
        <f t="shared" si="293"/>
        <v>2016</v>
      </c>
      <c r="O3114" t="b">
        <v>0</v>
      </c>
      <c r="P3114">
        <v>9</v>
      </c>
      <c r="Q3114" t="b">
        <v>0</v>
      </c>
      <c r="R3114" t="s">
        <v>8301</v>
      </c>
      <c r="S3114" s="12">
        <f t="shared" si="288"/>
        <v>5</v>
      </c>
      <c r="T3114">
        <f t="shared" si="289"/>
        <v>57.89</v>
      </c>
      <c r="U3114" s="14" t="s">
        <v>8315</v>
      </c>
      <c r="V3114" t="s">
        <v>8355</v>
      </c>
    </row>
    <row r="3115" spans="1:22" ht="48" hidden="1" x14ac:dyDescent="0.2">
      <c r="A3115" s="9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7">
        <f t="shared" si="290"/>
        <v>42081.731273148151</v>
      </c>
      <c r="L3115" s="17">
        <f t="shared" si="291"/>
        <v>42111.731273148151</v>
      </c>
      <c r="M3115" s="9">
        <f t="shared" si="292"/>
        <v>3</v>
      </c>
      <c r="N3115" s="9">
        <f t="shared" si="293"/>
        <v>2015</v>
      </c>
      <c r="O3115" t="b">
        <v>0</v>
      </c>
      <c r="P3115">
        <v>37</v>
      </c>
      <c r="Q3115" t="b">
        <v>0</v>
      </c>
      <c r="R3115" t="s">
        <v>8301</v>
      </c>
      <c r="S3115" s="12">
        <f t="shared" si="288"/>
        <v>4</v>
      </c>
      <c r="T3115">
        <f t="shared" si="289"/>
        <v>125.27</v>
      </c>
      <c r="U3115" s="14" t="s">
        <v>8315</v>
      </c>
      <c r="V3115" t="s">
        <v>8355</v>
      </c>
    </row>
    <row r="3116" spans="1:22" ht="48" hidden="1" x14ac:dyDescent="0.2">
      <c r="A3116" s="9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7">
        <f t="shared" si="290"/>
        <v>41843.632523148146</v>
      </c>
      <c r="L3116" s="17">
        <f t="shared" si="291"/>
        <v>41903.632523148146</v>
      </c>
      <c r="M3116" s="9">
        <f t="shared" si="292"/>
        <v>7</v>
      </c>
      <c r="N3116" s="9">
        <f t="shared" si="293"/>
        <v>2014</v>
      </c>
      <c r="O3116" t="b">
        <v>0</v>
      </c>
      <c r="P3116">
        <v>0</v>
      </c>
      <c r="Q3116" t="b">
        <v>0</v>
      </c>
      <c r="R3116" t="s">
        <v>8301</v>
      </c>
      <c r="S3116" s="12">
        <f t="shared" si="288"/>
        <v>0</v>
      </c>
      <c r="T3116">
        <f t="shared" si="289"/>
        <v>0</v>
      </c>
      <c r="U3116" s="14" t="s">
        <v>8315</v>
      </c>
      <c r="V3116" t="s">
        <v>8355</v>
      </c>
    </row>
    <row r="3117" spans="1:22" ht="48" hidden="1" x14ac:dyDescent="0.2">
      <c r="A3117" s="9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7">
        <f t="shared" si="290"/>
        <v>42496.447071759263</v>
      </c>
      <c r="L3117" s="17">
        <f t="shared" si="291"/>
        <v>42526.447071759263</v>
      </c>
      <c r="M3117" s="9">
        <f t="shared" si="292"/>
        <v>5</v>
      </c>
      <c r="N3117" s="9">
        <f t="shared" si="293"/>
        <v>2016</v>
      </c>
      <c r="O3117" t="b">
        <v>0</v>
      </c>
      <c r="P3117">
        <v>1</v>
      </c>
      <c r="Q3117" t="b">
        <v>0</v>
      </c>
      <c r="R3117" t="s">
        <v>8301</v>
      </c>
      <c r="S3117" s="12">
        <f t="shared" si="288"/>
        <v>3</v>
      </c>
      <c r="T3117">
        <f t="shared" si="289"/>
        <v>300</v>
      </c>
      <c r="U3117" s="14" t="s">
        <v>8315</v>
      </c>
      <c r="V3117" t="s">
        <v>8355</v>
      </c>
    </row>
    <row r="3118" spans="1:22" ht="48" hidden="1" x14ac:dyDescent="0.2">
      <c r="A3118" s="9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7">
        <f t="shared" si="290"/>
        <v>42081.515335648146</v>
      </c>
      <c r="L3118" s="17">
        <f t="shared" si="291"/>
        <v>42095.515335648146</v>
      </c>
      <c r="M3118" s="9">
        <f t="shared" si="292"/>
        <v>3</v>
      </c>
      <c r="N3118" s="9">
        <f t="shared" si="293"/>
        <v>2015</v>
      </c>
      <c r="O3118" t="b">
        <v>0</v>
      </c>
      <c r="P3118">
        <v>10</v>
      </c>
      <c r="Q3118" t="b">
        <v>0</v>
      </c>
      <c r="R3118" t="s">
        <v>8301</v>
      </c>
      <c r="S3118" s="12">
        <f t="shared" si="288"/>
        <v>57</v>
      </c>
      <c r="T3118">
        <f t="shared" si="289"/>
        <v>43</v>
      </c>
      <c r="U3118" s="14" t="s">
        <v>8315</v>
      </c>
      <c r="V3118" t="s">
        <v>8355</v>
      </c>
    </row>
    <row r="3119" spans="1:22" ht="48" hidden="1" x14ac:dyDescent="0.2">
      <c r="A3119" s="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7">
        <f t="shared" si="290"/>
        <v>42509.374537037031</v>
      </c>
      <c r="L3119" s="17">
        <f t="shared" si="291"/>
        <v>42517.55</v>
      </c>
      <c r="M3119" s="9">
        <f t="shared" si="292"/>
        <v>5</v>
      </c>
      <c r="N3119" s="9">
        <f t="shared" si="293"/>
        <v>2016</v>
      </c>
      <c r="O3119" t="b">
        <v>0</v>
      </c>
      <c r="P3119">
        <v>1</v>
      </c>
      <c r="Q3119" t="b">
        <v>0</v>
      </c>
      <c r="R3119" t="s">
        <v>8301</v>
      </c>
      <c r="S3119" s="12">
        <f t="shared" si="288"/>
        <v>0</v>
      </c>
      <c r="T3119">
        <f t="shared" si="289"/>
        <v>1</v>
      </c>
      <c r="U3119" s="14" t="s">
        <v>8315</v>
      </c>
      <c r="V3119" t="s">
        <v>8355</v>
      </c>
    </row>
    <row r="3120" spans="1:22" ht="32" hidden="1" x14ac:dyDescent="0.2">
      <c r="A3120" s="9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7">
        <f t="shared" si="290"/>
        <v>42534.649571759262</v>
      </c>
      <c r="L3120" s="17">
        <f t="shared" si="291"/>
        <v>42553.649571759262</v>
      </c>
      <c r="M3120" s="9">
        <f t="shared" si="292"/>
        <v>6</v>
      </c>
      <c r="N3120" s="9">
        <f t="shared" si="293"/>
        <v>2016</v>
      </c>
      <c r="O3120" t="b">
        <v>0</v>
      </c>
      <c r="P3120">
        <v>2</v>
      </c>
      <c r="Q3120" t="b">
        <v>0</v>
      </c>
      <c r="R3120" t="s">
        <v>8301</v>
      </c>
      <c r="S3120" s="12">
        <f t="shared" si="288"/>
        <v>0</v>
      </c>
      <c r="T3120">
        <f t="shared" si="289"/>
        <v>775</v>
      </c>
      <c r="U3120" s="14" t="s">
        <v>8315</v>
      </c>
      <c r="V3120" t="s">
        <v>8355</v>
      </c>
    </row>
    <row r="3121" spans="1:22" ht="48" hidden="1" x14ac:dyDescent="0.2">
      <c r="A3121" s="9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7">
        <f t="shared" si="290"/>
        <v>42060.04550925926</v>
      </c>
      <c r="L3121" s="17">
        <f t="shared" si="291"/>
        <v>42090.003842592589</v>
      </c>
      <c r="M3121" s="9">
        <f t="shared" si="292"/>
        <v>2</v>
      </c>
      <c r="N3121" s="9">
        <f t="shared" si="293"/>
        <v>2015</v>
      </c>
      <c r="O3121" t="b">
        <v>0</v>
      </c>
      <c r="P3121">
        <v>1</v>
      </c>
      <c r="Q3121" t="b">
        <v>0</v>
      </c>
      <c r="R3121" t="s">
        <v>8301</v>
      </c>
      <c r="S3121" s="12">
        <f t="shared" si="288"/>
        <v>0</v>
      </c>
      <c r="T3121">
        <f t="shared" si="289"/>
        <v>5</v>
      </c>
      <c r="U3121" s="14" t="s">
        <v>8315</v>
      </c>
      <c r="V3121" t="s">
        <v>8355</v>
      </c>
    </row>
    <row r="3122" spans="1:22" ht="48" hidden="1" x14ac:dyDescent="0.2">
      <c r="A3122" s="9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7">
        <f t="shared" si="290"/>
        <v>42435.942083333335</v>
      </c>
      <c r="L3122" s="17">
        <f t="shared" si="291"/>
        <v>42495.900416666671</v>
      </c>
      <c r="M3122" s="9">
        <f t="shared" si="292"/>
        <v>3</v>
      </c>
      <c r="N3122" s="9">
        <f t="shared" si="293"/>
        <v>2016</v>
      </c>
      <c r="O3122" t="b">
        <v>0</v>
      </c>
      <c r="P3122">
        <v>10</v>
      </c>
      <c r="Q3122" t="b">
        <v>0</v>
      </c>
      <c r="R3122" t="s">
        <v>8301</v>
      </c>
      <c r="S3122" s="12">
        <f t="shared" si="288"/>
        <v>0</v>
      </c>
      <c r="T3122">
        <f t="shared" si="289"/>
        <v>12.8</v>
      </c>
      <c r="U3122" s="14" t="s">
        <v>8315</v>
      </c>
      <c r="V3122" t="s">
        <v>8355</v>
      </c>
    </row>
    <row r="3123" spans="1:22" ht="32" hidden="1" x14ac:dyDescent="0.2">
      <c r="A3123" s="9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7">
        <f t="shared" si="290"/>
        <v>41848.679803240739</v>
      </c>
      <c r="L3123" s="17">
        <f t="shared" si="291"/>
        <v>41908.679803240739</v>
      </c>
      <c r="M3123" s="9">
        <f t="shared" si="292"/>
        <v>7</v>
      </c>
      <c r="N3123" s="9">
        <f t="shared" si="293"/>
        <v>2014</v>
      </c>
      <c r="O3123" t="b">
        <v>0</v>
      </c>
      <c r="P3123">
        <v>1</v>
      </c>
      <c r="Q3123" t="b">
        <v>0</v>
      </c>
      <c r="R3123" t="s">
        <v>8301</v>
      </c>
      <c r="S3123" s="12">
        <f t="shared" si="288"/>
        <v>1</v>
      </c>
      <c r="T3123">
        <f t="shared" si="289"/>
        <v>10</v>
      </c>
      <c r="U3123" s="14" t="s">
        <v>8315</v>
      </c>
      <c r="V3123" t="s">
        <v>8355</v>
      </c>
    </row>
    <row r="3124" spans="1:22" ht="16" hidden="1" x14ac:dyDescent="0.2">
      <c r="A3124" s="9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7">
        <f t="shared" si="290"/>
        <v>42678.932083333333</v>
      </c>
      <c r="L3124" s="17">
        <f t="shared" si="291"/>
        <v>42683.973750000005</v>
      </c>
      <c r="M3124" s="9">
        <f t="shared" si="292"/>
        <v>11</v>
      </c>
      <c r="N3124" s="9">
        <f t="shared" si="293"/>
        <v>2016</v>
      </c>
      <c r="O3124" t="b">
        <v>0</v>
      </c>
      <c r="P3124">
        <v>2</v>
      </c>
      <c r="Q3124" t="b">
        <v>0</v>
      </c>
      <c r="R3124" t="s">
        <v>8301</v>
      </c>
      <c r="S3124" s="12">
        <f t="shared" si="288"/>
        <v>58</v>
      </c>
      <c r="T3124">
        <f t="shared" si="289"/>
        <v>58</v>
      </c>
      <c r="U3124" s="14" t="s">
        <v>8315</v>
      </c>
      <c r="V3124" t="s">
        <v>8355</v>
      </c>
    </row>
    <row r="3125" spans="1:22" ht="48" hidden="1" x14ac:dyDescent="0.2">
      <c r="A3125" s="9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7">
        <f t="shared" si="290"/>
        <v>42530.993032407408</v>
      </c>
      <c r="L3125" s="17">
        <f t="shared" si="291"/>
        <v>42560.993032407408</v>
      </c>
      <c r="M3125" s="9">
        <f t="shared" si="292"/>
        <v>6</v>
      </c>
      <c r="N3125" s="9">
        <f t="shared" si="293"/>
        <v>2016</v>
      </c>
      <c r="O3125" t="b">
        <v>0</v>
      </c>
      <c r="P3125">
        <v>348</v>
      </c>
      <c r="Q3125" t="b">
        <v>0</v>
      </c>
      <c r="R3125" t="s">
        <v>8301</v>
      </c>
      <c r="S3125" s="12">
        <f t="shared" si="288"/>
        <v>68</v>
      </c>
      <c r="T3125">
        <f t="shared" si="289"/>
        <v>244.8</v>
      </c>
      <c r="U3125" s="14" t="s">
        <v>8315</v>
      </c>
      <c r="V3125" t="s">
        <v>8355</v>
      </c>
    </row>
    <row r="3126" spans="1:22" ht="32" hidden="1" x14ac:dyDescent="0.2">
      <c r="A3126" s="9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7">
        <f t="shared" si="290"/>
        <v>41977.780104166668</v>
      </c>
      <c r="L3126" s="17">
        <f t="shared" si="291"/>
        <v>42037.780104166668</v>
      </c>
      <c r="M3126" s="9">
        <f t="shared" si="292"/>
        <v>12</v>
      </c>
      <c r="N3126" s="9">
        <f t="shared" si="293"/>
        <v>2015</v>
      </c>
      <c r="O3126" t="b">
        <v>0</v>
      </c>
      <c r="P3126">
        <v>4</v>
      </c>
      <c r="Q3126" t="b">
        <v>0</v>
      </c>
      <c r="R3126" t="s">
        <v>8301</v>
      </c>
      <c r="S3126" s="12">
        <f t="shared" si="288"/>
        <v>0</v>
      </c>
      <c r="T3126">
        <f t="shared" si="289"/>
        <v>6.5</v>
      </c>
      <c r="U3126" s="14" t="s">
        <v>8315</v>
      </c>
      <c r="V3126" t="s">
        <v>8355</v>
      </c>
    </row>
    <row r="3127" spans="1:22" ht="16" hidden="1" x14ac:dyDescent="0.2">
      <c r="A3127" s="9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7">
        <f t="shared" si="290"/>
        <v>42346.20685185185</v>
      </c>
      <c r="L3127" s="17">
        <f t="shared" si="291"/>
        <v>42376.20685185185</v>
      </c>
      <c r="M3127" s="9">
        <f t="shared" si="292"/>
        <v>12</v>
      </c>
      <c r="N3127" s="9">
        <f t="shared" si="293"/>
        <v>2016</v>
      </c>
      <c r="O3127" t="b">
        <v>0</v>
      </c>
      <c r="P3127">
        <v>0</v>
      </c>
      <c r="Q3127" t="b">
        <v>0</v>
      </c>
      <c r="R3127" t="s">
        <v>8301</v>
      </c>
      <c r="S3127" s="12">
        <f t="shared" si="288"/>
        <v>0</v>
      </c>
      <c r="T3127">
        <f t="shared" si="289"/>
        <v>0</v>
      </c>
      <c r="U3127" s="14" t="s">
        <v>8315</v>
      </c>
      <c r="V3127" t="s">
        <v>8355</v>
      </c>
    </row>
    <row r="3128" spans="1:22" ht="80" hidden="1" x14ac:dyDescent="0.2">
      <c r="A3128" s="9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7">
        <f t="shared" si="290"/>
        <v>42427.01807870371</v>
      </c>
      <c r="L3128" s="17">
        <f t="shared" si="291"/>
        <v>42456.976412037038</v>
      </c>
      <c r="M3128" s="9">
        <f t="shared" si="292"/>
        <v>2</v>
      </c>
      <c r="N3128" s="9">
        <f t="shared" si="293"/>
        <v>2016</v>
      </c>
      <c r="O3128" t="b">
        <v>0</v>
      </c>
      <c r="P3128">
        <v>17</v>
      </c>
      <c r="Q3128" t="b">
        <v>0</v>
      </c>
      <c r="R3128" t="s">
        <v>8301</v>
      </c>
      <c r="S3128" s="12">
        <f t="shared" si="288"/>
        <v>4</v>
      </c>
      <c r="T3128">
        <f t="shared" si="289"/>
        <v>61.18</v>
      </c>
      <c r="U3128" s="14" t="s">
        <v>8315</v>
      </c>
      <c r="V3128" t="s">
        <v>8355</v>
      </c>
    </row>
    <row r="3129" spans="1:22" ht="48" hidden="1" x14ac:dyDescent="0.2">
      <c r="A3129" s="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7">
        <f t="shared" si="290"/>
        <v>42034.856817129628</v>
      </c>
      <c r="L3129" s="17">
        <f t="shared" si="291"/>
        <v>42064.856817129628</v>
      </c>
      <c r="M3129" s="9">
        <f t="shared" si="292"/>
        <v>1</v>
      </c>
      <c r="N3129" s="9">
        <f t="shared" si="293"/>
        <v>2015</v>
      </c>
      <c r="O3129" t="b">
        <v>0</v>
      </c>
      <c r="P3129">
        <v>0</v>
      </c>
      <c r="Q3129" t="b">
        <v>0</v>
      </c>
      <c r="R3129" t="s">
        <v>8301</v>
      </c>
      <c r="S3129" s="12">
        <f t="shared" si="288"/>
        <v>0</v>
      </c>
      <c r="T3129">
        <f t="shared" si="289"/>
        <v>0</v>
      </c>
      <c r="U3129" s="14" t="s">
        <v>8315</v>
      </c>
      <c r="V3129" t="s">
        <v>8355</v>
      </c>
    </row>
    <row r="3130" spans="1:22" ht="48" hidden="1" x14ac:dyDescent="0.2">
      <c r="A3130" s="9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7">
        <f t="shared" si="290"/>
        <v>42780.825706018513</v>
      </c>
      <c r="L3130" s="17">
        <f t="shared" si="291"/>
        <v>42810.784039351856</v>
      </c>
      <c r="M3130" s="9">
        <f t="shared" si="292"/>
        <v>2</v>
      </c>
      <c r="N3130" s="9">
        <f t="shared" si="293"/>
        <v>2017</v>
      </c>
      <c r="O3130" t="b">
        <v>0</v>
      </c>
      <c r="P3130">
        <v>117</v>
      </c>
      <c r="Q3130" t="b">
        <v>0</v>
      </c>
      <c r="R3130" t="s">
        <v>8269</v>
      </c>
      <c r="S3130" s="12">
        <f t="shared" si="288"/>
        <v>109</v>
      </c>
      <c r="T3130">
        <f t="shared" si="289"/>
        <v>139.24</v>
      </c>
      <c r="U3130" s="14" t="s">
        <v>8315</v>
      </c>
      <c r="V3130" t="s">
        <v>8316</v>
      </c>
    </row>
    <row r="3131" spans="1:22" ht="48" hidden="1" x14ac:dyDescent="0.2">
      <c r="A3131" s="9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7">
        <f t="shared" si="290"/>
        <v>42803.842812499999</v>
      </c>
      <c r="L3131" s="17">
        <f t="shared" si="291"/>
        <v>42843.801145833335</v>
      </c>
      <c r="M3131" s="9">
        <f t="shared" si="292"/>
        <v>3</v>
      </c>
      <c r="N3131" s="9">
        <f t="shared" si="293"/>
        <v>2017</v>
      </c>
      <c r="O3131" t="b">
        <v>0</v>
      </c>
      <c r="P3131">
        <v>1</v>
      </c>
      <c r="Q3131" t="b">
        <v>0</v>
      </c>
      <c r="R3131" t="s">
        <v>8269</v>
      </c>
      <c r="S3131" s="12">
        <f t="shared" si="288"/>
        <v>1</v>
      </c>
      <c r="T3131">
        <f t="shared" si="289"/>
        <v>10</v>
      </c>
      <c r="U3131" s="14" t="s">
        <v>8315</v>
      </c>
      <c r="V3131" t="s">
        <v>8316</v>
      </c>
    </row>
    <row r="3132" spans="1:22" ht="32" hidden="1" x14ac:dyDescent="0.2">
      <c r="A3132" s="9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7">
        <f t="shared" si="290"/>
        <v>42808.640231481477</v>
      </c>
      <c r="L3132" s="17">
        <f t="shared" si="291"/>
        <v>42839.207638888889</v>
      </c>
      <c r="M3132" s="9">
        <f t="shared" si="292"/>
        <v>3</v>
      </c>
      <c r="N3132" s="9">
        <f t="shared" si="293"/>
        <v>2017</v>
      </c>
      <c r="O3132" t="b">
        <v>0</v>
      </c>
      <c r="P3132">
        <v>4</v>
      </c>
      <c r="Q3132" t="b">
        <v>0</v>
      </c>
      <c r="R3132" t="s">
        <v>8269</v>
      </c>
      <c r="S3132" s="12">
        <f t="shared" si="288"/>
        <v>4</v>
      </c>
      <c r="T3132">
        <f t="shared" si="289"/>
        <v>93.75</v>
      </c>
      <c r="U3132" s="14" t="s">
        <v>8315</v>
      </c>
      <c r="V3132" t="s">
        <v>8316</v>
      </c>
    </row>
    <row r="3133" spans="1:22" ht="32" hidden="1" x14ac:dyDescent="0.2">
      <c r="A3133" s="9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7">
        <f t="shared" si="290"/>
        <v>42803.579224537039</v>
      </c>
      <c r="L3133" s="17">
        <f t="shared" si="291"/>
        <v>42833.537557870368</v>
      </c>
      <c r="M3133" s="9">
        <f t="shared" si="292"/>
        <v>3</v>
      </c>
      <c r="N3133" s="9">
        <f t="shared" si="293"/>
        <v>2017</v>
      </c>
      <c r="O3133" t="b">
        <v>0</v>
      </c>
      <c r="P3133">
        <v>12</v>
      </c>
      <c r="Q3133" t="b">
        <v>0</v>
      </c>
      <c r="R3133" t="s">
        <v>8269</v>
      </c>
      <c r="S3133" s="12">
        <f t="shared" si="288"/>
        <v>16</v>
      </c>
      <c r="T3133">
        <f t="shared" si="289"/>
        <v>53.75</v>
      </c>
      <c r="U3133" s="14" t="s">
        <v>8315</v>
      </c>
      <c r="V3133" t="s">
        <v>8316</v>
      </c>
    </row>
    <row r="3134" spans="1:22" ht="32" hidden="1" x14ac:dyDescent="0.2">
      <c r="A3134" s="9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7">
        <f t="shared" si="290"/>
        <v>42786.350231481483</v>
      </c>
      <c r="L3134" s="17">
        <f t="shared" si="291"/>
        <v>42846.308564814812</v>
      </c>
      <c r="M3134" s="9">
        <f t="shared" si="292"/>
        <v>2</v>
      </c>
      <c r="N3134" s="9">
        <f t="shared" si="293"/>
        <v>2017</v>
      </c>
      <c r="O3134" t="b">
        <v>0</v>
      </c>
      <c r="P3134">
        <v>1</v>
      </c>
      <c r="Q3134" t="b">
        <v>0</v>
      </c>
      <c r="R3134" t="s">
        <v>8269</v>
      </c>
      <c r="S3134" s="12">
        <f t="shared" si="288"/>
        <v>0</v>
      </c>
      <c r="T3134">
        <f t="shared" si="289"/>
        <v>10</v>
      </c>
      <c r="U3134" s="14" t="s">
        <v>8315</v>
      </c>
      <c r="V3134" t="s">
        <v>8316</v>
      </c>
    </row>
    <row r="3135" spans="1:22" ht="48" hidden="1" x14ac:dyDescent="0.2">
      <c r="A3135" s="9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7">
        <f t="shared" si="290"/>
        <v>42788.565208333333</v>
      </c>
      <c r="L3135" s="17">
        <f t="shared" si="291"/>
        <v>42818.523541666669</v>
      </c>
      <c r="M3135" s="9">
        <f t="shared" si="292"/>
        <v>2</v>
      </c>
      <c r="N3135" s="9">
        <f t="shared" si="293"/>
        <v>2017</v>
      </c>
      <c r="O3135" t="b">
        <v>0</v>
      </c>
      <c r="P3135">
        <v>16</v>
      </c>
      <c r="Q3135" t="b">
        <v>0</v>
      </c>
      <c r="R3135" t="s">
        <v>8269</v>
      </c>
      <c r="S3135" s="12">
        <f t="shared" si="288"/>
        <v>108</v>
      </c>
      <c r="T3135">
        <f t="shared" si="289"/>
        <v>33.75</v>
      </c>
      <c r="U3135" s="14" t="s">
        <v>8315</v>
      </c>
      <c r="V3135" t="s">
        <v>8316</v>
      </c>
    </row>
    <row r="3136" spans="1:22" ht="48" hidden="1" x14ac:dyDescent="0.2">
      <c r="A3136" s="9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7">
        <f t="shared" si="290"/>
        <v>42800.720127314817</v>
      </c>
      <c r="L3136" s="17">
        <f t="shared" si="291"/>
        <v>42821.678460648152</v>
      </c>
      <c r="M3136" s="9">
        <f t="shared" si="292"/>
        <v>3</v>
      </c>
      <c r="N3136" s="9">
        <f t="shared" si="293"/>
        <v>2017</v>
      </c>
      <c r="O3136" t="b">
        <v>0</v>
      </c>
      <c r="P3136">
        <v>12</v>
      </c>
      <c r="Q3136" t="b">
        <v>0</v>
      </c>
      <c r="R3136" t="s">
        <v>8269</v>
      </c>
      <c r="S3136" s="12">
        <f t="shared" si="288"/>
        <v>23</v>
      </c>
      <c r="T3136">
        <f t="shared" si="289"/>
        <v>18.75</v>
      </c>
      <c r="U3136" s="14" t="s">
        <v>8315</v>
      </c>
      <c r="V3136" t="s">
        <v>8316</v>
      </c>
    </row>
    <row r="3137" spans="1:22" ht="48" hidden="1" x14ac:dyDescent="0.2">
      <c r="A3137" s="9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7">
        <f t="shared" si="290"/>
        <v>42807.151863425926</v>
      </c>
      <c r="L3137" s="17">
        <f t="shared" si="291"/>
        <v>42829.151863425926</v>
      </c>
      <c r="M3137" s="9">
        <f t="shared" si="292"/>
        <v>3</v>
      </c>
      <c r="N3137" s="9">
        <f t="shared" si="293"/>
        <v>2017</v>
      </c>
      <c r="O3137" t="b">
        <v>0</v>
      </c>
      <c r="P3137">
        <v>7</v>
      </c>
      <c r="Q3137" t="b">
        <v>0</v>
      </c>
      <c r="R3137" t="s">
        <v>8269</v>
      </c>
      <c r="S3137" s="12">
        <f t="shared" si="288"/>
        <v>21</v>
      </c>
      <c r="T3137">
        <f t="shared" si="289"/>
        <v>23.14</v>
      </c>
      <c r="U3137" s="14" t="s">
        <v>8315</v>
      </c>
      <c r="V3137" t="s">
        <v>8316</v>
      </c>
    </row>
    <row r="3138" spans="1:22" ht="48" hidden="1" x14ac:dyDescent="0.2">
      <c r="A3138" s="9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7">
        <f t="shared" si="290"/>
        <v>42789.462430555555</v>
      </c>
      <c r="L3138" s="17">
        <f t="shared" si="291"/>
        <v>42825.957638888889</v>
      </c>
      <c r="M3138" s="9">
        <f t="shared" si="292"/>
        <v>2</v>
      </c>
      <c r="N3138" s="9">
        <f t="shared" si="293"/>
        <v>2017</v>
      </c>
      <c r="O3138" t="b">
        <v>0</v>
      </c>
      <c r="P3138">
        <v>22</v>
      </c>
      <c r="Q3138" t="b">
        <v>0</v>
      </c>
      <c r="R3138" t="s">
        <v>8269</v>
      </c>
      <c r="S3138" s="12">
        <f t="shared" ref="S3138:S3201" si="294">ROUND(E3138/D3138*100,0)</f>
        <v>128</v>
      </c>
      <c r="T3138">
        <f t="shared" ref="T3138:T3201" si="295">IFERROR(ROUND(E3138/P3138,2),0)</f>
        <v>29.05</v>
      </c>
      <c r="U3138" s="14" t="s">
        <v>8315</v>
      </c>
      <c r="V3138" t="s">
        <v>8316</v>
      </c>
    </row>
    <row r="3139" spans="1:22" ht="32" hidden="1" x14ac:dyDescent="0.2">
      <c r="A3139" s="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7">
        <f t="shared" ref="K3139:K3202" si="296">+(((J3139/60)/60)/24)+DATE(1970,1,1)</f>
        <v>42807.885057870371</v>
      </c>
      <c r="L3139" s="17">
        <f t="shared" ref="L3139:L3202" si="297">+(((I3139/60)/60)/24)+DATE(1970,1,1)</f>
        <v>42858.8</v>
      </c>
      <c r="M3139" s="9">
        <f t="shared" ref="M3139:M3202" si="298">+MONTH(K3139)</f>
        <v>3</v>
      </c>
      <c r="N3139" s="9">
        <f t="shared" ref="N3139:N3202" si="299">+YEAR(L3139)</f>
        <v>2017</v>
      </c>
      <c r="O3139" t="b">
        <v>0</v>
      </c>
      <c r="P3139">
        <v>1</v>
      </c>
      <c r="Q3139" t="b">
        <v>0</v>
      </c>
      <c r="R3139" t="s">
        <v>8269</v>
      </c>
      <c r="S3139" s="12">
        <f t="shared" si="294"/>
        <v>3</v>
      </c>
      <c r="T3139">
        <f t="shared" si="295"/>
        <v>50</v>
      </c>
      <c r="U3139" s="14" t="s">
        <v>8315</v>
      </c>
      <c r="V3139" t="s">
        <v>8316</v>
      </c>
    </row>
    <row r="3140" spans="1:22" ht="64" hidden="1" x14ac:dyDescent="0.2">
      <c r="A3140" s="9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7">
        <f t="shared" si="296"/>
        <v>42809.645914351851</v>
      </c>
      <c r="L3140" s="17">
        <f t="shared" si="297"/>
        <v>42828.645914351851</v>
      </c>
      <c r="M3140" s="9">
        <f t="shared" si="298"/>
        <v>3</v>
      </c>
      <c r="N3140" s="9">
        <f t="shared" si="299"/>
        <v>2017</v>
      </c>
      <c r="O3140" t="b">
        <v>0</v>
      </c>
      <c r="P3140">
        <v>0</v>
      </c>
      <c r="Q3140" t="b">
        <v>0</v>
      </c>
      <c r="R3140" t="s">
        <v>8269</v>
      </c>
      <c r="S3140" s="12">
        <f t="shared" si="294"/>
        <v>0</v>
      </c>
      <c r="T3140">
        <f t="shared" si="295"/>
        <v>0</v>
      </c>
      <c r="U3140" s="14" t="s">
        <v>8315</v>
      </c>
      <c r="V3140" t="s">
        <v>8316</v>
      </c>
    </row>
    <row r="3141" spans="1:22" ht="48" hidden="1" x14ac:dyDescent="0.2">
      <c r="A3141" s="9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7">
        <f t="shared" si="296"/>
        <v>42785.270370370374</v>
      </c>
      <c r="L3141" s="17">
        <f t="shared" si="297"/>
        <v>42819.189583333333</v>
      </c>
      <c r="M3141" s="9">
        <f t="shared" si="298"/>
        <v>2</v>
      </c>
      <c r="N3141" s="9">
        <f t="shared" si="299"/>
        <v>2017</v>
      </c>
      <c r="O3141" t="b">
        <v>0</v>
      </c>
      <c r="P3141">
        <v>6</v>
      </c>
      <c r="Q3141" t="b">
        <v>0</v>
      </c>
      <c r="R3141" t="s">
        <v>8269</v>
      </c>
      <c r="S3141" s="12">
        <f t="shared" si="294"/>
        <v>5</v>
      </c>
      <c r="T3141">
        <f t="shared" si="295"/>
        <v>450</v>
      </c>
      <c r="U3141" s="14" t="s">
        <v>8315</v>
      </c>
      <c r="V3141" t="s">
        <v>8316</v>
      </c>
    </row>
    <row r="3142" spans="1:22" ht="48" hidden="1" x14ac:dyDescent="0.2">
      <c r="A3142" s="9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7">
        <f t="shared" si="296"/>
        <v>42802.718784722223</v>
      </c>
      <c r="L3142" s="17">
        <f t="shared" si="297"/>
        <v>42832.677118055552</v>
      </c>
      <c r="M3142" s="9">
        <f t="shared" si="298"/>
        <v>3</v>
      </c>
      <c r="N3142" s="9">
        <f t="shared" si="299"/>
        <v>2017</v>
      </c>
      <c r="O3142" t="b">
        <v>0</v>
      </c>
      <c r="P3142">
        <v>4</v>
      </c>
      <c r="Q3142" t="b">
        <v>0</v>
      </c>
      <c r="R3142" t="s">
        <v>8269</v>
      </c>
      <c r="S3142" s="12">
        <f t="shared" si="294"/>
        <v>1</v>
      </c>
      <c r="T3142">
        <f t="shared" si="295"/>
        <v>24</v>
      </c>
      <c r="U3142" s="14" t="s">
        <v>8315</v>
      </c>
      <c r="V3142" t="s">
        <v>8316</v>
      </c>
    </row>
    <row r="3143" spans="1:22" ht="64" hidden="1" x14ac:dyDescent="0.2">
      <c r="A3143" s="9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7">
        <f t="shared" si="296"/>
        <v>42800.753333333334</v>
      </c>
      <c r="L3143" s="17">
        <f t="shared" si="297"/>
        <v>42841.833333333328</v>
      </c>
      <c r="M3143" s="9">
        <f t="shared" si="298"/>
        <v>3</v>
      </c>
      <c r="N3143" s="9">
        <f t="shared" si="299"/>
        <v>2017</v>
      </c>
      <c r="O3143" t="b">
        <v>0</v>
      </c>
      <c r="P3143">
        <v>8</v>
      </c>
      <c r="Q3143" t="b">
        <v>0</v>
      </c>
      <c r="R3143" t="s">
        <v>8269</v>
      </c>
      <c r="S3143" s="12">
        <f t="shared" si="294"/>
        <v>52</v>
      </c>
      <c r="T3143">
        <f t="shared" si="295"/>
        <v>32.25</v>
      </c>
      <c r="U3143" s="14" t="s">
        <v>8315</v>
      </c>
      <c r="V3143" t="s">
        <v>8316</v>
      </c>
    </row>
    <row r="3144" spans="1:22" ht="48" hidden="1" x14ac:dyDescent="0.2">
      <c r="A3144" s="9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7">
        <f t="shared" si="296"/>
        <v>42783.513182870374</v>
      </c>
      <c r="L3144" s="17">
        <f t="shared" si="297"/>
        <v>42813.471516203703</v>
      </c>
      <c r="M3144" s="9">
        <f t="shared" si="298"/>
        <v>2</v>
      </c>
      <c r="N3144" s="9">
        <f t="shared" si="299"/>
        <v>2017</v>
      </c>
      <c r="O3144" t="b">
        <v>0</v>
      </c>
      <c r="P3144">
        <v>3</v>
      </c>
      <c r="Q3144" t="b">
        <v>0</v>
      </c>
      <c r="R3144" t="s">
        <v>8269</v>
      </c>
      <c r="S3144" s="12">
        <f t="shared" si="294"/>
        <v>2</v>
      </c>
      <c r="T3144">
        <f t="shared" si="295"/>
        <v>15</v>
      </c>
      <c r="U3144" s="14" t="s">
        <v>8315</v>
      </c>
      <c r="V3144" t="s">
        <v>8316</v>
      </c>
    </row>
    <row r="3145" spans="1:22" ht="64" hidden="1" x14ac:dyDescent="0.2">
      <c r="A3145" s="9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7">
        <f t="shared" si="296"/>
        <v>42808.358287037037</v>
      </c>
      <c r="L3145" s="17">
        <f t="shared" si="297"/>
        <v>42834.358287037037</v>
      </c>
      <c r="M3145" s="9">
        <f t="shared" si="298"/>
        <v>3</v>
      </c>
      <c r="N3145" s="9">
        <f t="shared" si="299"/>
        <v>2017</v>
      </c>
      <c r="O3145" t="b">
        <v>0</v>
      </c>
      <c r="P3145">
        <v>0</v>
      </c>
      <c r="Q3145" t="b">
        <v>0</v>
      </c>
      <c r="R3145" t="s">
        <v>8269</v>
      </c>
      <c r="S3145" s="12">
        <f t="shared" si="294"/>
        <v>0</v>
      </c>
      <c r="T3145">
        <f t="shared" si="295"/>
        <v>0</v>
      </c>
      <c r="U3145" s="14" t="s">
        <v>8315</v>
      </c>
      <c r="V3145" t="s">
        <v>8316</v>
      </c>
    </row>
    <row r="3146" spans="1:22" ht="64" hidden="1" x14ac:dyDescent="0.2">
      <c r="A3146" s="9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7">
        <f t="shared" si="296"/>
        <v>42796.538275462968</v>
      </c>
      <c r="L3146" s="17">
        <f t="shared" si="297"/>
        <v>42813.25</v>
      </c>
      <c r="M3146" s="9">
        <f t="shared" si="298"/>
        <v>3</v>
      </c>
      <c r="N3146" s="9">
        <f t="shared" si="299"/>
        <v>2017</v>
      </c>
      <c r="O3146" t="b">
        <v>0</v>
      </c>
      <c r="P3146">
        <v>30</v>
      </c>
      <c r="Q3146" t="b">
        <v>0</v>
      </c>
      <c r="R3146" t="s">
        <v>8269</v>
      </c>
      <c r="S3146" s="12">
        <f t="shared" si="294"/>
        <v>75</v>
      </c>
      <c r="T3146">
        <f t="shared" si="295"/>
        <v>251.33</v>
      </c>
      <c r="U3146" s="14" t="s">
        <v>8315</v>
      </c>
      <c r="V3146" t="s">
        <v>8316</v>
      </c>
    </row>
    <row r="3147" spans="1:22" ht="32" hidden="1" x14ac:dyDescent="0.2">
      <c r="A3147" s="9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7">
        <f t="shared" si="296"/>
        <v>42762.040902777779</v>
      </c>
      <c r="L3147" s="17">
        <f t="shared" si="297"/>
        <v>42821.999236111107</v>
      </c>
      <c r="M3147" s="9">
        <f t="shared" si="298"/>
        <v>1</v>
      </c>
      <c r="N3147" s="9">
        <f t="shared" si="299"/>
        <v>2017</v>
      </c>
      <c r="O3147" t="b">
        <v>0</v>
      </c>
      <c r="P3147">
        <v>0</v>
      </c>
      <c r="Q3147" t="b">
        <v>0</v>
      </c>
      <c r="R3147" t="s">
        <v>8269</v>
      </c>
      <c r="S3147" s="12">
        <f t="shared" si="294"/>
        <v>0</v>
      </c>
      <c r="T3147">
        <f t="shared" si="295"/>
        <v>0</v>
      </c>
      <c r="U3147" s="14" t="s">
        <v>8315</v>
      </c>
      <c r="V3147" t="s">
        <v>8316</v>
      </c>
    </row>
    <row r="3148" spans="1:22" ht="32" hidden="1" x14ac:dyDescent="0.2">
      <c r="A3148" s="9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7">
        <f t="shared" si="296"/>
        <v>42796.682476851856</v>
      </c>
      <c r="L3148" s="17">
        <f t="shared" si="297"/>
        <v>42841.640810185185</v>
      </c>
      <c r="M3148" s="9">
        <f t="shared" si="298"/>
        <v>3</v>
      </c>
      <c r="N3148" s="9">
        <f t="shared" si="299"/>
        <v>2017</v>
      </c>
      <c r="O3148" t="b">
        <v>0</v>
      </c>
      <c r="P3148">
        <v>12</v>
      </c>
      <c r="Q3148" t="b">
        <v>0</v>
      </c>
      <c r="R3148" t="s">
        <v>8269</v>
      </c>
      <c r="S3148" s="12">
        <f t="shared" si="294"/>
        <v>11</v>
      </c>
      <c r="T3148">
        <f t="shared" si="295"/>
        <v>437.5</v>
      </c>
      <c r="U3148" s="14" t="s">
        <v>8315</v>
      </c>
      <c r="V3148" t="s">
        <v>8316</v>
      </c>
    </row>
    <row r="3149" spans="1:22" ht="48" hidden="1" x14ac:dyDescent="0.2">
      <c r="A3149" s="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7">
        <f t="shared" si="296"/>
        <v>41909.969386574077</v>
      </c>
      <c r="L3149" s="17">
        <f t="shared" si="297"/>
        <v>41950.011053240742</v>
      </c>
      <c r="M3149" s="9">
        <f t="shared" si="298"/>
        <v>9</v>
      </c>
      <c r="N3149" s="9">
        <f t="shared" si="299"/>
        <v>2014</v>
      </c>
      <c r="O3149" t="b">
        <v>1</v>
      </c>
      <c r="P3149">
        <v>213</v>
      </c>
      <c r="Q3149" t="b">
        <v>1</v>
      </c>
      <c r="R3149" t="s">
        <v>8269</v>
      </c>
      <c r="S3149" s="12">
        <f t="shared" si="294"/>
        <v>118</v>
      </c>
      <c r="T3149">
        <f t="shared" si="295"/>
        <v>110.35</v>
      </c>
      <c r="U3149" s="14" t="s">
        <v>8315</v>
      </c>
      <c r="V3149" t="s">
        <v>8316</v>
      </c>
    </row>
    <row r="3150" spans="1:22" ht="32" hidden="1" x14ac:dyDescent="0.2">
      <c r="A3150" s="9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7">
        <f t="shared" si="296"/>
        <v>41891.665324074071</v>
      </c>
      <c r="L3150" s="17">
        <f t="shared" si="297"/>
        <v>41913.166666666664</v>
      </c>
      <c r="M3150" s="9">
        <f t="shared" si="298"/>
        <v>9</v>
      </c>
      <c r="N3150" s="9">
        <f t="shared" si="299"/>
        <v>2014</v>
      </c>
      <c r="O3150" t="b">
        <v>1</v>
      </c>
      <c r="P3150">
        <v>57</v>
      </c>
      <c r="Q3150" t="b">
        <v>1</v>
      </c>
      <c r="R3150" t="s">
        <v>8269</v>
      </c>
      <c r="S3150" s="12">
        <f t="shared" si="294"/>
        <v>131</v>
      </c>
      <c r="T3150">
        <f t="shared" si="295"/>
        <v>41.42</v>
      </c>
      <c r="U3150" s="14" t="s">
        <v>8315</v>
      </c>
      <c r="V3150" t="s">
        <v>8316</v>
      </c>
    </row>
    <row r="3151" spans="1:22" ht="48" hidden="1" x14ac:dyDescent="0.2">
      <c r="A3151" s="9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7">
        <f t="shared" si="296"/>
        <v>41226.017361111109</v>
      </c>
      <c r="L3151" s="17">
        <f t="shared" si="297"/>
        <v>41250.083333333336</v>
      </c>
      <c r="M3151" s="9">
        <f t="shared" si="298"/>
        <v>11</v>
      </c>
      <c r="N3151" s="9">
        <f t="shared" si="299"/>
        <v>2012</v>
      </c>
      <c r="O3151" t="b">
        <v>1</v>
      </c>
      <c r="P3151">
        <v>25</v>
      </c>
      <c r="Q3151" t="b">
        <v>1</v>
      </c>
      <c r="R3151" t="s">
        <v>8269</v>
      </c>
      <c r="S3151" s="12">
        <f t="shared" si="294"/>
        <v>104</v>
      </c>
      <c r="T3151">
        <f t="shared" si="295"/>
        <v>52</v>
      </c>
      <c r="U3151" s="14" t="s">
        <v>8315</v>
      </c>
      <c r="V3151" t="s">
        <v>8316</v>
      </c>
    </row>
    <row r="3152" spans="1:22" ht="64" hidden="1" x14ac:dyDescent="0.2">
      <c r="A3152" s="9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7">
        <f t="shared" si="296"/>
        <v>40478.263923611114</v>
      </c>
      <c r="L3152" s="17">
        <f t="shared" si="297"/>
        <v>40568.166666666664</v>
      </c>
      <c r="M3152" s="9">
        <f t="shared" si="298"/>
        <v>10</v>
      </c>
      <c r="N3152" s="9">
        <f t="shared" si="299"/>
        <v>2011</v>
      </c>
      <c r="O3152" t="b">
        <v>1</v>
      </c>
      <c r="P3152">
        <v>104</v>
      </c>
      <c r="Q3152" t="b">
        <v>1</v>
      </c>
      <c r="R3152" t="s">
        <v>8269</v>
      </c>
      <c r="S3152" s="12">
        <f t="shared" si="294"/>
        <v>101</v>
      </c>
      <c r="T3152">
        <f t="shared" si="295"/>
        <v>33.99</v>
      </c>
      <c r="U3152" s="14" t="s">
        <v>8315</v>
      </c>
      <c r="V3152" t="s">
        <v>8316</v>
      </c>
    </row>
    <row r="3153" spans="1:22" ht="32" hidden="1" x14ac:dyDescent="0.2">
      <c r="A3153" s="9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7">
        <f t="shared" si="296"/>
        <v>41862.83997685185</v>
      </c>
      <c r="L3153" s="17">
        <f t="shared" si="297"/>
        <v>41892.83997685185</v>
      </c>
      <c r="M3153" s="9">
        <f t="shared" si="298"/>
        <v>8</v>
      </c>
      <c r="N3153" s="9">
        <f t="shared" si="299"/>
        <v>2014</v>
      </c>
      <c r="O3153" t="b">
        <v>1</v>
      </c>
      <c r="P3153">
        <v>34</v>
      </c>
      <c r="Q3153" t="b">
        <v>1</v>
      </c>
      <c r="R3153" t="s">
        <v>8269</v>
      </c>
      <c r="S3153" s="12">
        <f t="shared" si="294"/>
        <v>100</v>
      </c>
      <c r="T3153">
        <f t="shared" si="295"/>
        <v>103.35</v>
      </c>
      <c r="U3153" s="14" t="s">
        <v>8315</v>
      </c>
      <c r="V3153" t="s">
        <v>8316</v>
      </c>
    </row>
    <row r="3154" spans="1:22" ht="48" hidden="1" x14ac:dyDescent="0.2">
      <c r="A3154" s="9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7">
        <f t="shared" si="296"/>
        <v>41550.867673611108</v>
      </c>
      <c r="L3154" s="17">
        <f t="shared" si="297"/>
        <v>41580.867673611108</v>
      </c>
      <c r="M3154" s="9">
        <f t="shared" si="298"/>
        <v>10</v>
      </c>
      <c r="N3154" s="9">
        <f t="shared" si="299"/>
        <v>2013</v>
      </c>
      <c r="O3154" t="b">
        <v>1</v>
      </c>
      <c r="P3154">
        <v>67</v>
      </c>
      <c r="Q3154" t="b">
        <v>1</v>
      </c>
      <c r="R3154" t="s">
        <v>8269</v>
      </c>
      <c r="S3154" s="12">
        <f t="shared" si="294"/>
        <v>106</v>
      </c>
      <c r="T3154">
        <f t="shared" si="295"/>
        <v>34.79</v>
      </c>
      <c r="U3154" s="14" t="s">
        <v>8315</v>
      </c>
      <c r="V3154" t="s">
        <v>8316</v>
      </c>
    </row>
    <row r="3155" spans="1:22" ht="48" hidden="1" x14ac:dyDescent="0.2">
      <c r="A3155" s="9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7">
        <f t="shared" si="296"/>
        <v>40633.154363425929</v>
      </c>
      <c r="L3155" s="17">
        <f t="shared" si="297"/>
        <v>40664.207638888889</v>
      </c>
      <c r="M3155" s="9">
        <f t="shared" si="298"/>
        <v>3</v>
      </c>
      <c r="N3155" s="9">
        <f t="shared" si="299"/>
        <v>2011</v>
      </c>
      <c r="O3155" t="b">
        <v>1</v>
      </c>
      <c r="P3155">
        <v>241</v>
      </c>
      <c r="Q3155" t="b">
        <v>1</v>
      </c>
      <c r="R3155" t="s">
        <v>8269</v>
      </c>
      <c r="S3155" s="12">
        <f t="shared" si="294"/>
        <v>336</v>
      </c>
      <c r="T3155">
        <f t="shared" si="295"/>
        <v>41.77</v>
      </c>
      <c r="U3155" s="14" t="s">
        <v>8315</v>
      </c>
      <c r="V3155" t="s">
        <v>8316</v>
      </c>
    </row>
    <row r="3156" spans="1:22" ht="48" hidden="1" x14ac:dyDescent="0.2">
      <c r="A3156" s="9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7">
        <f t="shared" si="296"/>
        <v>40970.875671296293</v>
      </c>
      <c r="L3156" s="17">
        <f t="shared" si="297"/>
        <v>41000.834004629629</v>
      </c>
      <c r="M3156" s="9">
        <f t="shared" si="298"/>
        <v>3</v>
      </c>
      <c r="N3156" s="9">
        <f t="shared" si="299"/>
        <v>2012</v>
      </c>
      <c r="O3156" t="b">
        <v>1</v>
      </c>
      <c r="P3156">
        <v>123</v>
      </c>
      <c r="Q3156" t="b">
        <v>1</v>
      </c>
      <c r="R3156" t="s">
        <v>8269</v>
      </c>
      <c r="S3156" s="12">
        <f t="shared" si="294"/>
        <v>113</v>
      </c>
      <c r="T3156">
        <f t="shared" si="295"/>
        <v>64.27</v>
      </c>
      <c r="U3156" s="14" t="s">
        <v>8315</v>
      </c>
      <c r="V3156" t="s">
        <v>8316</v>
      </c>
    </row>
    <row r="3157" spans="1:22" ht="48" hidden="1" x14ac:dyDescent="0.2">
      <c r="A3157" s="9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7">
        <f t="shared" si="296"/>
        <v>41233.499131944445</v>
      </c>
      <c r="L3157" s="17">
        <f t="shared" si="297"/>
        <v>41263.499131944445</v>
      </c>
      <c r="M3157" s="9">
        <f t="shared" si="298"/>
        <v>11</v>
      </c>
      <c r="N3157" s="9">
        <f t="shared" si="299"/>
        <v>2012</v>
      </c>
      <c r="O3157" t="b">
        <v>1</v>
      </c>
      <c r="P3157">
        <v>302</v>
      </c>
      <c r="Q3157" t="b">
        <v>1</v>
      </c>
      <c r="R3157" t="s">
        <v>8269</v>
      </c>
      <c r="S3157" s="12">
        <f t="shared" si="294"/>
        <v>189</v>
      </c>
      <c r="T3157">
        <f t="shared" si="295"/>
        <v>31.21</v>
      </c>
      <c r="U3157" s="14" t="s">
        <v>8315</v>
      </c>
      <c r="V3157" t="s">
        <v>8316</v>
      </c>
    </row>
    <row r="3158" spans="1:22" ht="48" hidden="1" x14ac:dyDescent="0.2">
      <c r="A3158" s="9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7">
        <f t="shared" si="296"/>
        <v>41026.953055555554</v>
      </c>
      <c r="L3158" s="17">
        <f t="shared" si="297"/>
        <v>41061.953055555554</v>
      </c>
      <c r="M3158" s="9">
        <f t="shared" si="298"/>
        <v>4</v>
      </c>
      <c r="N3158" s="9">
        <f t="shared" si="299"/>
        <v>2012</v>
      </c>
      <c r="O3158" t="b">
        <v>1</v>
      </c>
      <c r="P3158">
        <v>89</v>
      </c>
      <c r="Q3158" t="b">
        <v>1</v>
      </c>
      <c r="R3158" t="s">
        <v>8269</v>
      </c>
      <c r="S3158" s="12">
        <f t="shared" si="294"/>
        <v>102</v>
      </c>
      <c r="T3158">
        <f t="shared" si="295"/>
        <v>62.92</v>
      </c>
      <c r="U3158" s="14" t="s">
        <v>8315</v>
      </c>
      <c r="V3158" t="s">
        <v>8316</v>
      </c>
    </row>
    <row r="3159" spans="1:22" ht="32" hidden="1" x14ac:dyDescent="0.2">
      <c r="A3159" s="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7">
        <f t="shared" si="296"/>
        <v>41829.788252314815</v>
      </c>
      <c r="L3159" s="17">
        <f t="shared" si="297"/>
        <v>41839.208333333336</v>
      </c>
      <c r="M3159" s="9">
        <f t="shared" si="298"/>
        <v>7</v>
      </c>
      <c r="N3159" s="9">
        <f t="shared" si="299"/>
        <v>2014</v>
      </c>
      <c r="O3159" t="b">
        <v>1</v>
      </c>
      <c r="P3159">
        <v>41</v>
      </c>
      <c r="Q3159" t="b">
        <v>1</v>
      </c>
      <c r="R3159" t="s">
        <v>8269</v>
      </c>
      <c r="S3159" s="12">
        <f t="shared" si="294"/>
        <v>101</v>
      </c>
      <c r="T3159">
        <f t="shared" si="295"/>
        <v>98.54</v>
      </c>
      <c r="U3159" s="14" t="s">
        <v>8315</v>
      </c>
      <c r="V3159" t="s">
        <v>8316</v>
      </c>
    </row>
    <row r="3160" spans="1:22" ht="32" hidden="1" x14ac:dyDescent="0.2">
      <c r="A3160" s="9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7">
        <f t="shared" si="296"/>
        <v>41447.839722222219</v>
      </c>
      <c r="L3160" s="17">
        <f t="shared" si="297"/>
        <v>41477.839722222219</v>
      </c>
      <c r="M3160" s="9">
        <f t="shared" si="298"/>
        <v>6</v>
      </c>
      <c r="N3160" s="9">
        <f t="shared" si="299"/>
        <v>2013</v>
      </c>
      <c r="O3160" t="b">
        <v>1</v>
      </c>
      <c r="P3160">
        <v>69</v>
      </c>
      <c r="Q3160" t="b">
        <v>1</v>
      </c>
      <c r="R3160" t="s">
        <v>8269</v>
      </c>
      <c r="S3160" s="12">
        <f t="shared" si="294"/>
        <v>114</v>
      </c>
      <c r="T3160">
        <f t="shared" si="295"/>
        <v>82.61</v>
      </c>
      <c r="U3160" s="14" t="s">
        <v>8315</v>
      </c>
      <c r="V3160" t="s">
        <v>8316</v>
      </c>
    </row>
    <row r="3161" spans="1:22" ht="32" hidden="1" x14ac:dyDescent="0.2">
      <c r="A3161" s="9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7">
        <f t="shared" si="296"/>
        <v>40884.066678240742</v>
      </c>
      <c r="L3161" s="17">
        <f t="shared" si="297"/>
        <v>40926.958333333336</v>
      </c>
      <c r="M3161" s="9">
        <f t="shared" si="298"/>
        <v>12</v>
      </c>
      <c r="N3161" s="9">
        <f t="shared" si="299"/>
        <v>2012</v>
      </c>
      <c r="O3161" t="b">
        <v>1</v>
      </c>
      <c r="P3161">
        <v>52</v>
      </c>
      <c r="Q3161" t="b">
        <v>1</v>
      </c>
      <c r="R3161" t="s">
        <v>8269</v>
      </c>
      <c r="S3161" s="12">
        <f t="shared" si="294"/>
        <v>133</v>
      </c>
      <c r="T3161">
        <f t="shared" si="295"/>
        <v>38.5</v>
      </c>
      <c r="U3161" s="14" t="s">
        <v>8315</v>
      </c>
      <c r="V3161" t="s">
        <v>8316</v>
      </c>
    </row>
    <row r="3162" spans="1:22" ht="48" hidden="1" x14ac:dyDescent="0.2">
      <c r="A3162" s="9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7">
        <f t="shared" si="296"/>
        <v>41841.26489583333</v>
      </c>
      <c r="L3162" s="17">
        <f t="shared" si="297"/>
        <v>41864.207638888889</v>
      </c>
      <c r="M3162" s="9">
        <f t="shared" si="298"/>
        <v>7</v>
      </c>
      <c r="N3162" s="9">
        <f t="shared" si="299"/>
        <v>2014</v>
      </c>
      <c r="O3162" t="b">
        <v>1</v>
      </c>
      <c r="P3162">
        <v>57</v>
      </c>
      <c r="Q3162" t="b">
        <v>1</v>
      </c>
      <c r="R3162" t="s">
        <v>8269</v>
      </c>
      <c r="S3162" s="12">
        <f t="shared" si="294"/>
        <v>102</v>
      </c>
      <c r="T3162">
        <f t="shared" si="295"/>
        <v>80.16</v>
      </c>
      <c r="U3162" s="14" t="s">
        <v>8315</v>
      </c>
      <c r="V3162" t="s">
        <v>8316</v>
      </c>
    </row>
    <row r="3163" spans="1:22" ht="48" hidden="1" x14ac:dyDescent="0.2">
      <c r="A3163" s="9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7">
        <f t="shared" si="296"/>
        <v>41897.536134259259</v>
      </c>
      <c r="L3163" s="17">
        <f t="shared" si="297"/>
        <v>41927.536134259259</v>
      </c>
      <c r="M3163" s="9">
        <f t="shared" si="298"/>
        <v>9</v>
      </c>
      <c r="N3163" s="9">
        <f t="shared" si="299"/>
        <v>2014</v>
      </c>
      <c r="O3163" t="b">
        <v>1</v>
      </c>
      <c r="P3163">
        <v>74</v>
      </c>
      <c r="Q3163" t="b">
        <v>1</v>
      </c>
      <c r="R3163" t="s">
        <v>8269</v>
      </c>
      <c r="S3163" s="12">
        <f t="shared" si="294"/>
        <v>105</v>
      </c>
      <c r="T3163">
        <f t="shared" si="295"/>
        <v>28.41</v>
      </c>
      <c r="U3163" s="14" t="s">
        <v>8315</v>
      </c>
      <c r="V3163" t="s">
        <v>8316</v>
      </c>
    </row>
    <row r="3164" spans="1:22" ht="48" hidden="1" x14ac:dyDescent="0.2">
      <c r="A3164" s="9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7">
        <f t="shared" si="296"/>
        <v>41799.685902777775</v>
      </c>
      <c r="L3164" s="17">
        <f t="shared" si="297"/>
        <v>41827.083333333336</v>
      </c>
      <c r="M3164" s="9">
        <f t="shared" si="298"/>
        <v>6</v>
      </c>
      <c r="N3164" s="9">
        <f t="shared" si="299"/>
        <v>2014</v>
      </c>
      <c r="O3164" t="b">
        <v>1</v>
      </c>
      <c r="P3164">
        <v>63</v>
      </c>
      <c r="Q3164" t="b">
        <v>1</v>
      </c>
      <c r="R3164" t="s">
        <v>8269</v>
      </c>
      <c r="S3164" s="12">
        <f t="shared" si="294"/>
        <v>127</v>
      </c>
      <c r="T3164">
        <f t="shared" si="295"/>
        <v>80.73</v>
      </c>
      <c r="U3164" s="14" t="s">
        <v>8315</v>
      </c>
      <c r="V3164" t="s">
        <v>8316</v>
      </c>
    </row>
    <row r="3165" spans="1:22" ht="48" hidden="1" x14ac:dyDescent="0.2">
      <c r="A3165" s="9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7">
        <f t="shared" si="296"/>
        <v>41775.753761574073</v>
      </c>
      <c r="L3165" s="17">
        <f t="shared" si="297"/>
        <v>41805.753761574073</v>
      </c>
      <c r="M3165" s="9">
        <f t="shared" si="298"/>
        <v>5</v>
      </c>
      <c r="N3165" s="9">
        <f t="shared" si="299"/>
        <v>2014</v>
      </c>
      <c r="O3165" t="b">
        <v>1</v>
      </c>
      <c r="P3165">
        <v>72</v>
      </c>
      <c r="Q3165" t="b">
        <v>1</v>
      </c>
      <c r="R3165" t="s">
        <v>8269</v>
      </c>
      <c r="S3165" s="12">
        <f t="shared" si="294"/>
        <v>111</v>
      </c>
      <c r="T3165">
        <f t="shared" si="295"/>
        <v>200.69</v>
      </c>
      <c r="U3165" s="14" t="s">
        <v>8315</v>
      </c>
      <c r="V3165" t="s">
        <v>8316</v>
      </c>
    </row>
    <row r="3166" spans="1:22" ht="48" hidden="1" x14ac:dyDescent="0.2">
      <c r="A3166" s="9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7">
        <f t="shared" si="296"/>
        <v>41766.80572916667</v>
      </c>
      <c r="L3166" s="17">
        <f t="shared" si="297"/>
        <v>41799.80572916667</v>
      </c>
      <c r="M3166" s="9">
        <f t="shared" si="298"/>
        <v>5</v>
      </c>
      <c r="N3166" s="9">
        <f t="shared" si="299"/>
        <v>2014</v>
      </c>
      <c r="O3166" t="b">
        <v>1</v>
      </c>
      <c r="P3166">
        <v>71</v>
      </c>
      <c r="Q3166" t="b">
        <v>1</v>
      </c>
      <c r="R3166" t="s">
        <v>8269</v>
      </c>
      <c r="S3166" s="12">
        <f t="shared" si="294"/>
        <v>107</v>
      </c>
      <c r="T3166">
        <f t="shared" si="295"/>
        <v>37.590000000000003</v>
      </c>
      <c r="U3166" s="14" t="s">
        <v>8315</v>
      </c>
      <c r="V3166" t="s">
        <v>8316</v>
      </c>
    </row>
    <row r="3167" spans="1:22" ht="48" hidden="1" x14ac:dyDescent="0.2">
      <c r="A3167" s="9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7">
        <f t="shared" si="296"/>
        <v>40644.159259259257</v>
      </c>
      <c r="L3167" s="17">
        <f t="shared" si="297"/>
        <v>40666.165972222225</v>
      </c>
      <c r="M3167" s="9">
        <f t="shared" si="298"/>
        <v>4</v>
      </c>
      <c r="N3167" s="9">
        <f t="shared" si="299"/>
        <v>2011</v>
      </c>
      <c r="O3167" t="b">
        <v>1</v>
      </c>
      <c r="P3167">
        <v>21</v>
      </c>
      <c r="Q3167" t="b">
        <v>1</v>
      </c>
      <c r="R3167" t="s">
        <v>8269</v>
      </c>
      <c r="S3167" s="12">
        <f t="shared" si="294"/>
        <v>163</v>
      </c>
      <c r="T3167">
        <f t="shared" si="295"/>
        <v>58.1</v>
      </c>
      <c r="U3167" s="14" t="s">
        <v>8315</v>
      </c>
      <c r="V3167" t="s">
        <v>8316</v>
      </c>
    </row>
    <row r="3168" spans="1:22" ht="48" hidden="1" x14ac:dyDescent="0.2">
      <c r="A3168" s="9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7">
        <f t="shared" si="296"/>
        <v>41940.69158564815</v>
      </c>
      <c r="L3168" s="17">
        <f t="shared" si="297"/>
        <v>41969.332638888889</v>
      </c>
      <c r="M3168" s="9">
        <f t="shared" si="298"/>
        <v>10</v>
      </c>
      <c r="N3168" s="9">
        <f t="shared" si="299"/>
        <v>2014</v>
      </c>
      <c r="O3168" t="b">
        <v>1</v>
      </c>
      <c r="P3168">
        <v>930</v>
      </c>
      <c r="Q3168" t="b">
        <v>1</v>
      </c>
      <c r="R3168" t="s">
        <v>8269</v>
      </c>
      <c r="S3168" s="12">
        <f t="shared" si="294"/>
        <v>160</v>
      </c>
      <c r="T3168">
        <f t="shared" si="295"/>
        <v>60.3</v>
      </c>
      <c r="U3168" s="14" t="s">
        <v>8315</v>
      </c>
      <c r="V3168" t="s">
        <v>8316</v>
      </c>
    </row>
    <row r="3169" spans="1:22" ht="32" hidden="1" x14ac:dyDescent="0.2">
      <c r="A3169" s="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7">
        <f t="shared" si="296"/>
        <v>41839.175706018519</v>
      </c>
      <c r="L3169" s="17">
        <f t="shared" si="297"/>
        <v>41853.175706018519</v>
      </c>
      <c r="M3169" s="9">
        <f t="shared" si="298"/>
        <v>7</v>
      </c>
      <c r="N3169" s="9">
        <f t="shared" si="299"/>
        <v>2014</v>
      </c>
      <c r="O3169" t="b">
        <v>1</v>
      </c>
      <c r="P3169">
        <v>55</v>
      </c>
      <c r="Q3169" t="b">
        <v>1</v>
      </c>
      <c r="R3169" t="s">
        <v>8269</v>
      </c>
      <c r="S3169" s="12">
        <f t="shared" si="294"/>
        <v>116</v>
      </c>
      <c r="T3169">
        <f t="shared" si="295"/>
        <v>63.36</v>
      </c>
      <c r="U3169" s="14" t="s">
        <v>8315</v>
      </c>
      <c r="V3169" t="s">
        <v>8316</v>
      </c>
    </row>
    <row r="3170" spans="1:22" ht="48" hidden="1" x14ac:dyDescent="0.2">
      <c r="A3170" s="9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7">
        <f t="shared" si="296"/>
        <v>41772.105937500004</v>
      </c>
      <c r="L3170" s="17">
        <f t="shared" si="297"/>
        <v>41803.916666666664</v>
      </c>
      <c r="M3170" s="9">
        <f t="shared" si="298"/>
        <v>5</v>
      </c>
      <c r="N3170" s="9">
        <f t="shared" si="299"/>
        <v>2014</v>
      </c>
      <c r="O3170" t="b">
        <v>1</v>
      </c>
      <c r="P3170">
        <v>61</v>
      </c>
      <c r="Q3170" t="b">
        <v>1</v>
      </c>
      <c r="R3170" t="s">
        <v>8269</v>
      </c>
      <c r="S3170" s="12">
        <f t="shared" si="294"/>
        <v>124</v>
      </c>
      <c r="T3170">
        <f t="shared" si="295"/>
        <v>50.9</v>
      </c>
      <c r="U3170" s="14" t="s">
        <v>8315</v>
      </c>
      <c r="V3170" t="s">
        <v>8316</v>
      </c>
    </row>
    <row r="3171" spans="1:22" ht="32" hidden="1" x14ac:dyDescent="0.2">
      <c r="A3171" s="9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7">
        <f t="shared" si="296"/>
        <v>41591.737974537034</v>
      </c>
      <c r="L3171" s="17">
        <f t="shared" si="297"/>
        <v>41621.207638888889</v>
      </c>
      <c r="M3171" s="9">
        <f t="shared" si="298"/>
        <v>11</v>
      </c>
      <c r="N3171" s="9">
        <f t="shared" si="299"/>
        <v>2013</v>
      </c>
      <c r="O3171" t="b">
        <v>1</v>
      </c>
      <c r="P3171">
        <v>82</v>
      </c>
      <c r="Q3171" t="b">
        <v>1</v>
      </c>
      <c r="R3171" t="s">
        <v>8269</v>
      </c>
      <c r="S3171" s="12">
        <f t="shared" si="294"/>
        <v>103</v>
      </c>
      <c r="T3171">
        <f t="shared" si="295"/>
        <v>100.5</v>
      </c>
      <c r="U3171" s="14" t="s">
        <v>8315</v>
      </c>
      <c r="V3171" t="s">
        <v>8316</v>
      </c>
    </row>
    <row r="3172" spans="1:22" ht="32" hidden="1" x14ac:dyDescent="0.2">
      <c r="A3172" s="9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7">
        <f t="shared" si="296"/>
        <v>41789.080370370371</v>
      </c>
      <c r="L3172" s="17">
        <f t="shared" si="297"/>
        <v>41822.166666666664</v>
      </c>
      <c r="M3172" s="9">
        <f t="shared" si="298"/>
        <v>5</v>
      </c>
      <c r="N3172" s="9">
        <f t="shared" si="299"/>
        <v>2014</v>
      </c>
      <c r="O3172" t="b">
        <v>1</v>
      </c>
      <c r="P3172">
        <v>71</v>
      </c>
      <c r="Q3172" t="b">
        <v>1</v>
      </c>
      <c r="R3172" t="s">
        <v>8269</v>
      </c>
      <c r="S3172" s="12">
        <f t="shared" si="294"/>
        <v>112</v>
      </c>
      <c r="T3172">
        <f t="shared" si="295"/>
        <v>31.62</v>
      </c>
      <c r="U3172" s="14" t="s">
        <v>8315</v>
      </c>
      <c r="V3172" t="s">
        <v>8316</v>
      </c>
    </row>
    <row r="3173" spans="1:22" ht="48" hidden="1" x14ac:dyDescent="0.2">
      <c r="A3173" s="9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7">
        <f t="shared" si="296"/>
        <v>42466.608310185184</v>
      </c>
      <c r="L3173" s="17">
        <f t="shared" si="297"/>
        <v>42496.608310185184</v>
      </c>
      <c r="M3173" s="9">
        <f t="shared" si="298"/>
        <v>4</v>
      </c>
      <c r="N3173" s="9">
        <f t="shared" si="299"/>
        <v>2016</v>
      </c>
      <c r="O3173" t="b">
        <v>1</v>
      </c>
      <c r="P3173">
        <v>117</v>
      </c>
      <c r="Q3173" t="b">
        <v>1</v>
      </c>
      <c r="R3173" t="s">
        <v>8269</v>
      </c>
      <c r="S3173" s="12">
        <f t="shared" si="294"/>
        <v>109</v>
      </c>
      <c r="T3173">
        <f t="shared" si="295"/>
        <v>65.099999999999994</v>
      </c>
      <c r="U3173" s="14" t="s">
        <v>8315</v>
      </c>
      <c r="V3173" t="s">
        <v>8316</v>
      </c>
    </row>
    <row r="3174" spans="1:22" ht="48" hidden="1" x14ac:dyDescent="0.2">
      <c r="A3174" s="9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7">
        <f t="shared" si="296"/>
        <v>40923.729953703703</v>
      </c>
      <c r="L3174" s="17">
        <f t="shared" si="297"/>
        <v>40953.729953703703</v>
      </c>
      <c r="M3174" s="9">
        <f t="shared" si="298"/>
        <v>1</v>
      </c>
      <c r="N3174" s="9">
        <f t="shared" si="299"/>
        <v>2012</v>
      </c>
      <c r="O3174" t="b">
        <v>1</v>
      </c>
      <c r="P3174">
        <v>29</v>
      </c>
      <c r="Q3174" t="b">
        <v>1</v>
      </c>
      <c r="R3174" t="s">
        <v>8269</v>
      </c>
      <c r="S3174" s="12">
        <f t="shared" si="294"/>
        <v>115</v>
      </c>
      <c r="T3174">
        <f t="shared" si="295"/>
        <v>79.31</v>
      </c>
      <c r="U3174" s="14" t="s">
        <v>8315</v>
      </c>
      <c r="V3174" t="s">
        <v>8316</v>
      </c>
    </row>
    <row r="3175" spans="1:22" ht="48" hidden="1" x14ac:dyDescent="0.2">
      <c r="A3175" s="9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7">
        <f t="shared" si="296"/>
        <v>41878.878379629627</v>
      </c>
      <c r="L3175" s="17">
        <f t="shared" si="297"/>
        <v>41908.878379629627</v>
      </c>
      <c r="M3175" s="9">
        <f t="shared" si="298"/>
        <v>8</v>
      </c>
      <c r="N3175" s="9">
        <f t="shared" si="299"/>
        <v>2014</v>
      </c>
      <c r="O3175" t="b">
        <v>1</v>
      </c>
      <c r="P3175">
        <v>74</v>
      </c>
      <c r="Q3175" t="b">
        <v>1</v>
      </c>
      <c r="R3175" t="s">
        <v>8269</v>
      </c>
      <c r="S3175" s="12">
        <f t="shared" si="294"/>
        <v>103</v>
      </c>
      <c r="T3175">
        <f t="shared" si="295"/>
        <v>139.19</v>
      </c>
      <c r="U3175" s="14" t="s">
        <v>8315</v>
      </c>
      <c r="V3175" t="s">
        <v>8316</v>
      </c>
    </row>
    <row r="3176" spans="1:22" ht="48" hidden="1" x14ac:dyDescent="0.2">
      <c r="A3176" s="9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7">
        <f t="shared" si="296"/>
        <v>41862.864675925928</v>
      </c>
      <c r="L3176" s="17">
        <f t="shared" si="297"/>
        <v>41876.864675925928</v>
      </c>
      <c r="M3176" s="9">
        <f t="shared" si="298"/>
        <v>8</v>
      </c>
      <c r="N3176" s="9">
        <f t="shared" si="299"/>
        <v>2014</v>
      </c>
      <c r="O3176" t="b">
        <v>1</v>
      </c>
      <c r="P3176">
        <v>23</v>
      </c>
      <c r="Q3176" t="b">
        <v>1</v>
      </c>
      <c r="R3176" t="s">
        <v>8269</v>
      </c>
      <c r="S3176" s="12">
        <f t="shared" si="294"/>
        <v>101</v>
      </c>
      <c r="T3176">
        <f t="shared" si="295"/>
        <v>131.91</v>
      </c>
      <c r="U3176" s="14" t="s">
        <v>8315</v>
      </c>
      <c r="V3176" t="s">
        <v>8316</v>
      </c>
    </row>
    <row r="3177" spans="1:22" ht="48" hidden="1" x14ac:dyDescent="0.2">
      <c r="A3177" s="9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7">
        <f t="shared" si="296"/>
        <v>40531.886886574073</v>
      </c>
      <c r="L3177" s="17">
        <f t="shared" si="297"/>
        <v>40591.886886574073</v>
      </c>
      <c r="M3177" s="9">
        <f t="shared" si="298"/>
        <v>12</v>
      </c>
      <c r="N3177" s="9">
        <f t="shared" si="299"/>
        <v>2011</v>
      </c>
      <c r="O3177" t="b">
        <v>1</v>
      </c>
      <c r="P3177">
        <v>60</v>
      </c>
      <c r="Q3177" t="b">
        <v>1</v>
      </c>
      <c r="R3177" t="s">
        <v>8269</v>
      </c>
      <c r="S3177" s="12">
        <f t="shared" si="294"/>
        <v>110</v>
      </c>
      <c r="T3177">
        <f t="shared" si="295"/>
        <v>91.3</v>
      </c>
      <c r="U3177" s="14" t="s">
        <v>8315</v>
      </c>
      <c r="V3177" t="s">
        <v>8316</v>
      </c>
    </row>
    <row r="3178" spans="1:22" ht="48" hidden="1" x14ac:dyDescent="0.2">
      <c r="A3178" s="9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7">
        <f t="shared" si="296"/>
        <v>41477.930914351848</v>
      </c>
      <c r="L3178" s="17">
        <f t="shared" si="297"/>
        <v>41504.625</v>
      </c>
      <c r="M3178" s="9">
        <f t="shared" si="298"/>
        <v>7</v>
      </c>
      <c r="N3178" s="9">
        <f t="shared" si="299"/>
        <v>2013</v>
      </c>
      <c r="O3178" t="b">
        <v>1</v>
      </c>
      <c r="P3178">
        <v>55</v>
      </c>
      <c r="Q3178" t="b">
        <v>1</v>
      </c>
      <c r="R3178" t="s">
        <v>8269</v>
      </c>
      <c r="S3178" s="12">
        <f t="shared" si="294"/>
        <v>115</v>
      </c>
      <c r="T3178">
        <f t="shared" si="295"/>
        <v>39.67</v>
      </c>
      <c r="U3178" s="14" t="s">
        <v>8315</v>
      </c>
      <c r="V3178" t="s">
        <v>8316</v>
      </c>
    </row>
    <row r="3179" spans="1:22" ht="48" hidden="1" x14ac:dyDescent="0.2">
      <c r="A3179" s="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7">
        <f t="shared" si="296"/>
        <v>41781.666770833333</v>
      </c>
      <c r="L3179" s="17">
        <f t="shared" si="297"/>
        <v>41811.666770833333</v>
      </c>
      <c r="M3179" s="9">
        <f t="shared" si="298"/>
        <v>5</v>
      </c>
      <c r="N3179" s="9">
        <f t="shared" si="299"/>
        <v>2014</v>
      </c>
      <c r="O3179" t="b">
        <v>1</v>
      </c>
      <c r="P3179">
        <v>51</v>
      </c>
      <c r="Q3179" t="b">
        <v>1</v>
      </c>
      <c r="R3179" t="s">
        <v>8269</v>
      </c>
      <c r="S3179" s="12">
        <f t="shared" si="294"/>
        <v>117</v>
      </c>
      <c r="T3179">
        <f t="shared" si="295"/>
        <v>57.55</v>
      </c>
      <c r="U3179" s="14" t="s">
        <v>8315</v>
      </c>
      <c r="V3179" t="s">
        <v>8316</v>
      </c>
    </row>
    <row r="3180" spans="1:22" ht="48" hidden="1" x14ac:dyDescent="0.2">
      <c r="A3180" s="9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7">
        <f t="shared" si="296"/>
        <v>41806.605034722219</v>
      </c>
      <c r="L3180" s="17">
        <f t="shared" si="297"/>
        <v>41836.605034722219</v>
      </c>
      <c r="M3180" s="9">
        <f t="shared" si="298"/>
        <v>6</v>
      </c>
      <c r="N3180" s="9">
        <f t="shared" si="299"/>
        <v>2014</v>
      </c>
      <c r="O3180" t="b">
        <v>1</v>
      </c>
      <c r="P3180">
        <v>78</v>
      </c>
      <c r="Q3180" t="b">
        <v>1</v>
      </c>
      <c r="R3180" t="s">
        <v>8269</v>
      </c>
      <c r="S3180" s="12">
        <f t="shared" si="294"/>
        <v>172</v>
      </c>
      <c r="T3180">
        <f t="shared" si="295"/>
        <v>33.03</v>
      </c>
      <c r="U3180" s="14" t="s">
        <v>8315</v>
      </c>
      <c r="V3180" t="s">
        <v>8316</v>
      </c>
    </row>
    <row r="3181" spans="1:22" ht="32" hidden="1" x14ac:dyDescent="0.2">
      <c r="A3181" s="9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7">
        <f t="shared" si="296"/>
        <v>41375.702210648145</v>
      </c>
      <c r="L3181" s="17">
        <f t="shared" si="297"/>
        <v>41400.702210648145</v>
      </c>
      <c r="M3181" s="9">
        <f t="shared" si="298"/>
        <v>4</v>
      </c>
      <c r="N3181" s="9">
        <f t="shared" si="299"/>
        <v>2013</v>
      </c>
      <c r="O3181" t="b">
        <v>1</v>
      </c>
      <c r="P3181">
        <v>62</v>
      </c>
      <c r="Q3181" t="b">
        <v>1</v>
      </c>
      <c r="R3181" t="s">
        <v>8269</v>
      </c>
      <c r="S3181" s="12">
        <f t="shared" si="294"/>
        <v>114</v>
      </c>
      <c r="T3181">
        <f t="shared" si="295"/>
        <v>77.34</v>
      </c>
      <c r="U3181" s="14" t="s">
        <v>8315</v>
      </c>
      <c r="V3181" t="s">
        <v>8316</v>
      </c>
    </row>
    <row r="3182" spans="1:22" ht="48" hidden="1" x14ac:dyDescent="0.2">
      <c r="A3182" s="9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7">
        <f t="shared" si="296"/>
        <v>41780.412604166668</v>
      </c>
      <c r="L3182" s="17">
        <f t="shared" si="297"/>
        <v>41810.412604166668</v>
      </c>
      <c r="M3182" s="9">
        <f t="shared" si="298"/>
        <v>5</v>
      </c>
      <c r="N3182" s="9">
        <f t="shared" si="299"/>
        <v>2014</v>
      </c>
      <c r="O3182" t="b">
        <v>1</v>
      </c>
      <c r="P3182">
        <v>45</v>
      </c>
      <c r="Q3182" t="b">
        <v>1</v>
      </c>
      <c r="R3182" t="s">
        <v>8269</v>
      </c>
      <c r="S3182" s="12">
        <f t="shared" si="294"/>
        <v>120</v>
      </c>
      <c r="T3182">
        <f t="shared" si="295"/>
        <v>31.93</v>
      </c>
      <c r="U3182" s="14" t="s">
        <v>8315</v>
      </c>
      <c r="V3182" t="s">
        <v>8316</v>
      </c>
    </row>
    <row r="3183" spans="1:22" ht="48" hidden="1" x14ac:dyDescent="0.2">
      <c r="A3183" s="9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7">
        <f t="shared" si="296"/>
        <v>41779.310034722221</v>
      </c>
      <c r="L3183" s="17">
        <f t="shared" si="297"/>
        <v>41805.666666666664</v>
      </c>
      <c r="M3183" s="9">
        <f t="shared" si="298"/>
        <v>5</v>
      </c>
      <c r="N3183" s="9">
        <f t="shared" si="299"/>
        <v>2014</v>
      </c>
      <c r="O3183" t="b">
        <v>1</v>
      </c>
      <c r="P3183">
        <v>15</v>
      </c>
      <c r="Q3183" t="b">
        <v>1</v>
      </c>
      <c r="R3183" t="s">
        <v>8269</v>
      </c>
      <c r="S3183" s="12">
        <f t="shared" si="294"/>
        <v>109</v>
      </c>
      <c r="T3183">
        <f t="shared" si="295"/>
        <v>36.33</v>
      </c>
      <c r="U3183" s="14" t="s">
        <v>8315</v>
      </c>
      <c r="V3183" t="s">
        <v>8316</v>
      </c>
    </row>
    <row r="3184" spans="1:22" ht="64" hidden="1" x14ac:dyDescent="0.2">
      <c r="A3184" s="9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7">
        <f t="shared" si="296"/>
        <v>40883.949317129627</v>
      </c>
      <c r="L3184" s="17">
        <f t="shared" si="297"/>
        <v>40939.708333333336</v>
      </c>
      <c r="M3184" s="9">
        <f t="shared" si="298"/>
        <v>12</v>
      </c>
      <c r="N3184" s="9">
        <f t="shared" si="299"/>
        <v>2012</v>
      </c>
      <c r="O3184" t="b">
        <v>1</v>
      </c>
      <c r="P3184">
        <v>151</v>
      </c>
      <c r="Q3184" t="b">
        <v>1</v>
      </c>
      <c r="R3184" t="s">
        <v>8269</v>
      </c>
      <c r="S3184" s="12">
        <f t="shared" si="294"/>
        <v>101</v>
      </c>
      <c r="T3184">
        <f t="shared" si="295"/>
        <v>46.77</v>
      </c>
      <c r="U3184" s="14" t="s">
        <v>8315</v>
      </c>
      <c r="V3184" t="s">
        <v>8316</v>
      </c>
    </row>
    <row r="3185" spans="1:22" ht="48" hidden="1" x14ac:dyDescent="0.2">
      <c r="A3185" s="9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7">
        <f t="shared" si="296"/>
        <v>41491.79478009259</v>
      </c>
      <c r="L3185" s="17">
        <f t="shared" si="297"/>
        <v>41509.79478009259</v>
      </c>
      <c r="M3185" s="9">
        <f t="shared" si="298"/>
        <v>8</v>
      </c>
      <c r="N3185" s="9">
        <f t="shared" si="299"/>
        <v>2013</v>
      </c>
      <c r="O3185" t="b">
        <v>1</v>
      </c>
      <c r="P3185">
        <v>68</v>
      </c>
      <c r="Q3185" t="b">
        <v>1</v>
      </c>
      <c r="R3185" t="s">
        <v>8269</v>
      </c>
      <c r="S3185" s="12">
        <f t="shared" si="294"/>
        <v>109</v>
      </c>
      <c r="T3185">
        <f t="shared" si="295"/>
        <v>40.07</v>
      </c>
      <c r="U3185" s="14" t="s">
        <v>8315</v>
      </c>
      <c r="V3185" t="s">
        <v>8316</v>
      </c>
    </row>
    <row r="3186" spans="1:22" ht="48" hidden="1" x14ac:dyDescent="0.2">
      <c r="A3186" s="9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7">
        <f t="shared" si="296"/>
        <v>41791.993414351848</v>
      </c>
      <c r="L3186" s="17">
        <f t="shared" si="297"/>
        <v>41821.993414351848</v>
      </c>
      <c r="M3186" s="9">
        <f t="shared" si="298"/>
        <v>6</v>
      </c>
      <c r="N3186" s="9">
        <f t="shared" si="299"/>
        <v>2014</v>
      </c>
      <c r="O3186" t="b">
        <v>1</v>
      </c>
      <c r="P3186">
        <v>46</v>
      </c>
      <c r="Q3186" t="b">
        <v>1</v>
      </c>
      <c r="R3186" t="s">
        <v>8269</v>
      </c>
      <c r="S3186" s="12">
        <f t="shared" si="294"/>
        <v>107</v>
      </c>
      <c r="T3186">
        <f t="shared" si="295"/>
        <v>100.22</v>
      </c>
      <c r="U3186" s="14" t="s">
        <v>8315</v>
      </c>
      <c r="V3186" t="s">
        <v>8316</v>
      </c>
    </row>
    <row r="3187" spans="1:22" ht="48" hidden="1" x14ac:dyDescent="0.2">
      <c r="A3187" s="9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7">
        <f t="shared" si="296"/>
        <v>41829.977326388893</v>
      </c>
      <c r="L3187" s="17">
        <f t="shared" si="297"/>
        <v>41836.977326388893</v>
      </c>
      <c r="M3187" s="9">
        <f t="shared" si="298"/>
        <v>7</v>
      </c>
      <c r="N3187" s="9">
        <f t="shared" si="299"/>
        <v>2014</v>
      </c>
      <c r="O3187" t="b">
        <v>1</v>
      </c>
      <c r="P3187">
        <v>24</v>
      </c>
      <c r="Q3187" t="b">
        <v>1</v>
      </c>
      <c r="R3187" t="s">
        <v>8269</v>
      </c>
      <c r="S3187" s="12">
        <f t="shared" si="294"/>
        <v>100</v>
      </c>
      <c r="T3187">
        <f t="shared" si="295"/>
        <v>41.67</v>
      </c>
      <c r="U3187" s="14" t="s">
        <v>8315</v>
      </c>
      <c r="V3187" t="s">
        <v>8316</v>
      </c>
    </row>
    <row r="3188" spans="1:22" ht="48" hidden="1" x14ac:dyDescent="0.2">
      <c r="A3188" s="9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7">
        <f t="shared" si="296"/>
        <v>41868.924050925925</v>
      </c>
      <c r="L3188" s="17">
        <f t="shared" si="297"/>
        <v>41898.875</v>
      </c>
      <c r="M3188" s="9">
        <f t="shared" si="298"/>
        <v>8</v>
      </c>
      <c r="N3188" s="9">
        <f t="shared" si="299"/>
        <v>2014</v>
      </c>
      <c r="O3188" t="b">
        <v>1</v>
      </c>
      <c r="P3188">
        <v>70</v>
      </c>
      <c r="Q3188" t="b">
        <v>1</v>
      </c>
      <c r="R3188" t="s">
        <v>8269</v>
      </c>
      <c r="S3188" s="12">
        <f t="shared" si="294"/>
        <v>102</v>
      </c>
      <c r="T3188">
        <f t="shared" si="295"/>
        <v>46.71</v>
      </c>
      <c r="U3188" s="14" t="s">
        <v>8315</v>
      </c>
      <c r="V3188" t="s">
        <v>8316</v>
      </c>
    </row>
    <row r="3189" spans="1:22" ht="48" hidden="1" x14ac:dyDescent="0.2">
      <c r="A3189" s="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7">
        <f t="shared" si="296"/>
        <v>41835.666354166664</v>
      </c>
      <c r="L3189" s="17">
        <f t="shared" si="297"/>
        <v>41855.666354166664</v>
      </c>
      <c r="M3189" s="9">
        <f t="shared" si="298"/>
        <v>7</v>
      </c>
      <c r="N3189" s="9">
        <f t="shared" si="299"/>
        <v>2014</v>
      </c>
      <c r="O3189" t="b">
        <v>1</v>
      </c>
      <c r="P3189">
        <v>244</v>
      </c>
      <c r="Q3189" t="b">
        <v>1</v>
      </c>
      <c r="R3189" t="s">
        <v>8269</v>
      </c>
      <c r="S3189" s="12">
        <f t="shared" si="294"/>
        <v>116</v>
      </c>
      <c r="T3189">
        <f t="shared" si="295"/>
        <v>71.489999999999995</v>
      </c>
      <c r="U3189" s="14" t="s">
        <v>8315</v>
      </c>
      <c r="V3189" t="s">
        <v>8316</v>
      </c>
    </row>
    <row r="3190" spans="1:22" ht="48" x14ac:dyDescent="0.2">
      <c r="A3190" s="9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7">
        <f t="shared" si="296"/>
        <v>42144.415532407409</v>
      </c>
      <c r="L3190" s="17">
        <f t="shared" si="297"/>
        <v>42165.415532407409</v>
      </c>
      <c r="M3190" s="9">
        <f t="shared" si="298"/>
        <v>5</v>
      </c>
      <c r="N3190" s="9">
        <f t="shared" si="299"/>
        <v>2015</v>
      </c>
      <c r="O3190" t="b">
        <v>0</v>
      </c>
      <c r="P3190">
        <v>9</v>
      </c>
      <c r="Q3190" t="b">
        <v>0</v>
      </c>
      <c r="R3190" t="s">
        <v>8303</v>
      </c>
      <c r="S3190" s="12">
        <f t="shared" si="294"/>
        <v>65</v>
      </c>
      <c r="T3190">
        <f t="shared" si="295"/>
        <v>14.44</v>
      </c>
      <c r="U3190" s="14" t="s">
        <v>8315</v>
      </c>
      <c r="V3190" t="s">
        <v>8357</v>
      </c>
    </row>
    <row r="3191" spans="1:22" ht="48" hidden="1" x14ac:dyDescent="0.2">
      <c r="A3191" s="9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7">
        <f t="shared" si="296"/>
        <v>42118.346435185187</v>
      </c>
      <c r="L3191" s="17">
        <f t="shared" si="297"/>
        <v>42148.346435185187</v>
      </c>
      <c r="M3191" s="9">
        <f t="shared" si="298"/>
        <v>4</v>
      </c>
      <c r="N3191" s="9">
        <f t="shared" si="299"/>
        <v>2015</v>
      </c>
      <c r="O3191" t="b">
        <v>0</v>
      </c>
      <c r="P3191">
        <v>19</v>
      </c>
      <c r="Q3191" t="b">
        <v>0</v>
      </c>
      <c r="R3191" t="s">
        <v>8303</v>
      </c>
      <c r="S3191" s="12">
        <f t="shared" si="294"/>
        <v>12</v>
      </c>
      <c r="T3191">
        <f t="shared" si="295"/>
        <v>356.84</v>
      </c>
      <c r="U3191" s="14" t="s">
        <v>8315</v>
      </c>
      <c r="V3191" t="s">
        <v>8357</v>
      </c>
    </row>
    <row r="3192" spans="1:22" ht="48" hidden="1" x14ac:dyDescent="0.2">
      <c r="A3192" s="9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7">
        <f t="shared" si="296"/>
        <v>42683.151331018518</v>
      </c>
      <c r="L3192" s="17">
        <f t="shared" si="297"/>
        <v>42713.192997685182</v>
      </c>
      <c r="M3192" s="9">
        <f t="shared" si="298"/>
        <v>11</v>
      </c>
      <c r="N3192" s="9">
        <f t="shared" si="299"/>
        <v>2016</v>
      </c>
      <c r="O3192" t="b">
        <v>0</v>
      </c>
      <c r="P3192">
        <v>0</v>
      </c>
      <c r="Q3192" t="b">
        <v>0</v>
      </c>
      <c r="R3192" t="s">
        <v>8303</v>
      </c>
      <c r="S3192" s="12">
        <f t="shared" si="294"/>
        <v>0</v>
      </c>
      <c r="T3192">
        <f t="shared" si="295"/>
        <v>0</v>
      </c>
      <c r="U3192" s="14" t="s">
        <v>8315</v>
      </c>
      <c r="V3192" t="s">
        <v>8357</v>
      </c>
    </row>
    <row r="3193" spans="1:22" ht="48" hidden="1" x14ac:dyDescent="0.2">
      <c r="A3193" s="9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7">
        <f t="shared" si="296"/>
        <v>42538.755428240736</v>
      </c>
      <c r="L3193" s="17">
        <f t="shared" si="297"/>
        <v>42598.755428240736</v>
      </c>
      <c r="M3193" s="9">
        <f t="shared" si="298"/>
        <v>6</v>
      </c>
      <c r="N3193" s="9">
        <f t="shared" si="299"/>
        <v>2016</v>
      </c>
      <c r="O3193" t="b">
        <v>0</v>
      </c>
      <c r="P3193">
        <v>4</v>
      </c>
      <c r="Q3193" t="b">
        <v>0</v>
      </c>
      <c r="R3193" t="s">
        <v>8303</v>
      </c>
      <c r="S3193" s="12">
        <f t="shared" si="294"/>
        <v>4</v>
      </c>
      <c r="T3193">
        <f t="shared" si="295"/>
        <v>37.75</v>
      </c>
      <c r="U3193" s="14" t="s">
        <v>8315</v>
      </c>
      <c r="V3193" t="s">
        <v>8357</v>
      </c>
    </row>
    <row r="3194" spans="1:22" ht="48" x14ac:dyDescent="0.2">
      <c r="A3194" s="9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7">
        <f t="shared" si="296"/>
        <v>42018.94049768518</v>
      </c>
      <c r="L3194" s="17">
        <f t="shared" si="297"/>
        <v>42063.916666666672</v>
      </c>
      <c r="M3194" s="9">
        <f t="shared" si="298"/>
        <v>1</v>
      </c>
      <c r="N3194" s="9">
        <f t="shared" si="299"/>
        <v>2015</v>
      </c>
      <c r="O3194" t="b">
        <v>0</v>
      </c>
      <c r="P3194">
        <v>8</v>
      </c>
      <c r="Q3194" t="b">
        <v>0</v>
      </c>
      <c r="R3194" t="s">
        <v>8303</v>
      </c>
      <c r="S3194" s="12">
        <f t="shared" si="294"/>
        <v>1</v>
      </c>
      <c r="T3194">
        <f t="shared" si="295"/>
        <v>12.75</v>
      </c>
      <c r="U3194" s="14" t="s">
        <v>8315</v>
      </c>
      <c r="V3194" t="s">
        <v>8357</v>
      </c>
    </row>
    <row r="3195" spans="1:22" ht="48" x14ac:dyDescent="0.2">
      <c r="A3195" s="9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7">
        <f t="shared" si="296"/>
        <v>42010.968240740738</v>
      </c>
      <c r="L3195" s="17">
        <f t="shared" si="297"/>
        <v>42055.968240740738</v>
      </c>
      <c r="M3195" s="9">
        <f t="shared" si="298"/>
        <v>1</v>
      </c>
      <c r="N3195" s="9">
        <f t="shared" si="299"/>
        <v>2015</v>
      </c>
      <c r="O3195" t="b">
        <v>0</v>
      </c>
      <c r="P3195">
        <v>24</v>
      </c>
      <c r="Q3195" t="b">
        <v>0</v>
      </c>
      <c r="R3195" t="s">
        <v>8303</v>
      </c>
      <c r="S3195" s="12">
        <f t="shared" si="294"/>
        <v>12</v>
      </c>
      <c r="T3195">
        <f t="shared" si="295"/>
        <v>24.46</v>
      </c>
      <c r="U3195" s="14" t="s">
        <v>8315</v>
      </c>
      <c r="V3195" t="s">
        <v>8357</v>
      </c>
    </row>
    <row r="3196" spans="1:22" ht="48" hidden="1" x14ac:dyDescent="0.2">
      <c r="A3196" s="9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7">
        <f t="shared" si="296"/>
        <v>42182.062476851846</v>
      </c>
      <c r="L3196" s="17">
        <f t="shared" si="297"/>
        <v>42212.062476851846</v>
      </c>
      <c r="M3196" s="9">
        <f t="shared" si="298"/>
        <v>6</v>
      </c>
      <c r="N3196" s="9">
        <f t="shared" si="299"/>
        <v>2015</v>
      </c>
      <c r="O3196" t="b">
        <v>0</v>
      </c>
      <c r="P3196">
        <v>0</v>
      </c>
      <c r="Q3196" t="b">
        <v>0</v>
      </c>
      <c r="R3196" t="s">
        <v>8303</v>
      </c>
      <c r="S3196" s="12">
        <f t="shared" si="294"/>
        <v>0</v>
      </c>
      <c r="T3196">
        <f t="shared" si="295"/>
        <v>0</v>
      </c>
      <c r="U3196" s="14" t="s">
        <v>8315</v>
      </c>
      <c r="V3196" t="s">
        <v>8357</v>
      </c>
    </row>
    <row r="3197" spans="1:22" ht="48" hidden="1" x14ac:dyDescent="0.2">
      <c r="A3197" s="9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7">
        <f t="shared" si="296"/>
        <v>42017.594236111108</v>
      </c>
      <c r="L3197" s="17">
        <f t="shared" si="297"/>
        <v>42047.594236111108</v>
      </c>
      <c r="M3197" s="9">
        <f t="shared" si="298"/>
        <v>1</v>
      </c>
      <c r="N3197" s="9">
        <f t="shared" si="299"/>
        <v>2015</v>
      </c>
      <c r="O3197" t="b">
        <v>0</v>
      </c>
      <c r="P3197">
        <v>39</v>
      </c>
      <c r="Q3197" t="b">
        <v>0</v>
      </c>
      <c r="R3197" t="s">
        <v>8303</v>
      </c>
      <c r="S3197" s="12">
        <f t="shared" si="294"/>
        <v>59</v>
      </c>
      <c r="T3197">
        <f t="shared" si="295"/>
        <v>53.08</v>
      </c>
      <c r="U3197" s="14" t="s">
        <v>8315</v>
      </c>
      <c r="V3197" t="s">
        <v>8357</v>
      </c>
    </row>
    <row r="3198" spans="1:22" ht="48" hidden="1" x14ac:dyDescent="0.2">
      <c r="A3198" s="9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7">
        <f t="shared" si="296"/>
        <v>42157.598090277781</v>
      </c>
      <c r="L3198" s="17">
        <f t="shared" si="297"/>
        <v>42217.583333333328</v>
      </c>
      <c r="M3198" s="9">
        <f t="shared" si="298"/>
        <v>6</v>
      </c>
      <c r="N3198" s="9">
        <f t="shared" si="299"/>
        <v>2015</v>
      </c>
      <c r="O3198" t="b">
        <v>0</v>
      </c>
      <c r="P3198">
        <v>6</v>
      </c>
      <c r="Q3198" t="b">
        <v>0</v>
      </c>
      <c r="R3198" t="s">
        <v>8303</v>
      </c>
      <c r="S3198" s="12">
        <f t="shared" si="294"/>
        <v>0</v>
      </c>
      <c r="T3198">
        <f t="shared" si="295"/>
        <v>300</v>
      </c>
      <c r="U3198" s="14" t="s">
        <v>8315</v>
      </c>
      <c r="V3198" t="s">
        <v>8357</v>
      </c>
    </row>
    <row r="3199" spans="1:22" ht="32" hidden="1" x14ac:dyDescent="0.2">
      <c r="A3199" s="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7">
        <f t="shared" si="296"/>
        <v>42009.493263888886</v>
      </c>
      <c r="L3199" s="17">
        <f t="shared" si="297"/>
        <v>42039.493263888886</v>
      </c>
      <c r="M3199" s="9">
        <f t="shared" si="298"/>
        <v>1</v>
      </c>
      <c r="N3199" s="9">
        <f t="shared" si="299"/>
        <v>2015</v>
      </c>
      <c r="O3199" t="b">
        <v>0</v>
      </c>
      <c r="P3199">
        <v>4</v>
      </c>
      <c r="Q3199" t="b">
        <v>0</v>
      </c>
      <c r="R3199" t="s">
        <v>8303</v>
      </c>
      <c r="S3199" s="12">
        <f t="shared" si="294"/>
        <v>11</v>
      </c>
      <c r="T3199">
        <f t="shared" si="295"/>
        <v>286.25</v>
      </c>
      <c r="U3199" s="14" t="s">
        <v>8315</v>
      </c>
      <c r="V3199" t="s">
        <v>8357</v>
      </c>
    </row>
    <row r="3200" spans="1:22" ht="48" hidden="1" x14ac:dyDescent="0.2">
      <c r="A3200" s="9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7">
        <f t="shared" si="296"/>
        <v>42013.424502314811</v>
      </c>
      <c r="L3200" s="17">
        <f t="shared" si="297"/>
        <v>42051.424502314811</v>
      </c>
      <c r="M3200" s="9">
        <f t="shared" si="298"/>
        <v>1</v>
      </c>
      <c r="N3200" s="9">
        <f t="shared" si="299"/>
        <v>2015</v>
      </c>
      <c r="O3200" t="b">
        <v>0</v>
      </c>
      <c r="P3200">
        <v>3</v>
      </c>
      <c r="Q3200" t="b">
        <v>0</v>
      </c>
      <c r="R3200" t="s">
        <v>8303</v>
      </c>
      <c r="S3200" s="12">
        <f t="shared" si="294"/>
        <v>0</v>
      </c>
      <c r="T3200">
        <f t="shared" si="295"/>
        <v>36.67</v>
      </c>
      <c r="U3200" s="14" t="s">
        <v>8315</v>
      </c>
      <c r="V3200" t="s">
        <v>8357</v>
      </c>
    </row>
    <row r="3201" spans="1:22" ht="48" hidden="1" x14ac:dyDescent="0.2">
      <c r="A3201" s="9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7">
        <f t="shared" si="296"/>
        <v>41858.761782407404</v>
      </c>
      <c r="L3201" s="17">
        <f t="shared" si="297"/>
        <v>41888.875</v>
      </c>
      <c r="M3201" s="9">
        <f t="shared" si="298"/>
        <v>8</v>
      </c>
      <c r="N3201" s="9">
        <f t="shared" si="299"/>
        <v>2014</v>
      </c>
      <c r="O3201" t="b">
        <v>0</v>
      </c>
      <c r="P3201">
        <v>53</v>
      </c>
      <c r="Q3201" t="b">
        <v>0</v>
      </c>
      <c r="R3201" t="s">
        <v>8303</v>
      </c>
      <c r="S3201" s="12">
        <f t="shared" si="294"/>
        <v>52</v>
      </c>
      <c r="T3201">
        <f t="shared" si="295"/>
        <v>49.21</v>
      </c>
      <c r="U3201" s="14" t="s">
        <v>8315</v>
      </c>
      <c r="V3201" t="s">
        <v>8357</v>
      </c>
    </row>
    <row r="3202" spans="1:22" ht="48" hidden="1" x14ac:dyDescent="0.2">
      <c r="A3202" s="9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7">
        <f t="shared" si="296"/>
        <v>42460.320613425924</v>
      </c>
      <c r="L3202" s="17">
        <f t="shared" si="297"/>
        <v>42490.231944444444</v>
      </c>
      <c r="M3202" s="9">
        <f t="shared" si="298"/>
        <v>3</v>
      </c>
      <c r="N3202" s="9">
        <f t="shared" si="299"/>
        <v>2016</v>
      </c>
      <c r="O3202" t="b">
        <v>0</v>
      </c>
      <c r="P3202">
        <v>1</v>
      </c>
      <c r="Q3202" t="b">
        <v>0</v>
      </c>
      <c r="R3202" t="s">
        <v>8303</v>
      </c>
      <c r="S3202" s="12">
        <f t="shared" ref="S3202:S3265" si="300">ROUND(E3202/D3202*100,0)</f>
        <v>0</v>
      </c>
      <c r="T3202">
        <f t="shared" ref="T3202:T3265" si="301">IFERROR(ROUND(E3202/P3202,2),0)</f>
        <v>1</v>
      </c>
      <c r="U3202" s="14" t="s">
        <v>8315</v>
      </c>
      <c r="V3202" t="s">
        <v>8357</v>
      </c>
    </row>
    <row r="3203" spans="1:22" ht="48" x14ac:dyDescent="0.2">
      <c r="A3203" s="9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7">
        <f t="shared" ref="K3203:K3266" si="302">+(((J3203/60)/60)/24)+DATE(1970,1,1)</f>
        <v>41861.767094907409</v>
      </c>
      <c r="L3203" s="17">
        <f t="shared" ref="L3203:L3266" si="303">+(((I3203/60)/60)/24)+DATE(1970,1,1)</f>
        <v>41882.767094907409</v>
      </c>
      <c r="M3203" s="9">
        <f t="shared" ref="M3203:M3266" si="304">+MONTH(K3203)</f>
        <v>8</v>
      </c>
      <c r="N3203" s="9">
        <f t="shared" ref="N3203:N3266" si="305">+YEAR(L3203)</f>
        <v>2014</v>
      </c>
      <c r="O3203" t="b">
        <v>0</v>
      </c>
      <c r="P3203">
        <v>2</v>
      </c>
      <c r="Q3203" t="b">
        <v>0</v>
      </c>
      <c r="R3203" t="s">
        <v>8303</v>
      </c>
      <c r="S3203" s="12">
        <f t="shared" si="300"/>
        <v>1</v>
      </c>
      <c r="T3203">
        <f t="shared" si="301"/>
        <v>12.5</v>
      </c>
      <c r="U3203" s="14" t="s">
        <v>8315</v>
      </c>
      <c r="V3203" t="s">
        <v>8357</v>
      </c>
    </row>
    <row r="3204" spans="1:22" ht="48" hidden="1" x14ac:dyDescent="0.2">
      <c r="A3204" s="9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7">
        <f t="shared" si="302"/>
        <v>42293.853541666671</v>
      </c>
      <c r="L3204" s="17">
        <f t="shared" si="303"/>
        <v>42352.249305555553</v>
      </c>
      <c r="M3204" s="9">
        <f t="shared" si="304"/>
        <v>10</v>
      </c>
      <c r="N3204" s="9">
        <f t="shared" si="305"/>
        <v>2015</v>
      </c>
      <c r="O3204" t="b">
        <v>0</v>
      </c>
      <c r="P3204">
        <v>25</v>
      </c>
      <c r="Q3204" t="b">
        <v>0</v>
      </c>
      <c r="R3204" t="s">
        <v>8303</v>
      </c>
      <c r="S3204" s="12">
        <f t="shared" si="300"/>
        <v>55</v>
      </c>
      <c r="T3204">
        <f t="shared" si="301"/>
        <v>109.04</v>
      </c>
      <c r="U3204" s="14" t="s">
        <v>8315</v>
      </c>
      <c r="V3204" t="s">
        <v>8357</v>
      </c>
    </row>
    <row r="3205" spans="1:22" ht="32" hidden="1" x14ac:dyDescent="0.2">
      <c r="A3205" s="9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7">
        <f t="shared" si="302"/>
        <v>42242.988680555558</v>
      </c>
      <c r="L3205" s="17">
        <f t="shared" si="303"/>
        <v>42272.988680555558</v>
      </c>
      <c r="M3205" s="9">
        <f t="shared" si="304"/>
        <v>8</v>
      </c>
      <c r="N3205" s="9">
        <f t="shared" si="305"/>
        <v>2015</v>
      </c>
      <c r="O3205" t="b">
        <v>0</v>
      </c>
      <c r="P3205">
        <v>6</v>
      </c>
      <c r="Q3205" t="b">
        <v>0</v>
      </c>
      <c r="R3205" t="s">
        <v>8303</v>
      </c>
      <c r="S3205" s="12">
        <f t="shared" si="300"/>
        <v>25</v>
      </c>
      <c r="T3205">
        <f t="shared" si="301"/>
        <v>41.67</v>
      </c>
      <c r="U3205" s="14" t="s">
        <v>8315</v>
      </c>
      <c r="V3205" t="s">
        <v>8357</v>
      </c>
    </row>
    <row r="3206" spans="1:22" ht="48" hidden="1" x14ac:dyDescent="0.2">
      <c r="A3206" s="9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7">
        <f t="shared" si="302"/>
        <v>42172.686099537037</v>
      </c>
      <c r="L3206" s="17">
        <f t="shared" si="303"/>
        <v>42202.676388888889</v>
      </c>
      <c r="M3206" s="9">
        <f t="shared" si="304"/>
        <v>6</v>
      </c>
      <c r="N3206" s="9">
        <f t="shared" si="305"/>
        <v>2015</v>
      </c>
      <c r="O3206" t="b">
        <v>0</v>
      </c>
      <c r="P3206">
        <v>0</v>
      </c>
      <c r="Q3206" t="b">
        <v>0</v>
      </c>
      <c r="R3206" t="s">
        <v>8303</v>
      </c>
      <c r="S3206" s="12">
        <f t="shared" si="300"/>
        <v>0</v>
      </c>
      <c r="T3206">
        <f t="shared" si="301"/>
        <v>0</v>
      </c>
      <c r="U3206" s="14" t="s">
        <v>8315</v>
      </c>
      <c r="V3206" t="s">
        <v>8357</v>
      </c>
    </row>
    <row r="3207" spans="1:22" ht="48" x14ac:dyDescent="0.2">
      <c r="A3207" s="9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7">
        <f t="shared" si="302"/>
        <v>42095.374675925923</v>
      </c>
      <c r="L3207" s="17">
        <f t="shared" si="303"/>
        <v>42125.374675925923</v>
      </c>
      <c r="M3207" s="9">
        <f t="shared" si="304"/>
        <v>4</v>
      </c>
      <c r="N3207" s="9">
        <f t="shared" si="305"/>
        <v>2015</v>
      </c>
      <c r="O3207" t="b">
        <v>0</v>
      </c>
      <c r="P3207">
        <v>12</v>
      </c>
      <c r="Q3207" t="b">
        <v>0</v>
      </c>
      <c r="R3207" t="s">
        <v>8303</v>
      </c>
      <c r="S3207" s="12">
        <f t="shared" si="300"/>
        <v>3</v>
      </c>
      <c r="T3207">
        <f t="shared" si="301"/>
        <v>22.75</v>
      </c>
      <c r="U3207" s="14" t="s">
        <v>8315</v>
      </c>
      <c r="V3207" t="s">
        <v>8357</v>
      </c>
    </row>
    <row r="3208" spans="1:22" ht="48" hidden="1" x14ac:dyDescent="0.2">
      <c r="A3208" s="9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7">
        <f t="shared" si="302"/>
        <v>42236.276053240741</v>
      </c>
      <c r="L3208" s="17">
        <f t="shared" si="303"/>
        <v>42266.276053240741</v>
      </c>
      <c r="M3208" s="9">
        <f t="shared" si="304"/>
        <v>8</v>
      </c>
      <c r="N3208" s="9">
        <f t="shared" si="305"/>
        <v>2015</v>
      </c>
      <c r="O3208" t="b">
        <v>0</v>
      </c>
      <c r="P3208">
        <v>0</v>
      </c>
      <c r="Q3208" t="b">
        <v>0</v>
      </c>
      <c r="R3208" t="s">
        <v>8303</v>
      </c>
      <c r="S3208" s="12">
        <f t="shared" si="300"/>
        <v>0</v>
      </c>
      <c r="T3208">
        <f t="shared" si="301"/>
        <v>0</v>
      </c>
      <c r="U3208" s="14" t="s">
        <v>8315</v>
      </c>
      <c r="V3208" t="s">
        <v>8357</v>
      </c>
    </row>
    <row r="3209" spans="1:22" ht="48" hidden="1" x14ac:dyDescent="0.2">
      <c r="A3209" s="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7">
        <f t="shared" si="302"/>
        <v>42057.277858796297</v>
      </c>
      <c r="L3209" s="17">
        <f t="shared" si="303"/>
        <v>42117.236192129625</v>
      </c>
      <c r="M3209" s="9">
        <f t="shared" si="304"/>
        <v>2</v>
      </c>
      <c r="N3209" s="9">
        <f t="shared" si="305"/>
        <v>2015</v>
      </c>
      <c r="O3209" t="b">
        <v>0</v>
      </c>
      <c r="P3209">
        <v>36</v>
      </c>
      <c r="Q3209" t="b">
        <v>0</v>
      </c>
      <c r="R3209" t="s">
        <v>8303</v>
      </c>
      <c r="S3209" s="12">
        <f t="shared" si="300"/>
        <v>46</v>
      </c>
      <c r="T3209">
        <f t="shared" si="301"/>
        <v>70.83</v>
      </c>
      <c r="U3209" s="14" t="s">
        <v>8315</v>
      </c>
      <c r="V3209" t="s">
        <v>8357</v>
      </c>
    </row>
    <row r="3210" spans="1:22" ht="48" hidden="1" x14ac:dyDescent="0.2">
      <c r="A3210" s="9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7">
        <f t="shared" si="302"/>
        <v>41827.605057870373</v>
      </c>
      <c r="L3210" s="17">
        <f t="shared" si="303"/>
        <v>41848.605057870373</v>
      </c>
      <c r="M3210" s="9">
        <f t="shared" si="304"/>
        <v>7</v>
      </c>
      <c r="N3210" s="9">
        <f t="shared" si="305"/>
        <v>2014</v>
      </c>
      <c r="O3210" t="b">
        <v>1</v>
      </c>
      <c r="P3210">
        <v>82</v>
      </c>
      <c r="Q3210" t="b">
        <v>1</v>
      </c>
      <c r="R3210" t="s">
        <v>8269</v>
      </c>
      <c r="S3210" s="12">
        <f t="shared" si="300"/>
        <v>104</v>
      </c>
      <c r="T3210">
        <f t="shared" si="301"/>
        <v>63.11</v>
      </c>
      <c r="U3210" s="14" t="s">
        <v>8315</v>
      </c>
      <c r="V3210" t="s">
        <v>8316</v>
      </c>
    </row>
    <row r="3211" spans="1:22" ht="48" hidden="1" x14ac:dyDescent="0.2">
      <c r="A3211" s="9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7">
        <f t="shared" si="302"/>
        <v>41778.637245370373</v>
      </c>
      <c r="L3211" s="17">
        <f t="shared" si="303"/>
        <v>41810.958333333336</v>
      </c>
      <c r="M3211" s="9">
        <f t="shared" si="304"/>
        <v>5</v>
      </c>
      <c r="N3211" s="9">
        <f t="shared" si="305"/>
        <v>2014</v>
      </c>
      <c r="O3211" t="b">
        <v>1</v>
      </c>
      <c r="P3211">
        <v>226</v>
      </c>
      <c r="Q3211" t="b">
        <v>1</v>
      </c>
      <c r="R3211" t="s">
        <v>8269</v>
      </c>
      <c r="S3211" s="12">
        <f t="shared" si="300"/>
        <v>119</v>
      </c>
      <c r="T3211">
        <f t="shared" si="301"/>
        <v>50.16</v>
      </c>
      <c r="U3211" s="14" t="s">
        <v>8315</v>
      </c>
      <c r="V3211" t="s">
        <v>8316</v>
      </c>
    </row>
    <row r="3212" spans="1:22" ht="48" hidden="1" x14ac:dyDescent="0.2">
      <c r="A3212" s="9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7">
        <f t="shared" si="302"/>
        <v>41013.936562499999</v>
      </c>
      <c r="L3212" s="17">
        <f t="shared" si="303"/>
        <v>41061.165972222225</v>
      </c>
      <c r="M3212" s="9">
        <f t="shared" si="304"/>
        <v>4</v>
      </c>
      <c r="N3212" s="9">
        <f t="shared" si="305"/>
        <v>2012</v>
      </c>
      <c r="O3212" t="b">
        <v>1</v>
      </c>
      <c r="P3212">
        <v>60</v>
      </c>
      <c r="Q3212" t="b">
        <v>1</v>
      </c>
      <c r="R3212" t="s">
        <v>8269</v>
      </c>
      <c r="S3212" s="12">
        <f t="shared" si="300"/>
        <v>126</v>
      </c>
      <c r="T3212">
        <f t="shared" si="301"/>
        <v>62.88</v>
      </c>
      <c r="U3212" s="14" t="s">
        <v>8315</v>
      </c>
      <c r="V3212" t="s">
        <v>8316</v>
      </c>
    </row>
    <row r="3213" spans="1:22" ht="48" hidden="1" x14ac:dyDescent="0.2">
      <c r="A3213" s="9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7">
        <f t="shared" si="302"/>
        <v>41834.586574074077</v>
      </c>
      <c r="L3213" s="17">
        <f t="shared" si="303"/>
        <v>41866.083333333336</v>
      </c>
      <c r="M3213" s="9">
        <f t="shared" si="304"/>
        <v>7</v>
      </c>
      <c r="N3213" s="9">
        <f t="shared" si="305"/>
        <v>2014</v>
      </c>
      <c r="O3213" t="b">
        <v>1</v>
      </c>
      <c r="P3213">
        <v>322</v>
      </c>
      <c r="Q3213" t="b">
        <v>1</v>
      </c>
      <c r="R3213" t="s">
        <v>8269</v>
      </c>
      <c r="S3213" s="12">
        <f t="shared" si="300"/>
        <v>120</v>
      </c>
      <c r="T3213">
        <f t="shared" si="301"/>
        <v>85.53</v>
      </c>
      <c r="U3213" s="14" t="s">
        <v>8315</v>
      </c>
      <c r="V3213" t="s">
        <v>8316</v>
      </c>
    </row>
    <row r="3214" spans="1:22" ht="32" hidden="1" x14ac:dyDescent="0.2">
      <c r="A3214" s="9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7">
        <f t="shared" si="302"/>
        <v>41829.795729166668</v>
      </c>
      <c r="L3214" s="17">
        <f t="shared" si="303"/>
        <v>41859.795729166668</v>
      </c>
      <c r="M3214" s="9">
        <f t="shared" si="304"/>
        <v>7</v>
      </c>
      <c r="N3214" s="9">
        <f t="shared" si="305"/>
        <v>2014</v>
      </c>
      <c r="O3214" t="b">
        <v>1</v>
      </c>
      <c r="P3214">
        <v>94</v>
      </c>
      <c r="Q3214" t="b">
        <v>1</v>
      </c>
      <c r="R3214" t="s">
        <v>8269</v>
      </c>
      <c r="S3214" s="12">
        <f t="shared" si="300"/>
        <v>126</v>
      </c>
      <c r="T3214">
        <f t="shared" si="301"/>
        <v>53.72</v>
      </c>
      <c r="U3214" s="14" t="s">
        <v>8315</v>
      </c>
      <c r="V3214" t="s">
        <v>8316</v>
      </c>
    </row>
    <row r="3215" spans="1:22" ht="48" hidden="1" x14ac:dyDescent="0.2">
      <c r="A3215" s="9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7">
        <f t="shared" si="302"/>
        <v>42171.763414351852</v>
      </c>
      <c r="L3215" s="17">
        <f t="shared" si="303"/>
        <v>42211.763414351852</v>
      </c>
      <c r="M3215" s="9">
        <f t="shared" si="304"/>
        <v>6</v>
      </c>
      <c r="N3215" s="9">
        <f t="shared" si="305"/>
        <v>2015</v>
      </c>
      <c r="O3215" t="b">
        <v>1</v>
      </c>
      <c r="P3215">
        <v>47</v>
      </c>
      <c r="Q3215" t="b">
        <v>1</v>
      </c>
      <c r="R3215" t="s">
        <v>8269</v>
      </c>
      <c r="S3215" s="12">
        <f t="shared" si="300"/>
        <v>100</v>
      </c>
      <c r="T3215">
        <f t="shared" si="301"/>
        <v>127.81</v>
      </c>
      <c r="U3215" s="14" t="s">
        <v>8315</v>
      </c>
      <c r="V3215" t="s">
        <v>8316</v>
      </c>
    </row>
    <row r="3216" spans="1:22" ht="48" hidden="1" x14ac:dyDescent="0.2">
      <c r="A3216" s="9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7">
        <f t="shared" si="302"/>
        <v>42337.792511574073</v>
      </c>
      <c r="L3216" s="17">
        <f t="shared" si="303"/>
        <v>42374.996527777781</v>
      </c>
      <c r="M3216" s="9">
        <f t="shared" si="304"/>
        <v>11</v>
      </c>
      <c r="N3216" s="9">
        <f t="shared" si="305"/>
        <v>2016</v>
      </c>
      <c r="O3216" t="b">
        <v>1</v>
      </c>
      <c r="P3216">
        <v>115</v>
      </c>
      <c r="Q3216" t="b">
        <v>1</v>
      </c>
      <c r="R3216" t="s">
        <v>8269</v>
      </c>
      <c r="S3216" s="12">
        <f t="shared" si="300"/>
        <v>102</v>
      </c>
      <c r="T3216">
        <f t="shared" si="301"/>
        <v>106.57</v>
      </c>
      <c r="U3216" s="14" t="s">
        <v>8315</v>
      </c>
      <c r="V3216" t="s">
        <v>8316</v>
      </c>
    </row>
    <row r="3217" spans="1:22" ht="64" hidden="1" x14ac:dyDescent="0.2">
      <c r="A3217" s="9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7">
        <f t="shared" si="302"/>
        <v>42219.665173611109</v>
      </c>
      <c r="L3217" s="17">
        <f t="shared" si="303"/>
        <v>42257.165972222225</v>
      </c>
      <c r="M3217" s="9">
        <f t="shared" si="304"/>
        <v>8</v>
      </c>
      <c r="N3217" s="9">
        <f t="shared" si="305"/>
        <v>2015</v>
      </c>
      <c r="O3217" t="b">
        <v>1</v>
      </c>
      <c r="P3217">
        <v>134</v>
      </c>
      <c r="Q3217" t="b">
        <v>1</v>
      </c>
      <c r="R3217" t="s">
        <v>8269</v>
      </c>
      <c r="S3217" s="12">
        <f t="shared" si="300"/>
        <v>100</v>
      </c>
      <c r="T3217">
        <f t="shared" si="301"/>
        <v>262.11</v>
      </c>
      <c r="U3217" s="14" t="s">
        <v>8315</v>
      </c>
      <c r="V3217" t="s">
        <v>8316</v>
      </c>
    </row>
    <row r="3218" spans="1:22" ht="48" hidden="1" x14ac:dyDescent="0.2">
      <c r="A3218" s="9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7">
        <f t="shared" si="302"/>
        <v>42165.462627314817</v>
      </c>
      <c r="L3218" s="17">
        <f t="shared" si="303"/>
        <v>42196.604166666672</v>
      </c>
      <c r="M3218" s="9">
        <f t="shared" si="304"/>
        <v>6</v>
      </c>
      <c r="N3218" s="9">
        <f t="shared" si="305"/>
        <v>2015</v>
      </c>
      <c r="O3218" t="b">
        <v>1</v>
      </c>
      <c r="P3218">
        <v>35</v>
      </c>
      <c r="Q3218" t="b">
        <v>1</v>
      </c>
      <c r="R3218" t="s">
        <v>8269</v>
      </c>
      <c r="S3218" s="12">
        <f t="shared" si="300"/>
        <v>100</v>
      </c>
      <c r="T3218">
        <f t="shared" si="301"/>
        <v>57.17</v>
      </c>
      <c r="U3218" s="14" t="s">
        <v>8315</v>
      </c>
      <c r="V3218" t="s">
        <v>8316</v>
      </c>
    </row>
    <row r="3219" spans="1:22" ht="32" hidden="1" x14ac:dyDescent="0.2">
      <c r="A3219" s="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7">
        <f t="shared" si="302"/>
        <v>42648.546111111107</v>
      </c>
      <c r="L3219" s="17">
        <f t="shared" si="303"/>
        <v>42678.546111111107</v>
      </c>
      <c r="M3219" s="9">
        <f t="shared" si="304"/>
        <v>10</v>
      </c>
      <c r="N3219" s="9">
        <f t="shared" si="305"/>
        <v>2016</v>
      </c>
      <c r="O3219" t="b">
        <v>1</v>
      </c>
      <c r="P3219">
        <v>104</v>
      </c>
      <c r="Q3219" t="b">
        <v>1</v>
      </c>
      <c r="R3219" t="s">
        <v>8269</v>
      </c>
      <c r="S3219" s="12">
        <f t="shared" si="300"/>
        <v>116</v>
      </c>
      <c r="T3219">
        <f t="shared" si="301"/>
        <v>50.2</v>
      </c>
      <c r="U3219" s="14" t="s">
        <v>8315</v>
      </c>
      <c r="V3219" t="s">
        <v>8316</v>
      </c>
    </row>
    <row r="3220" spans="1:22" ht="48" hidden="1" x14ac:dyDescent="0.2">
      <c r="A3220" s="9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7">
        <f t="shared" si="302"/>
        <v>41971.002152777779</v>
      </c>
      <c r="L3220" s="17">
        <f t="shared" si="303"/>
        <v>42004</v>
      </c>
      <c r="M3220" s="9">
        <f t="shared" si="304"/>
        <v>11</v>
      </c>
      <c r="N3220" s="9">
        <f t="shared" si="305"/>
        <v>2014</v>
      </c>
      <c r="O3220" t="b">
        <v>1</v>
      </c>
      <c r="P3220">
        <v>184</v>
      </c>
      <c r="Q3220" t="b">
        <v>1</v>
      </c>
      <c r="R3220" t="s">
        <v>8269</v>
      </c>
      <c r="S3220" s="12">
        <f t="shared" si="300"/>
        <v>102</v>
      </c>
      <c r="T3220">
        <f t="shared" si="301"/>
        <v>66.59</v>
      </c>
      <c r="U3220" s="14" t="s">
        <v>8315</v>
      </c>
      <c r="V3220" t="s">
        <v>8316</v>
      </c>
    </row>
    <row r="3221" spans="1:22" ht="32" hidden="1" x14ac:dyDescent="0.2">
      <c r="A3221" s="9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7">
        <f t="shared" si="302"/>
        <v>42050.983182870375</v>
      </c>
      <c r="L3221" s="17">
        <f t="shared" si="303"/>
        <v>42085.941516203704</v>
      </c>
      <c r="M3221" s="9">
        <f t="shared" si="304"/>
        <v>2</v>
      </c>
      <c r="N3221" s="9">
        <f t="shared" si="305"/>
        <v>2015</v>
      </c>
      <c r="O3221" t="b">
        <v>1</v>
      </c>
      <c r="P3221">
        <v>119</v>
      </c>
      <c r="Q3221" t="b">
        <v>1</v>
      </c>
      <c r="R3221" t="s">
        <v>8269</v>
      </c>
      <c r="S3221" s="12">
        <f t="shared" si="300"/>
        <v>100</v>
      </c>
      <c r="T3221">
        <f t="shared" si="301"/>
        <v>168.25</v>
      </c>
      <c r="U3221" s="14" t="s">
        <v>8315</v>
      </c>
      <c r="V3221" t="s">
        <v>8316</v>
      </c>
    </row>
    <row r="3222" spans="1:22" ht="32" hidden="1" x14ac:dyDescent="0.2">
      <c r="A3222" s="9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7">
        <f t="shared" si="302"/>
        <v>42772.833379629628</v>
      </c>
      <c r="L3222" s="17">
        <f t="shared" si="303"/>
        <v>42806.875</v>
      </c>
      <c r="M3222" s="9">
        <f t="shared" si="304"/>
        <v>2</v>
      </c>
      <c r="N3222" s="9">
        <f t="shared" si="305"/>
        <v>2017</v>
      </c>
      <c r="O3222" t="b">
        <v>1</v>
      </c>
      <c r="P3222">
        <v>59</v>
      </c>
      <c r="Q3222" t="b">
        <v>1</v>
      </c>
      <c r="R3222" t="s">
        <v>8269</v>
      </c>
      <c r="S3222" s="12">
        <f t="shared" si="300"/>
        <v>101</v>
      </c>
      <c r="T3222">
        <f t="shared" si="301"/>
        <v>256.37</v>
      </c>
      <c r="U3222" s="14" t="s">
        <v>8315</v>
      </c>
      <c r="V3222" t="s">
        <v>8316</v>
      </c>
    </row>
    <row r="3223" spans="1:22" ht="48" hidden="1" x14ac:dyDescent="0.2">
      <c r="A3223" s="9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7">
        <f t="shared" si="302"/>
        <v>42155.696793981479</v>
      </c>
      <c r="L3223" s="17">
        <f t="shared" si="303"/>
        <v>42190.696793981479</v>
      </c>
      <c r="M3223" s="9">
        <f t="shared" si="304"/>
        <v>5</v>
      </c>
      <c r="N3223" s="9">
        <f t="shared" si="305"/>
        <v>2015</v>
      </c>
      <c r="O3223" t="b">
        <v>1</v>
      </c>
      <c r="P3223">
        <v>113</v>
      </c>
      <c r="Q3223" t="b">
        <v>1</v>
      </c>
      <c r="R3223" t="s">
        <v>8269</v>
      </c>
      <c r="S3223" s="12">
        <f t="shared" si="300"/>
        <v>103</v>
      </c>
      <c r="T3223">
        <f t="shared" si="301"/>
        <v>36.61</v>
      </c>
      <c r="U3223" s="14" t="s">
        <v>8315</v>
      </c>
      <c r="V3223" t="s">
        <v>8316</v>
      </c>
    </row>
    <row r="3224" spans="1:22" ht="32" hidden="1" x14ac:dyDescent="0.2">
      <c r="A3224" s="9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7">
        <f t="shared" si="302"/>
        <v>42270.582141203704</v>
      </c>
      <c r="L3224" s="17">
        <f t="shared" si="303"/>
        <v>42301.895138888889</v>
      </c>
      <c r="M3224" s="9">
        <f t="shared" si="304"/>
        <v>9</v>
      </c>
      <c r="N3224" s="9">
        <f t="shared" si="305"/>
        <v>2015</v>
      </c>
      <c r="O3224" t="b">
        <v>1</v>
      </c>
      <c r="P3224">
        <v>84</v>
      </c>
      <c r="Q3224" t="b">
        <v>1</v>
      </c>
      <c r="R3224" t="s">
        <v>8269</v>
      </c>
      <c r="S3224" s="12">
        <f t="shared" si="300"/>
        <v>125</v>
      </c>
      <c r="T3224">
        <f t="shared" si="301"/>
        <v>37.14</v>
      </c>
      <c r="U3224" s="14" t="s">
        <v>8315</v>
      </c>
      <c r="V3224" t="s">
        <v>8316</v>
      </c>
    </row>
    <row r="3225" spans="1:22" ht="32" hidden="1" x14ac:dyDescent="0.2">
      <c r="A3225" s="9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7">
        <f t="shared" si="302"/>
        <v>42206.835370370376</v>
      </c>
      <c r="L3225" s="17">
        <f t="shared" si="303"/>
        <v>42236.835370370376</v>
      </c>
      <c r="M3225" s="9">
        <f t="shared" si="304"/>
        <v>7</v>
      </c>
      <c r="N3225" s="9">
        <f t="shared" si="305"/>
        <v>2015</v>
      </c>
      <c r="O3225" t="b">
        <v>1</v>
      </c>
      <c r="P3225">
        <v>74</v>
      </c>
      <c r="Q3225" t="b">
        <v>1</v>
      </c>
      <c r="R3225" t="s">
        <v>8269</v>
      </c>
      <c r="S3225" s="12">
        <f t="shared" si="300"/>
        <v>110</v>
      </c>
      <c r="T3225">
        <f t="shared" si="301"/>
        <v>45.88</v>
      </c>
      <c r="U3225" s="14" t="s">
        <v>8315</v>
      </c>
      <c r="V3225" t="s">
        <v>8316</v>
      </c>
    </row>
    <row r="3226" spans="1:22" ht="48" hidden="1" x14ac:dyDescent="0.2">
      <c r="A3226" s="9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7">
        <f t="shared" si="302"/>
        <v>42697.850844907407</v>
      </c>
      <c r="L3226" s="17">
        <f t="shared" si="303"/>
        <v>42745.208333333328</v>
      </c>
      <c r="M3226" s="9">
        <f t="shared" si="304"/>
        <v>11</v>
      </c>
      <c r="N3226" s="9">
        <f t="shared" si="305"/>
        <v>2017</v>
      </c>
      <c r="O3226" t="b">
        <v>1</v>
      </c>
      <c r="P3226">
        <v>216</v>
      </c>
      <c r="Q3226" t="b">
        <v>1</v>
      </c>
      <c r="R3226" t="s">
        <v>8269</v>
      </c>
      <c r="S3226" s="12">
        <f t="shared" si="300"/>
        <v>102</v>
      </c>
      <c r="T3226">
        <f t="shared" si="301"/>
        <v>141.71</v>
      </c>
      <c r="U3226" s="14" t="s">
        <v>8315</v>
      </c>
      <c r="V3226" t="s">
        <v>8316</v>
      </c>
    </row>
    <row r="3227" spans="1:22" ht="48" hidden="1" x14ac:dyDescent="0.2">
      <c r="A3227" s="9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7">
        <f t="shared" si="302"/>
        <v>42503.559467592597</v>
      </c>
      <c r="L3227" s="17">
        <f t="shared" si="303"/>
        <v>42524.875</v>
      </c>
      <c r="M3227" s="9">
        <f t="shared" si="304"/>
        <v>5</v>
      </c>
      <c r="N3227" s="9">
        <f t="shared" si="305"/>
        <v>2016</v>
      </c>
      <c r="O3227" t="b">
        <v>1</v>
      </c>
      <c r="P3227">
        <v>39</v>
      </c>
      <c r="Q3227" t="b">
        <v>1</v>
      </c>
      <c r="R3227" t="s">
        <v>8269</v>
      </c>
      <c r="S3227" s="12">
        <f t="shared" si="300"/>
        <v>102</v>
      </c>
      <c r="T3227">
        <f t="shared" si="301"/>
        <v>52.49</v>
      </c>
      <c r="U3227" s="14" t="s">
        <v>8315</v>
      </c>
      <c r="V3227" t="s">
        <v>8316</v>
      </c>
    </row>
    <row r="3228" spans="1:22" ht="48" hidden="1" x14ac:dyDescent="0.2">
      <c r="A3228" s="9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7">
        <f t="shared" si="302"/>
        <v>42277.583472222221</v>
      </c>
      <c r="L3228" s="17">
        <f t="shared" si="303"/>
        <v>42307.583472222221</v>
      </c>
      <c r="M3228" s="9">
        <f t="shared" si="304"/>
        <v>9</v>
      </c>
      <c r="N3228" s="9">
        <f t="shared" si="305"/>
        <v>2015</v>
      </c>
      <c r="O3228" t="b">
        <v>1</v>
      </c>
      <c r="P3228">
        <v>21</v>
      </c>
      <c r="Q3228" t="b">
        <v>1</v>
      </c>
      <c r="R3228" t="s">
        <v>8269</v>
      </c>
      <c r="S3228" s="12">
        <f t="shared" si="300"/>
        <v>104</v>
      </c>
      <c r="T3228">
        <f t="shared" si="301"/>
        <v>59.52</v>
      </c>
      <c r="U3228" s="14" t="s">
        <v>8315</v>
      </c>
      <c r="V3228" t="s">
        <v>8316</v>
      </c>
    </row>
    <row r="3229" spans="1:22" ht="48" hidden="1" x14ac:dyDescent="0.2">
      <c r="A3229" s="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7">
        <f t="shared" si="302"/>
        <v>42722.882361111115</v>
      </c>
      <c r="L3229" s="17">
        <f t="shared" si="303"/>
        <v>42752.882361111115</v>
      </c>
      <c r="M3229" s="9">
        <f t="shared" si="304"/>
        <v>12</v>
      </c>
      <c r="N3229" s="9">
        <f t="shared" si="305"/>
        <v>2017</v>
      </c>
      <c r="O3229" t="b">
        <v>0</v>
      </c>
      <c r="P3229">
        <v>30</v>
      </c>
      <c r="Q3229" t="b">
        <v>1</v>
      </c>
      <c r="R3229" t="s">
        <v>8269</v>
      </c>
      <c r="S3229" s="12">
        <f t="shared" si="300"/>
        <v>125</v>
      </c>
      <c r="T3229">
        <f t="shared" si="301"/>
        <v>50</v>
      </c>
      <c r="U3229" s="14" t="s">
        <v>8315</v>
      </c>
      <c r="V3229" t="s">
        <v>8316</v>
      </c>
    </row>
    <row r="3230" spans="1:22" ht="16" hidden="1" x14ac:dyDescent="0.2">
      <c r="A3230" s="9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7">
        <f t="shared" si="302"/>
        <v>42323.70930555556</v>
      </c>
      <c r="L3230" s="17">
        <f t="shared" si="303"/>
        <v>42355.207638888889</v>
      </c>
      <c r="M3230" s="9">
        <f t="shared" si="304"/>
        <v>11</v>
      </c>
      <c r="N3230" s="9">
        <f t="shared" si="305"/>
        <v>2015</v>
      </c>
      <c r="O3230" t="b">
        <v>1</v>
      </c>
      <c r="P3230">
        <v>37</v>
      </c>
      <c r="Q3230" t="b">
        <v>1</v>
      </c>
      <c r="R3230" t="s">
        <v>8269</v>
      </c>
      <c r="S3230" s="12">
        <f t="shared" si="300"/>
        <v>102</v>
      </c>
      <c r="T3230">
        <f t="shared" si="301"/>
        <v>193.62</v>
      </c>
      <c r="U3230" s="14" t="s">
        <v>8315</v>
      </c>
      <c r="V3230" t="s">
        <v>8316</v>
      </c>
    </row>
    <row r="3231" spans="1:22" ht="48" hidden="1" x14ac:dyDescent="0.2">
      <c r="A3231" s="9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7">
        <f t="shared" si="302"/>
        <v>41933.291643518518</v>
      </c>
      <c r="L3231" s="17">
        <f t="shared" si="303"/>
        <v>41963.333310185189</v>
      </c>
      <c r="M3231" s="9">
        <f t="shared" si="304"/>
        <v>10</v>
      </c>
      <c r="N3231" s="9">
        <f t="shared" si="305"/>
        <v>2014</v>
      </c>
      <c r="O3231" t="b">
        <v>1</v>
      </c>
      <c r="P3231">
        <v>202</v>
      </c>
      <c r="Q3231" t="b">
        <v>1</v>
      </c>
      <c r="R3231" t="s">
        <v>8269</v>
      </c>
      <c r="S3231" s="12">
        <f t="shared" si="300"/>
        <v>108</v>
      </c>
      <c r="T3231">
        <f t="shared" si="301"/>
        <v>106.8</v>
      </c>
      <c r="U3231" s="14" t="s">
        <v>8315</v>
      </c>
      <c r="V3231" t="s">
        <v>8316</v>
      </c>
    </row>
    <row r="3232" spans="1:22" ht="48" hidden="1" x14ac:dyDescent="0.2">
      <c r="A3232" s="9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7">
        <f t="shared" si="302"/>
        <v>41898.168125000004</v>
      </c>
      <c r="L3232" s="17">
        <f t="shared" si="303"/>
        <v>41913.165972222225</v>
      </c>
      <c r="M3232" s="9">
        <f t="shared" si="304"/>
        <v>9</v>
      </c>
      <c r="N3232" s="9">
        <f t="shared" si="305"/>
        <v>2014</v>
      </c>
      <c r="O3232" t="b">
        <v>1</v>
      </c>
      <c r="P3232">
        <v>37</v>
      </c>
      <c r="Q3232" t="b">
        <v>1</v>
      </c>
      <c r="R3232" t="s">
        <v>8269</v>
      </c>
      <c r="S3232" s="12">
        <f t="shared" si="300"/>
        <v>110</v>
      </c>
      <c r="T3232">
        <f t="shared" si="301"/>
        <v>77.22</v>
      </c>
      <c r="U3232" s="14" t="s">
        <v>8315</v>
      </c>
      <c r="V3232" t="s">
        <v>8316</v>
      </c>
    </row>
    <row r="3233" spans="1:22" ht="48" hidden="1" x14ac:dyDescent="0.2">
      <c r="A3233" s="9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7">
        <f t="shared" si="302"/>
        <v>42446.943831018521</v>
      </c>
      <c r="L3233" s="17">
        <f t="shared" si="303"/>
        <v>42476.943831018521</v>
      </c>
      <c r="M3233" s="9">
        <f t="shared" si="304"/>
        <v>3</v>
      </c>
      <c r="N3233" s="9">
        <f t="shared" si="305"/>
        <v>2016</v>
      </c>
      <c r="O3233" t="b">
        <v>0</v>
      </c>
      <c r="P3233">
        <v>28</v>
      </c>
      <c r="Q3233" t="b">
        <v>1</v>
      </c>
      <c r="R3233" t="s">
        <v>8269</v>
      </c>
      <c r="S3233" s="12">
        <f t="shared" si="300"/>
        <v>161</v>
      </c>
      <c r="T3233">
        <f t="shared" si="301"/>
        <v>57.5</v>
      </c>
      <c r="U3233" s="14" t="s">
        <v>8315</v>
      </c>
      <c r="V3233" t="s">
        <v>8316</v>
      </c>
    </row>
    <row r="3234" spans="1:22" ht="48" hidden="1" x14ac:dyDescent="0.2">
      <c r="A3234" s="9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7">
        <f t="shared" si="302"/>
        <v>42463.81385416667</v>
      </c>
      <c r="L3234" s="17">
        <f t="shared" si="303"/>
        <v>42494.165972222225</v>
      </c>
      <c r="M3234" s="9">
        <f t="shared" si="304"/>
        <v>4</v>
      </c>
      <c r="N3234" s="9">
        <f t="shared" si="305"/>
        <v>2016</v>
      </c>
      <c r="O3234" t="b">
        <v>1</v>
      </c>
      <c r="P3234">
        <v>26</v>
      </c>
      <c r="Q3234" t="b">
        <v>1</v>
      </c>
      <c r="R3234" t="s">
        <v>8269</v>
      </c>
      <c r="S3234" s="12">
        <f t="shared" si="300"/>
        <v>131</v>
      </c>
      <c r="T3234">
        <f t="shared" si="301"/>
        <v>50.46</v>
      </c>
      <c r="U3234" s="14" t="s">
        <v>8315</v>
      </c>
      <c r="V3234" t="s">
        <v>8316</v>
      </c>
    </row>
    <row r="3235" spans="1:22" ht="48" hidden="1" x14ac:dyDescent="0.2">
      <c r="A3235" s="9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7">
        <f t="shared" si="302"/>
        <v>42766.805034722223</v>
      </c>
      <c r="L3235" s="17">
        <f t="shared" si="303"/>
        <v>42796.805034722223</v>
      </c>
      <c r="M3235" s="9">
        <f t="shared" si="304"/>
        <v>1</v>
      </c>
      <c r="N3235" s="9">
        <f t="shared" si="305"/>
        <v>2017</v>
      </c>
      <c r="O3235" t="b">
        <v>0</v>
      </c>
      <c r="P3235">
        <v>61</v>
      </c>
      <c r="Q3235" t="b">
        <v>1</v>
      </c>
      <c r="R3235" t="s">
        <v>8269</v>
      </c>
      <c r="S3235" s="12">
        <f t="shared" si="300"/>
        <v>119</v>
      </c>
      <c r="T3235">
        <f t="shared" si="301"/>
        <v>97.38</v>
      </c>
      <c r="U3235" s="14" t="s">
        <v>8315</v>
      </c>
      <c r="V3235" t="s">
        <v>8316</v>
      </c>
    </row>
    <row r="3236" spans="1:22" ht="48" hidden="1" x14ac:dyDescent="0.2">
      <c r="A3236" s="9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7">
        <f t="shared" si="302"/>
        <v>42734.789444444439</v>
      </c>
      <c r="L3236" s="17">
        <f t="shared" si="303"/>
        <v>42767.979861111111</v>
      </c>
      <c r="M3236" s="9">
        <f t="shared" si="304"/>
        <v>12</v>
      </c>
      <c r="N3236" s="9">
        <f t="shared" si="305"/>
        <v>2017</v>
      </c>
      <c r="O3236" t="b">
        <v>0</v>
      </c>
      <c r="P3236">
        <v>115</v>
      </c>
      <c r="Q3236" t="b">
        <v>1</v>
      </c>
      <c r="R3236" t="s">
        <v>8269</v>
      </c>
      <c r="S3236" s="12">
        <f t="shared" si="300"/>
        <v>100</v>
      </c>
      <c r="T3236">
        <f t="shared" si="301"/>
        <v>34.92</v>
      </c>
      <c r="U3236" s="14" t="s">
        <v>8315</v>
      </c>
      <c r="V3236" t="s">
        <v>8316</v>
      </c>
    </row>
    <row r="3237" spans="1:22" ht="48" hidden="1" x14ac:dyDescent="0.2">
      <c r="A3237" s="9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7">
        <f t="shared" si="302"/>
        <v>42522.347812499997</v>
      </c>
      <c r="L3237" s="17">
        <f t="shared" si="303"/>
        <v>42552.347812499997</v>
      </c>
      <c r="M3237" s="9">
        <f t="shared" si="304"/>
        <v>6</v>
      </c>
      <c r="N3237" s="9">
        <f t="shared" si="305"/>
        <v>2016</v>
      </c>
      <c r="O3237" t="b">
        <v>1</v>
      </c>
      <c r="P3237">
        <v>181</v>
      </c>
      <c r="Q3237" t="b">
        <v>1</v>
      </c>
      <c r="R3237" t="s">
        <v>8269</v>
      </c>
      <c r="S3237" s="12">
        <f t="shared" si="300"/>
        <v>103</v>
      </c>
      <c r="T3237">
        <f t="shared" si="301"/>
        <v>85.53</v>
      </c>
      <c r="U3237" s="14" t="s">
        <v>8315</v>
      </c>
      <c r="V3237" t="s">
        <v>8316</v>
      </c>
    </row>
    <row r="3238" spans="1:22" ht="48" hidden="1" x14ac:dyDescent="0.2">
      <c r="A3238" s="9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7">
        <f t="shared" si="302"/>
        <v>42702.917048611111</v>
      </c>
      <c r="L3238" s="17">
        <f t="shared" si="303"/>
        <v>42732.917048611111</v>
      </c>
      <c r="M3238" s="9">
        <f t="shared" si="304"/>
        <v>11</v>
      </c>
      <c r="N3238" s="9">
        <f t="shared" si="305"/>
        <v>2016</v>
      </c>
      <c r="O3238" t="b">
        <v>0</v>
      </c>
      <c r="P3238">
        <v>110</v>
      </c>
      <c r="Q3238" t="b">
        <v>1</v>
      </c>
      <c r="R3238" t="s">
        <v>8269</v>
      </c>
      <c r="S3238" s="12">
        <f t="shared" si="300"/>
        <v>101</v>
      </c>
      <c r="T3238">
        <f t="shared" si="301"/>
        <v>182.91</v>
      </c>
      <c r="U3238" s="14" t="s">
        <v>8315</v>
      </c>
      <c r="V3238" t="s">
        <v>8316</v>
      </c>
    </row>
    <row r="3239" spans="1:22" ht="32" hidden="1" x14ac:dyDescent="0.2">
      <c r="A3239" s="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7">
        <f t="shared" si="302"/>
        <v>42252.474351851852</v>
      </c>
      <c r="L3239" s="17">
        <f t="shared" si="303"/>
        <v>42276.165972222225</v>
      </c>
      <c r="M3239" s="9">
        <f t="shared" si="304"/>
        <v>9</v>
      </c>
      <c r="N3239" s="9">
        <f t="shared" si="305"/>
        <v>2015</v>
      </c>
      <c r="O3239" t="b">
        <v>1</v>
      </c>
      <c r="P3239">
        <v>269</v>
      </c>
      <c r="Q3239" t="b">
        <v>1</v>
      </c>
      <c r="R3239" t="s">
        <v>8269</v>
      </c>
      <c r="S3239" s="12">
        <f t="shared" si="300"/>
        <v>101</v>
      </c>
      <c r="T3239">
        <f t="shared" si="301"/>
        <v>131.13999999999999</v>
      </c>
      <c r="U3239" s="14" t="s">
        <v>8315</v>
      </c>
      <c r="V3239" t="s">
        <v>8316</v>
      </c>
    </row>
    <row r="3240" spans="1:22" ht="48" hidden="1" x14ac:dyDescent="0.2">
      <c r="A3240" s="9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7">
        <f t="shared" si="302"/>
        <v>42156.510393518518</v>
      </c>
      <c r="L3240" s="17">
        <f t="shared" si="303"/>
        <v>42186.510393518518</v>
      </c>
      <c r="M3240" s="9">
        <f t="shared" si="304"/>
        <v>6</v>
      </c>
      <c r="N3240" s="9">
        <f t="shared" si="305"/>
        <v>2015</v>
      </c>
      <c r="O3240" t="b">
        <v>1</v>
      </c>
      <c r="P3240">
        <v>79</v>
      </c>
      <c r="Q3240" t="b">
        <v>1</v>
      </c>
      <c r="R3240" t="s">
        <v>8269</v>
      </c>
      <c r="S3240" s="12">
        <f t="shared" si="300"/>
        <v>112</v>
      </c>
      <c r="T3240">
        <f t="shared" si="301"/>
        <v>39.81</v>
      </c>
      <c r="U3240" s="14" t="s">
        <v>8315</v>
      </c>
      <c r="V3240" t="s">
        <v>8316</v>
      </c>
    </row>
    <row r="3241" spans="1:22" ht="48" hidden="1" x14ac:dyDescent="0.2">
      <c r="A3241" s="9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7">
        <f t="shared" si="302"/>
        <v>42278.089039351849</v>
      </c>
      <c r="L3241" s="17">
        <f t="shared" si="303"/>
        <v>42302.999305555553</v>
      </c>
      <c r="M3241" s="9">
        <f t="shared" si="304"/>
        <v>10</v>
      </c>
      <c r="N3241" s="9">
        <f t="shared" si="305"/>
        <v>2015</v>
      </c>
      <c r="O3241" t="b">
        <v>1</v>
      </c>
      <c r="P3241">
        <v>104</v>
      </c>
      <c r="Q3241" t="b">
        <v>1</v>
      </c>
      <c r="R3241" t="s">
        <v>8269</v>
      </c>
      <c r="S3241" s="12">
        <f t="shared" si="300"/>
        <v>106</v>
      </c>
      <c r="T3241">
        <f t="shared" si="301"/>
        <v>59.7</v>
      </c>
      <c r="U3241" s="14" t="s">
        <v>8315</v>
      </c>
      <c r="V3241" t="s">
        <v>8316</v>
      </c>
    </row>
    <row r="3242" spans="1:22" ht="48" hidden="1" x14ac:dyDescent="0.2">
      <c r="A3242" s="9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7">
        <f t="shared" si="302"/>
        <v>42754.693842592591</v>
      </c>
      <c r="L3242" s="17">
        <f t="shared" si="303"/>
        <v>42782.958333333328</v>
      </c>
      <c r="M3242" s="9">
        <f t="shared" si="304"/>
        <v>1</v>
      </c>
      <c r="N3242" s="9">
        <f t="shared" si="305"/>
        <v>2017</v>
      </c>
      <c r="O3242" t="b">
        <v>0</v>
      </c>
      <c r="P3242">
        <v>34</v>
      </c>
      <c r="Q3242" t="b">
        <v>1</v>
      </c>
      <c r="R3242" t="s">
        <v>8269</v>
      </c>
      <c r="S3242" s="12">
        <f t="shared" si="300"/>
        <v>101</v>
      </c>
      <c r="T3242">
        <f t="shared" si="301"/>
        <v>88.74</v>
      </c>
      <c r="U3242" s="14" t="s">
        <v>8315</v>
      </c>
      <c r="V3242" t="s">
        <v>8316</v>
      </c>
    </row>
    <row r="3243" spans="1:22" ht="64" hidden="1" x14ac:dyDescent="0.2">
      <c r="A3243" s="9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7">
        <f t="shared" si="302"/>
        <v>41893.324884259258</v>
      </c>
      <c r="L3243" s="17">
        <f t="shared" si="303"/>
        <v>41926.290972222225</v>
      </c>
      <c r="M3243" s="9">
        <f t="shared" si="304"/>
        <v>9</v>
      </c>
      <c r="N3243" s="9">
        <f t="shared" si="305"/>
        <v>2014</v>
      </c>
      <c r="O3243" t="b">
        <v>1</v>
      </c>
      <c r="P3243">
        <v>167</v>
      </c>
      <c r="Q3243" t="b">
        <v>1</v>
      </c>
      <c r="R3243" t="s">
        <v>8269</v>
      </c>
      <c r="S3243" s="12">
        <f t="shared" si="300"/>
        <v>115</v>
      </c>
      <c r="T3243">
        <f t="shared" si="301"/>
        <v>58.69</v>
      </c>
      <c r="U3243" s="14" t="s">
        <v>8315</v>
      </c>
      <c r="V3243" t="s">
        <v>8316</v>
      </c>
    </row>
    <row r="3244" spans="1:22" ht="32" hidden="1" x14ac:dyDescent="0.2">
      <c r="A3244" s="9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7">
        <f t="shared" si="302"/>
        <v>41871.755694444444</v>
      </c>
      <c r="L3244" s="17">
        <f t="shared" si="303"/>
        <v>41901.755694444444</v>
      </c>
      <c r="M3244" s="9">
        <f t="shared" si="304"/>
        <v>8</v>
      </c>
      <c r="N3244" s="9">
        <f t="shared" si="305"/>
        <v>2014</v>
      </c>
      <c r="O3244" t="b">
        <v>1</v>
      </c>
      <c r="P3244">
        <v>183</v>
      </c>
      <c r="Q3244" t="b">
        <v>1</v>
      </c>
      <c r="R3244" t="s">
        <v>8269</v>
      </c>
      <c r="S3244" s="12">
        <f t="shared" si="300"/>
        <v>127</v>
      </c>
      <c r="T3244">
        <f t="shared" si="301"/>
        <v>69.569999999999993</v>
      </c>
      <c r="U3244" s="14" t="s">
        <v>8315</v>
      </c>
      <c r="V3244" t="s">
        <v>8316</v>
      </c>
    </row>
    <row r="3245" spans="1:22" ht="48" hidden="1" x14ac:dyDescent="0.2">
      <c r="A3245" s="9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7">
        <f t="shared" si="302"/>
        <v>42262.096782407403</v>
      </c>
      <c r="L3245" s="17">
        <f t="shared" si="303"/>
        <v>42286</v>
      </c>
      <c r="M3245" s="9">
        <f t="shared" si="304"/>
        <v>9</v>
      </c>
      <c r="N3245" s="9">
        <f t="shared" si="305"/>
        <v>2015</v>
      </c>
      <c r="O3245" t="b">
        <v>1</v>
      </c>
      <c r="P3245">
        <v>71</v>
      </c>
      <c r="Q3245" t="b">
        <v>1</v>
      </c>
      <c r="R3245" t="s">
        <v>8269</v>
      </c>
      <c r="S3245" s="12">
        <f t="shared" si="300"/>
        <v>103</v>
      </c>
      <c r="T3245">
        <f t="shared" si="301"/>
        <v>115.87</v>
      </c>
      <c r="U3245" s="14" t="s">
        <v>8315</v>
      </c>
      <c r="V3245" t="s">
        <v>8316</v>
      </c>
    </row>
    <row r="3246" spans="1:22" ht="48" hidden="1" x14ac:dyDescent="0.2">
      <c r="A3246" s="9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7">
        <f t="shared" si="302"/>
        <v>42675.694236111114</v>
      </c>
      <c r="L3246" s="17">
        <f t="shared" si="303"/>
        <v>42705.735902777778</v>
      </c>
      <c r="M3246" s="9">
        <f t="shared" si="304"/>
        <v>11</v>
      </c>
      <c r="N3246" s="9">
        <f t="shared" si="305"/>
        <v>2016</v>
      </c>
      <c r="O3246" t="b">
        <v>0</v>
      </c>
      <c r="P3246">
        <v>69</v>
      </c>
      <c r="Q3246" t="b">
        <v>1</v>
      </c>
      <c r="R3246" t="s">
        <v>8269</v>
      </c>
      <c r="S3246" s="12">
        <f t="shared" si="300"/>
        <v>103</v>
      </c>
      <c r="T3246">
        <f t="shared" si="301"/>
        <v>23.87</v>
      </c>
      <c r="U3246" s="14" t="s">
        <v>8315</v>
      </c>
      <c r="V3246" t="s">
        <v>8316</v>
      </c>
    </row>
    <row r="3247" spans="1:22" ht="48" hidden="1" x14ac:dyDescent="0.2">
      <c r="A3247" s="9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7">
        <f t="shared" si="302"/>
        <v>42135.60020833333</v>
      </c>
      <c r="L3247" s="17">
        <f t="shared" si="303"/>
        <v>42167.083333333328</v>
      </c>
      <c r="M3247" s="9">
        <f t="shared" si="304"/>
        <v>5</v>
      </c>
      <c r="N3247" s="9">
        <f t="shared" si="305"/>
        <v>2015</v>
      </c>
      <c r="O3247" t="b">
        <v>0</v>
      </c>
      <c r="P3247">
        <v>270</v>
      </c>
      <c r="Q3247" t="b">
        <v>1</v>
      </c>
      <c r="R3247" t="s">
        <v>8269</v>
      </c>
      <c r="S3247" s="12">
        <f t="shared" si="300"/>
        <v>104</v>
      </c>
      <c r="T3247">
        <f t="shared" si="301"/>
        <v>81.13</v>
      </c>
      <c r="U3247" s="14" t="s">
        <v>8315</v>
      </c>
      <c r="V3247" t="s">
        <v>8316</v>
      </c>
    </row>
    <row r="3248" spans="1:22" ht="48" hidden="1" x14ac:dyDescent="0.2">
      <c r="A3248" s="9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7">
        <f t="shared" si="302"/>
        <v>42230.472222222219</v>
      </c>
      <c r="L3248" s="17">
        <f t="shared" si="303"/>
        <v>42259.165972222225</v>
      </c>
      <c r="M3248" s="9">
        <f t="shared" si="304"/>
        <v>8</v>
      </c>
      <c r="N3248" s="9">
        <f t="shared" si="305"/>
        <v>2015</v>
      </c>
      <c r="O3248" t="b">
        <v>1</v>
      </c>
      <c r="P3248">
        <v>193</v>
      </c>
      <c r="Q3248" t="b">
        <v>1</v>
      </c>
      <c r="R3248" t="s">
        <v>8269</v>
      </c>
      <c r="S3248" s="12">
        <f t="shared" si="300"/>
        <v>111</v>
      </c>
      <c r="T3248">
        <f t="shared" si="301"/>
        <v>57.63</v>
      </c>
      <c r="U3248" s="14" t="s">
        <v>8315</v>
      </c>
      <c r="V3248" t="s">
        <v>8316</v>
      </c>
    </row>
    <row r="3249" spans="1:22" ht="48" hidden="1" x14ac:dyDescent="0.2">
      <c r="A3249" s="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7">
        <f t="shared" si="302"/>
        <v>42167.434166666666</v>
      </c>
      <c r="L3249" s="17">
        <f t="shared" si="303"/>
        <v>42197.434166666666</v>
      </c>
      <c r="M3249" s="9">
        <f t="shared" si="304"/>
        <v>6</v>
      </c>
      <c r="N3249" s="9">
        <f t="shared" si="305"/>
        <v>2015</v>
      </c>
      <c r="O3249" t="b">
        <v>1</v>
      </c>
      <c r="P3249">
        <v>57</v>
      </c>
      <c r="Q3249" t="b">
        <v>1</v>
      </c>
      <c r="R3249" t="s">
        <v>8269</v>
      </c>
      <c r="S3249" s="12">
        <f t="shared" si="300"/>
        <v>106</v>
      </c>
      <c r="T3249">
        <f t="shared" si="301"/>
        <v>46.43</v>
      </c>
      <c r="U3249" s="14" t="s">
        <v>8315</v>
      </c>
      <c r="V3249" t="s">
        <v>8316</v>
      </c>
    </row>
    <row r="3250" spans="1:22" ht="32" hidden="1" x14ac:dyDescent="0.2">
      <c r="A3250" s="9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7">
        <f t="shared" si="302"/>
        <v>42068.888391203705</v>
      </c>
      <c r="L3250" s="17">
        <f t="shared" si="303"/>
        <v>42098.846724537041</v>
      </c>
      <c r="M3250" s="9">
        <f t="shared" si="304"/>
        <v>3</v>
      </c>
      <c r="N3250" s="9">
        <f t="shared" si="305"/>
        <v>2015</v>
      </c>
      <c r="O3250" t="b">
        <v>1</v>
      </c>
      <c r="P3250">
        <v>200</v>
      </c>
      <c r="Q3250" t="b">
        <v>1</v>
      </c>
      <c r="R3250" t="s">
        <v>8269</v>
      </c>
      <c r="S3250" s="12">
        <f t="shared" si="300"/>
        <v>101</v>
      </c>
      <c r="T3250">
        <f t="shared" si="301"/>
        <v>60.48</v>
      </c>
      <c r="U3250" s="14" t="s">
        <v>8315</v>
      </c>
      <c r="V3250" t="s">
        <v>8316</v>
      </c>
    </row>
    <row r="3251" spans="1:22" ht="48" hidden="1" x14ac:dyDescent="0.2">
      <c r="A3251" s="9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7">
        <f t="shared" si="302"/>
        <v>42145.746689814812</v>
      </c>
      <c r="L3251" s="17">
        <f t="shared" si="303"/>
        <v>42175.746689814812</v>
      </c>
      <c r="M3251" s="9">
        <f t="shared" si="304"/>
        <v>5</v>
      </c>
      <c r="N3251" s="9">
        <f t="shared" si="305"/>
        <v>2015</v>
      </c>
      <c r="O3251" t="b">
        <v>1</v>
      </c>
      <c r="P3251">
        <v>88</v>
      </c>
      <c r="Q3251" t="b">
        <v>1</v>
      </c>
      <c r="R3251" t="s">
        <v>8269</v>
      </c>
      <c r="S3251" s="12">
        <f t="shared" si="300"/>
        <v>105</v>
      </c>
      <c r="T3251">
        <f t="shared" si="301"/>
        <v>65.58</v>
      </c>
      <c r="U3251" s="14" t="s">
        <v>8315</v>
      </c>
      <c r="V3251" t="s">
        <v>8316</v>
      </c>
    </row>
    <row r="3252" spans="1:22" ht="48" hidden="1" x14ac:dyDescent="0.2">
      <c r="A3252" s="9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7">
        <f t="shared" si="302"/>
        <v>41918.742175925923</v>
      </c>
      <c r="L3252" s="17">
        <f t="shared" si="303"/>
        <v>41948.783842592595</v>
      </c>
      <c r="M3252" s="9">
        <f t="shared" si="304"/>
        <v>10</v>
      </c>
      <c r="N3252" s="9">
        <f t="shared" si="305"/>
        <v>2014</v>
      </c>
      <c r="O3252" t="b">
        <v>1</v>
      </c>
      <c r="P3252">
        <v>213</v>
      </c>
      <c r="Q3252" t="b">
        <v>1</v>
      </c>
      <c r="R3252" t="s">
        <v>8269</v>
      </c>
      <c r="S3252" s="12">
        <f t="shared" si="300"/>
        <v>102</v>
      </c>
      <c r="T3252">
        <f t="shared" si="301"/>
        <v>119.19</v>
      </c>
      <c r="U3252" s="14" t="s">
        <v>8315</v>
      </c>
      <c r="V3252" t="s">
        <v>8316</v>
      </c>
    </row>
    <row r="3253" spans="1:22" ht="48" hidden="1" x14ac:dyDescent="0.2">
      <c r="A3253" s="9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7">
        <f t="shared" si="302"/>
        <v>42146.731087962966</v>
      </c>
      <c r="L3253" s="17">
        <f t="shared" si="303"/>
        <v>42176.731087962966</v>
      </c>
      <c r="M3253" s="9">
        <f t="shared" si="304"/>
        <v>5</v>
      </c>
      <c r="N3253" s="9">
        <f t="shared" si="305"/>
        <v>2015</v>
      </c>
      <c r="O3253" t="b">
        <v>1</v>
      </c>
      <c r="P3253">
        <v>20</v>
      </c>
      <c r="Q3253" t="b">
        <v>1</v>
      </c>
      <c r="R3253" t="s">
        <v>8269</v>
      </c>
      <c r="S3253" s="12">
        <f t="shared" si="300"/>
        <v>111</v>
      </c>
      <c r="T3253">
        <f t="shared" si="301"/>
        <v>83.05</v>
      </c>
      <c r="U3253" s="14" t="s">
        <v>8315</v>
      </c>
      <c r="V3253" t="s">
        <v>8316</v>
      </c>
    </row>
    <row r="3254" spans="1:22" ht="32" hidden="1" x14ac:dyDescent="0.2">
      <c r="A3254" s="9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7">
        <f t="shared" si="302"/>
        <v>42590.472685185188</v>
      </c>
      <c r="L3254" s="17">
        <f t="shared" si="303"/>
        <v>42620.472685185188</v>
      </c>
      <c r="M3254" s="9">
        <f t="shared" si="304"/>
        <v>8</v>
      </c>
      <c r="N3254" s="9">
        <f t="shared" si="305"/>
        <v>2016</v>
      </c>
      <c r="O3254" t="b">
        <v>1</v>
      </c>
      <c r="P3254">
        <v>50</v>
      </c>
      <c r="Q3254" t="b">
        <v>1</v>
      </c>
      <c r="R3254" t="s">
        <v>8269</v>
      </c>
      <c r="S3254" s="12">
        <f t="shared" si="300"/>
        <v>128</v>
      </c>
      <c r="T3254">
        <f t="shared" si="301"/>
        <v>57.52</v>
      </c>
      <c r="U3254" s="14" t="s">
        <v>8315</v>
      </c>
      <c r="V3254" t="s">
        <v>8316</v>
      </c>
    </row>
    <row r="3255" spans="1:22" ht="48" hidden="1" x14ac:dyDescent="0.2">
      <c r="A3255" s="9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7">
        <f t="shared" si="302"/>
        <v>42602.576712962968</v>
      </c>
      <c r="L3255" s="17">
        <f t="shared" si="303"/>
        <v>42621.15625</v>
      </c>
      <c r="M3255" s="9">
        <f t="shared" si="304"/>
        <v>8</v>
      </c>
      <c r="N3255" s="9">
        <f t="shared" si="305"/>
        <v>2016</v>
      </c>
      <c r="O3255" t="b">
        <v>1</v>
      </c>
      <c r="P3255">
        <v>115</v>
      </c>
      <c r="Q3255" t="b">
        <v>1</v>
      </c>
      <c r="R3255" t="s">
        <v>8269</v>
      </c>
      <c r="S3255" s="12">
        <f t="shared" si="300"/>
        <v>102</v>
      </c>
      <c r="T3255">
        <f t="shared" si="301"/>
        <v>177.09</v>
      </c>
      <c r="U3255" s="14" t="s">
        <v>8315</v>
      </c>
      <c r="V3255" t="s">
        <v>8316</v>
      </c>
    </row>
    <row r="3256" spans="1:22" ht="48" hidden="1" x14ac:dyDescent="0.2">
      <c r="A3256" s="9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7">
        <f t="shared" si="302"/>
        <v>42059.085752314815</v>
      </c>
      <c r="L3256" s="17">
        <f t="shared" si="303"/>
        <v>42089.044085648144</v>
      </c>
      <c r="M3256" s="9">
        <f t="shared" si="304"/>
        <v>2</v>
      </c>
      <c r="N3256" s="9">
        <f t="shared" si="305"/>
        <v>2015</v>
      </c>
      <c r="O3256" t="b">
        <v>1</v>
      </c>
      <c r="P3256">
        <v>186</v>
      </c>
      <c r="Q3256" t="b">
        <v>1</v>
      </c>
      <c r="R3256" t="s">
        <v>8269</v>
      </c>
      <c r="S3256" s="12">
        <f t="shared" si="300"/>
        <v>101</v>
      </c>
      <c r="T3256">
        <f t="shared" si="301"/>
        <v>70.77</v>
      </c>
      <c r="U3256" s="14" t="s">
        <v>8315</v>
      </c>
      <c r="V3256" t="s">
        <v>8316</v>
      </c>
    </row>
    <row r="3257" spans="1:22" ht="48" hidden="1" x14ac:dyDescent="0.2">
      <c r="A3257" s="9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7">
        <f t="shared" si="302"/>
        <v>41889.768229166664</v>
      </c>
      <c r="L3257" s="17">
        <f t="shared" si="303"/>
        <v>41919.768229166664</v>
      </c>
      <c r="M3257" s="9">
        <f t="shared" si="304"/>
        <v>9</v>
      </c>
      <c r="N3257" s="9">
        <f t="shared" si="305"/>
        <v>2014</v>
      </c>
      <c r="O3257" t="b">
        <v>1</v>
      </c>
      <c r="P3257">
        <v>18</v>
      </c>
      <c r="Q3257" t="b">
        <v>1</v>
      </c>
      <c r="R3257" t="s">
        <v>8269</v>
      </c>
      <c r="S3257" s="12">
        <f t="shared" si="300"/>
        <v>175</v>
      </c>
      <c r="T3257">
        <f t="shared" si="301"/>
        <v>29.17</v>
      </c>
      <c r="U3257" s="14" t="s">
        <v>8315</v>
      </c>
      <c r="V3257" t="s">
        <v>8316</v>
      </c>
    </row>
    <row r="3258" spans="1:22" ht="48" hidden="1" x14ac:dyDescent="0.2">
      <c r="A3258" s="9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7">
        <f t="shared" si="302"/>
        <v>42144.573807870373</v>
      </c>
      <c r="L3258" s="17">
        <f t="shared" si="303"/>
        <v>42166.165972222225</v>
      </c>
      <c r="M3258" s="9">
        <f t="shared" si="304"/>
        <v>5</v>
      </c>
      <c r="N3258" s="9">
        <f t="shared" si="305"/>
        <v>2015</v>
      </c>
      <c r="O3258" t="b">
        <v>1</v>
      </c>
      <c r="P3258">
        <v>176</v>
      </c>
      <c r="Q3258" t="b">
        <v>1</v>
      </c>
      <c r="R3258" t="s">
        <v>8269</v>
      </c>
      <c r="S3258" s="12">
        <f t="shared" si="300"/>
        <v>128</v>
      </c>
      <c r="T3258">
        <f t="shared" si="301"/>
        <v>72.760000000000005</v>
      </c>
      <c r="U3258" s="14" t="s">
        <v>8315</v>
      </c>
      <c r="V3258" t="s">
        <v>8316</v>
      </c>
    </row>
    <row r="3259" spans="1:22" ht="48" hidden="1" x14ac:dyDescent="0.2">
      <c r="A3259" s="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7">
        <f t="shared" si="302"/>
        <v>42758.559629629628</v>
      </c>
      <c r="L3259" s="17">
        <f t="shared" si="303"/>
        <v>42788.559629629628</v>
      </c>
      <c r="M3259" s="9">
        <f t="shared" si="304"/>
        <v>1</v>
      </c>
      <c r="N3259" s="9">
        <f t="shared" si="305"/>
        <v>2017</v>
      </c>
      <c r="O3259" t="b">
        <v>0</v>
      </c>
      <c r="P3259">
        <v>41</v>
      </c>
      <c r="Q3259" t="b">
        <v>1</v>
      </c>
      <c r="R3259" t="s">
        <v>8269</v>
      </c>
      <c r="S3259" s="12">
        <f t="shared" si="300"/>
        <v>106</v>
      </c>
      <c r="T3259">
        <f t="shared" si="301"/>
        <v>51.85</v>
      </c>
      <c r="U3259" s="14" t="s">
        <v>8315</v>
      </c>
      <c r="V3259" t="s">
        <v>8316</v>
      </c>
    </row>
    <row r="3260" spans="1:22" ht="32" hidden="1" x14ac:dyDescent="0.2">
      <c r="A3260" s="9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7">
        <f t="shared" si="302"/>
        <v>41982.887280092589</v>
      </c>
      <c r="L3260" s="17">
        <f t="shared" si="303"/>
        <v>42012.887280092589</v>
      </c>
      <c r="M3260" s="9">
        <f t="shared" si="304"/>
        <v>12</v>
      </c>
      <c r="N3260" s="9">
        <f t="shared" si="305"/>
        <v>2015</v>
      </c>
      <c r="O3260" t="b">
        <v>1</v>
      </c>
      <c r="P3260">
        <v>75</v>
      </c>
      <c r="Q3260" t="b">
        <v>1</v>
      </c>
      <c r="R3260" t="s">
        <v>8269</v>
      </c>
      <c r="S3260" s="12">
        <f t="shared" si="300"/>
        <v>105</v>
      </c>
      <c r="T3260">
        <f t="shared" si="301"/>
        <v>98.2</v>
      </c>
      <c r="U3260" s="14" t="s">
        <v>8315</v>
      </c>
      <c r="V3260" t="s">
        <v>8316</v>
      </c>
    </row>
    <row r="3261" spans="1:22" ht="48" hidden="1" x14ac:dyDescent="0.2">
      <c r="A3261" s="9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7">
        <f t="shared" si="302"/>
        <v>42614.760937500003</v>
      </c>
      <c r="L3261" s="17">
        <f t="shared" si="303"/>
        <v>42644.165972222225</v>
      </c>
      <c r="M3261" s="9">
        <f t="shared" si="304"/>
        <v>9</v>
      </c>
      <c r="N3261" s="9">
        <f t="shared" si="305"/>
        <v>2016</v>
      </c>
      <c r="O3261" t="b">
        <v>1</v>
      </c>
      <c r="P3261">
        <v>97</v>
      </c>
      <c r="Q3261" t="b">
        <v>1</v>
      </c>
      <c r="R3261" t="s">
        <v>8269</v>
      </c>
      <c r="S3261" s="12">
        <f t="shared" si="300"/>
        <v>106</v>
      </c>
      <c r="T3261">
        <f t="shared" si="301"/>
        <v>251.74</v>
      </c>
      <c r="U3261" s="14" t="s">
        <v>8315</v>
      </c>
      <c r="V3261" t="s">
        <v>8316</v>
      </c>
    </row>
    <row r="3262" spans="1:22" ht="48" hidden="1" x14ac:dyDescent="0.2">
      <c r="A3262" s="9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7">
        <f t="shared" si="302"/>
        <v>42303.672662037032</v>
      </c>
      <c r="L3262" s="17">
        <f t="shared" si="303"/>
        <v>42338.714328703703</v>
      </c>
      <c r="M3262" s="9">
        <f t="shared" si="304"/>
        <v>10</v>
      </c>
      <c r="N3262" s="9">
        <f t="shared" si="305"/>
        <v>2015</v>
      </c>
      <c r="O3262" t="b">
        <v>1</v>
      </c>
      <c r="P3262">
        <v>73</v>
      </c>
      <c r="Q3262" t="b">
        <v>1</v>
      </c>
      <c r="R3262" t="s">
        <v>8269</v>
      </c>
      <c r="S3262" s="12">
        <f t="shared" si="300"/>
        <v>109</v>
      </c>
      <c r="T3262">
        <f t="shared" si="301"/>
        <v>74.819999999999993</v>
      </c>
      <c r="U3262" s="14" t="s">
        <v>8315</v>
      </c>
      <c r="V3262" t="s">
        <v>8316</v>
      </c>
    </row>
    <row r="3263" spans="1:22" ht="48" hidden="1" x14ac:dyDescent="0.2">
      <c r="A3263" s="9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7">
        <f t="shared" si="302"/>
        <v>42171.725416666668</v>
      </c>
      <c r="L3263" s="17">
        <f t="shared" si="303"/>
        <v>42201.725416666668</v>
      </c>
      <c r="M3263" s="9">
        <f t="shared" si="304"/>
        <v>6</v>
      </c>
      <c r="N3263" s="9">
        <f t="shared" si="305"/>
        <v>2015</v>
      </c>
      <c r="O3263" t="b">
        <v>1</v>
      </c>
      <c r="P3263">
        <v>49</v>
      </c>
      <c r="Q3263" t="b">
        <v>1</v>
      </c>
      <c r="R3263" t="s">
        <v>8269</v>
      </c>
      <c r="S3263" s="12">
        <f t="shared" si="300"/>
        <v>100</v>
      </c>
      <c r="T3263">
        <f t="shared" si="301"/>
        <v>67.650000000000006</v>
      </c>
      <c r="U3263" s="14" t="s">
        <v>8315</v>
      </c>
      <c r="V3263" t="s">
        <v>8316</v>
      </c>
    </row>
    <row r="3264" spans="1:22" ht="32" hidden="1" x14ac:dyDescent="0.2">
      <c r="A3264" s="9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7">
        <f t="shared" si="302"/>
        <v>41964.315532407403</v>
      </c>
      <c r="L3264" s="17">
        <f t="shared" si="303"/>
        <v>41995.166666666672</v>
      </c>
      <c r="M3264" s="9">
        <f t="shared" si="304"/>
        <v>11</v>
      </c>
      <c r="N3264" s="9">
        <f t="shared" si="305"/>
        <v>2014</v>
      </c>
      <c r="O3264" t="b">
        <v>1</v>
      </c>
      <c r="P3264">
        <v>134</v>
      </c>
      <c r="Q3264" t="b">
        <v>1</v>
      </c>
      <c r="R3264" t="s">
        <v>8269</v>
      </c>
      <c r="S3264" s="12">
        <f t="shared" si="300"/>
        <v>103</v>
      </c>
      <c r="T3264">
        <f t="shared" si="301"/>
        <v>93.81</v>
      </c>
      <c r="U3264" s="14" t="s">
        <v>8315</v>
      </c>
      <c r="V3264" t="s">
        <v>8316</v>
      </c>
    </row>
    <row r="3265" spans="1:22" ht="32" hidden="1" x14ac:dyDescent="0.2">
      <c r="A3265" s="9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7">
        <f t="shared" si="302"/>
        <v>42284.516064814816</v>
      </c>
      <c r="L3265" s="17">
        <f t="shared" si="303"/>
        <v>42307.875</v>
      </c>
      <c r="M3265" s="9">
        <f t="shared" si="304"/>
        <v>10</v>
      </c>
      <c r="N3265" s="9">
        <f t="shared" si="305"/>
        <v>2015</v>
      </c>
      <c r="O3265" t="b">
        <v>1</v>
      </c>
      <c r="P3265">
        <v>68</v>
      </c>
      <c r="Q3265" t="b">
        <v>1</v>
      </c>
      <c r="R3265" t="s">
        <v>8269</v>
      </c>
      <c r="S3265" s="12">
        <f t="shared" si="300"/>
        <v>112</v>
      </c>
      <c r="T3265">
        <f t="shared" si="301"/>
        <v>41.24</v>
      </c>
      <c r="U3265" s="14" t="s">
        <v>8315</v>
      </c>
      <c r="V3265" t="s">
        <v>8316</v>
      </c>
    </row>
    <row r="3266" spans="1:22" ht="32" hidden="1" x14ac:dyDescent="0.2">
      <c r="A3266" s="9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7">
        <f t="shared" si="302"/>
        <v>42016.800208333334</v>
      </c>
      <c r="L3266" s="17">
        <f t="shared" si="303"/>
        <v>42032.916666666672</v>
      </c>
      <c r="M3266" s="9">
        <f t="shared" si="304"/>
        <v>1</v>
      </c>
      <c r="N3266" s="9">
        <f t="shared" si="305"/>
        <v>2015</v>
      </c>
      <c r="O3266" t="b">
        <v>1</v>
      </c>
      <c r="P3266">
        <v>49</v>
      </c>
      <c r="Q3266" t="b">
        <v>1</v>
      </c>
      <c r="R3266" t="s">
        <v>8269</v>
      </c>
      <c r="S3266" s="12">
        <f t="shared" ref="S3266:S3329" si="306">ROUND(E3266/D3266*100,0)</f>
        <v>103</v>
      </c>
      <c r="T3266">
        <f t="shared" ref="T3266:T3329" si="307">IFERROR(ROUND(E3266/P3266,2),0)</f>
        <v>52.55</v>
      </c>
      <c r="U3266" s="14" t="s">
        <v>8315</v>
      </c>
      <c r="V3266" t="s">
        <v>8316</v>
      </c>
    </row>
    <row r="3267" spans="1:22" ht="48" hidden="1" x14ac:dyDescent="0.2">
      <c r="A3267" s="9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7">
        <f t="shared" ref="K3267:K3330" si="308">+(((J3267/60)/60)/24)+DATE(1970,1,1)</f>
        <v>42311.711979166663</v>
      </c>
      <c r="L3267" s="17">
        <f t="shared" ref="L3267:L3330" si="309">+(((I3267/60)/60)/24)+DATE(1970,1,1)</f>
        <v>42341.708333333328</v>
      </c>
      <c r="M3267" s="9">
        <f t="shared" ref="M3267:M3330" si="310">+MONTH(K3267)</f>
        <v>11</v>
      </c>
      <c r="N3267" s="9">
        <f t="shared" ref="N3267:N3330" si="311">+YEAR(L3267)</f>
        <v>2015</v>
      </c>
      <c r="O3267" t="b">
        <v>1</v>
      </c>
      <c r="P3267">
        <v>63</v>
      </c>
      <c r="Q3267" t="b">
        <v>1</v>
      </c>
      <c r="R3267" t="s">
        <v>8269</v>
      </c>
      <c r="S3267" s="12">
        <f t="shared" si="306"/>
        <v>164</v>
      </c>
      <c r="T3267">
        <f t="shared" si="307"/>
        <v>70.290000000000006</v>
      </c>
      <c r="U3267" s="14" t="s">
        <v>8315</v>
      </c>
      <c r="V3267" t="s">
        <v>8316</v>
      </c>
    </row>
    <row r="3268" spans="1:22" ht="48" hidden="1" x14ac:dyDescent="0.2">
      <c r="A3268" s="9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7">
        <f t="shared" si="308"/>
        <v>42136.536134259266</v>
      </c>
      <c r="L3268" s="17">
        <f t="shared" si="309"/>
        <v>42167.875</v>
      </c>
      <c r="M3268" s="9">
        <f t="shared" si="310"/>
        <v>5</v>
      </c>
      <c r="N3268" s="9">
        <f t="shared" si="311"/>
        <v>2015</v>
      </c>
      <c r="O3268" t="b">
        <v>1</v>
      </c>
      <c r="P3268">
        <v>163</v>
      </c>
      <c r="Q3268" t="b">
        <v>1</v>
      </c>
      <c r="R3268" t="s">
        <v>8269</v>
      </c>
      <c r="S3268" s="12">
        <f t="shared" si="306"/>
        <v>131</v>
      </c>
      <c r="T3268">
        <f t="shared" si="307"/>
        <v>48.33</v>
      </c>
      <c r="U3268" s="14" t="s">
        <v>8315</v>
      </c>
      <c r="V3268" t="s">
        <v>8316</v>
      </c>
    </row>
    <row r="3269" spans="1:22" ht="48" hidden="1" x14ac:dyDescent="0.2">
      <c r="A3269" s="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7">
        <f t="shared" si="308"/>
        <v>42172.757638888885</v>
      </c>
      <c r="L3269" s="17">
        <f t="shared" si="309"/>
        <v>42202.757638888885</v>
      </c>
      <c r="M3269" s="9">
        <f t="shared" si="310"/>
        <v>6</v>
      </c>
      <c r="N3269" s="9">
        <f t="shared" si="311"/>
        <v>2015</v>
      </c>
      <c r="O3269" t="b">
        <v>1</v>
      </c>
      <c r="P3269">
        <v>288</v>
      </c>
      <c r="Q3269" t="b">
        <v>1</v>
      </c>
      <c r="R3269" t="s">
        <v>8269</v>
      </c>
      <c r="S3269" s="12">
        <f t="shared" si="306"/>
        <v>102</v>
      </c>
      <c r="T3269">
        <f t="shared" si="307"/>
        <v>53.18</v>
      </c>
      <c r="U3269" s="14" t="s">
        <v>8315</v>
      </c>
      <c r="V3269" t="s">
        <v>8316</v>
      </c>
    </row>
    <row r="3270" spans="1:22" ht="48" hidden="1" x14ac:dyDescent="0.2">
      <c r="A3270" s="9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7">
        <f t="shared" si="308"/>
        <v>42590.90425925926</v>
      </c>
      <c r="L3270" s="17">
        <f t="shared" si="309"/>
        <v>42606.90425925926</v>
      </c>
      <c r="M3270" s="9">
        <f t="shared" si="310"/>
        <v>8</v>
      </c>
      <c r="N3270" s="9">
        <f t="shared" si="311"/>
        <v>2016</v>
      </c>
      <c r="O3270" t="b">
        <v>1</v>
      </c>
      <c r="P3270">
        <v>42</v>
      </c>
      <c r="Q3270" t="b">
        <v>1</v>
      </c>
      <c r="R3270" t="s">
        <v>8269</v>
      </c>
      <c r="S3270" s="12">
        <f t="shared" si="306"/>
        <v>128</v>
      </c>
      <c r="T3270">
        <f t="shared" si="307"/>
        <v>60.95</v>
      </c>
      <c r="U3270" s="14" t="s">
        <v>8315</v>
      </c>
      <c r="V3270" t="s">
        <v>8316</v>
      </c>
    </row>
    <row r="3271" spans="1:22" ht="48" hidden="1" x14ac:dyDescent="0.2">
      <c r="A3271" s="9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7">
        <f t="shared" si="308"/>
        <v>42137.395798611105</v>
      </c>
      <c r="L3271" s="17">
        <f t="shared" si="309"/>
        <v>42171.458333333328</v>
      </c>
      <c r="M3271" s="9">
        <f t="shared" si="310"/>
        <v>5</v>
      </c>
      <c r="N3271" s="9">
        <f t="shared" si="311"/>
        <v>2015</v>
      </c>
      <c r="O3271" t="b">
        <v>1</v>
      </c>
      <c r="P3271">
        <v>70</v>
      </c>
      <c r="Q3271" t="b">
        <v>1</v>
      </c>
      <c r="R3271" t="s">
        <v>8269</v>
      </c>
      <c r="S3271" s="12">
        <f t="shared" si="306"/>
        <v>102</v>
      </c>
      <c r="T3271">
        <f t="shared" si="307"/>
        <v>116</v>
      </c>
      <c r="U3271" s="14" t="s">
        <v>8315</v>
      </c>
      <c r="V3271" t="s">
        <v>8316</v>
      </c>
    </row>
    <row r="3272" spans="1:22" ht="48" hidden="1" x14ac:dyDescent="0.2">
      <c r="A3272" s="9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7">
        <f t="shared" si="308"/>
        <v>42167.533159722225</v>
      </c>
      <c r="L3272" s="17">
        <f t="shared" si="309"/>
        <v>42197.533159722225</v>
      </c>
      <c r="M3272" s="9">
        <f t="shared" si="310"/>
        <v>6</v>
      </c>
      <c r="N3272" s="9">
        <f t="shared" si="311"/>
        <v>2015</v>
      </c>
      <c r="O3272" t="b">
        <v>1</v>
      </c>
      <c r="P3272">
        <v>30</v>
      </c>
      <c r="Q3272" t="b">
        <v>1</v>
      </c>
      <c r="R3272" t="s">
        <v>8269</v>
      </c>
      <c r="S3272" s="12">
        <f t="shared" si="306"/>
        <v>102</v>
      </c>
      <c r="T3272">
        <f t="shared" si="307"/>
        <v>61</v>
      </c>
      <c r="U3272" s="14" t="s">
        <v>8315</v>
      </c>
      <c r="V3272" t="s">
        <v>8316</v>
      </c>
    </row>
    <row r="3273" spans="1:22" ht="16" hidden="1" x14ac:dyDescent="0.2">
      <c r="A3273" s="9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7">
        <f t="shared" si="308"/>
        <v>41915.437210648146</v>
      </c>
      <c r="L3273" s="17">
        <f t="shared" si="309"/>
        <v>41945.478877314818</v>
      </c>
      <c r="M3273" s="9">
        <f t="shared" si="310"/>
        <v>10</v>
      </c>
      <c r="N3273" s="9">
        <f t="shared" si="311"/>
        <v>2014</v>
      </c>
      <c r="O3273" t="b">
        <v>1</v>
      </c>
      <c r="P3273">
        <v>51</v>
      </c>
      <c r="Q3273" t="b">
        <v>1</v>
      </c>
      <c r="R3273" t="s">
        <v>8269</v>
      </c>
      <c r="S3273" s="12">
        <f t="shared" si="306"/>
        <v>130</v>
      </c>
      <c r="T3273">
        <f t="shared" si="307"/>
        <v>38.24</v>
      </c>
      <c r="U3273" s="14" t="s">
        <v>8315</v>
      </c>
      <c r="V3273" t="s">
        <v>8316</v>
      </c>
    </row>
    <row r="3274" spans="1:22" ht="48" hidden="1" x14ac:dyDescent="0.2">
      <c r="A3274" s="9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7">
        <f t="shared" si="308"/>
        <v>42284.500104166669</v>
      </c>
      <c r="L3274" s="17">
        <f t="shared" si="309"/>
        <v>42314.541770833333</v>
      </c>
      <c r="M3274" s="9">
        <f t="shared" si="310"/>
        <v>10</v>
      </c>
      <c r="N3274" s="9">
        <f t="shared" si="311"/>
        <v>2015</v>
      </c>
      <c r="O3274" t="b">
        <v>1</v>
      </c>
      <c r="P3274">
        <v>145</v>
      </c>
      <c r="Q3274" t="b">
        <v>1</v>
      </c>
      <c r="R3274" t="s">
        <v>8269</v>
      </c>
      <c r="S3274" s="12">
        <f t="shared" si="306"/>
        <v>154</v>
      </c>
      <c r="T3274">
        <f t="shared" si="307"/>
        <v>106.5</v>
      </c>
      <c r="U3274" s="14" t="s">
        <v>8315</v>
      </c>
      <c r="V3274" t="s">
        <v>8316</v>
      </c>
    </row>
    <row r="3275" spans="1:22" ht="48" hidden="1" x14ac:dyDescent="0.2">
      <c r="A3275" s="9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7">
        <f t="shared" si="308"/>
        <v>42611.801412037035</v>
      </c>
      <c r="L3275" s="17">
        <f t="shared" si="309"/>
        <v>42627.791666666672</v>
      </c>
      <c r="M3275" s="9">
        <f t="shared" si="310"/>
        <v>8</v>
      </c>
      <c r="N3275" s="9">
        <f t="shared" si="311"/>
        <v>2016</v>
      </c>
      <c r="O3275" t="b">
        <v>1</v>
      </c>
      <c r="P3275">
        <v>21</v>
      </c>
      <c r="Q3275" t="b">
        <v>1</v>
      </c>
      <c r="R3275" t="s">
        <v>8269</v>
      </c>
      <c r="S3275" s="12">
        <f t="shared" si="306"/>
        <v>107</v>
      </c>
      <c r="T3275">
        <f t="shared" si="307"/>
        <v>204.57</v>
      </c>
      <c r="U3275" s="14" t="s">
        <v>8315</v>
      </c>
      <c r="V3275" t="s">
        <v>8316</v>
      </c>
    </row>
    <row r="3276" spans="1:22" ht="48" hidden="1" x14ac:dyDescent="0.2">
      <c r="A3276" s="9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7">
        <f t="shared" si="308"/>
        <v>42400.704537037032</v>
      </c>
      <c r="L3276" s="17">
        <f t="shared" si="309"/>
        <v>42444.875</v>
      </c>
      <c r="M3276" s="9">
        <f t="shared" si="310"/>
        <v>1</v>
      </c>
      <c r="N3276" s="9">
        <f t="shared" si="311"/>
        <v>2016</v>
      </c>
      <c r="O3276" t="b">
        <v>1</v>
      </c>
      <c r="P3276">
        <v>286</v>
      </c>
      <c r="Q3276" t="b">
        <v>1</v>
      </c>
      <c r="R3276" t="s">
        <v>8269</v>
      </c>
      <c r="S3276" s="12">
        <f t="shared" si="306"/>
        <v>101</v>
      </c>
      <c r="T3276">
        <f t="shared" si="307"/>
        <v>54.91</v>
      </c>
      <c r="U3276" s="14" t="s">
        <v>8315</v>
      </c>
      <c r="V3276" t="s">
        <v>8316</v>
      </c>
    </row>
    <row r="3277" spans="1:22" ht="48" hidden="1" x14ac:dyDescent="0.2">
      <c r="A3277" s="9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7">
        <f t="shared" si="308"/>
        <v>42017.88045138889</v>
      </c>
      <c r="L3277" s="17">
        <f t="shared" si="309"/>
        <v>42044.1875</v>
      </c>
      <c r="M3277" s="9">
        <f t="shared" si="310"/>
        <v>1</v>
      </c>
      <c r="N3277" s="9">
        <f t="shared" si="311"/>
        <v>2015</v>
      </c>
      <c r="O3277" t="b">
        <v>1</v>
      </c>
      <c r="P3277">
        <v>12</v>
      </c>
      <c r="Q3277" t="b">
        <v>1</v>
      </c>
      <c r="R3277" t="s">
        <v>8269</v>
      </c>
      <c r="S3277" s="12">
        <f t="shared" si="306"/>
        <v>100</v>
      </c>
      <c r="T3277">
        <f t="shared" si="307"/>
        <v>150.41999999999999</v>
      </c>
      <c r="U3277" s="14" t="s">
        <v>8315</v>
      </c>
      <c r="V3277" t="s">
        <v>8316</v>
      </c>
    </row>
    <row r="3278" spans="1:22" ht="48" hidden="1" x14ac:dyDescent="0.2">
      <c r="A3278" s="9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7">
        <f t="shared" si="308"/>
        <v>42426.949988425928</v>
      </c>
      <c r="L3278" s="17">
        <f t="shared" si="309"/>
        <v>42461.165972222225</v>
      </c>
      <c r="M3278" s="9">
        <f t="shared" si="310"/>
        <v>2</v>
      </c>
      <c r="N3278" s="9">
        <f t="shared" si="311"/>
        <v>2016</v>
      </c>
      <c r="O3278" t="b">
        <v>1</v>
      </c>
      <c r="P3278">
        <v>100</v>
      </c>
      <c r="Q3278" t="b">
        <v>1</v>
      </c>
      <c r="R3278" t="s">
        <v>8269</v>
      </c>
      <c r="S3278" s="12">
        <f t="shared" si="306"/>
        <v>117</v>
      </c>
      <c r="T3278">
        <f t="shared" si="307"/>
        <v>52.58</v>
      </c>
      <c r="U3278" s="14" t="s">
        <v>8315</v>
      </c>
      <c r="V3278" t="s">
        <v>8316</v>
      </c>
    </row>
    <row r="3279" spans="1:22" ht="48" hidden="1" x14ac:dyDescent="0.2">
      <c r="A3279" s="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7">
        <f t="shared" si="308"/>
        <v>41931.682939814818</v>
      </c>
      <c r="L3279" s="17">
        <f t="shared" si="309"/>
        <v>41961.724606481483</v>
      </c>
      <c r="M3279" s="9">
        <f t="shared" si="310"/>
        <v>10</v>
      </c>
      <c r="N3279" s="9">
        <f t="shared" si="311"/>
        <v>2014</v>
      </c>
      <c r="O3279" t="b">
        <v>1</v>
      </c>
      <c r="P3279">
        <v>100</v>
      </c>
      <c r="Q3279" t="b">
        <v>1</v>
      </c>
      <c r="R3279" t="s">
        <v>8269</v>
      </c>
      <c r="S3279" s="12">
        <f t="shared" si="306"/>
        <v>109</v>
      </c>
      <c r="T3279">
        <f t="shared" si="307"/>
        <v>54.3</v>
      </c>
      <c r="U3279" s="14" t="s">
        <v>8315</v>
      </c>
      <c r="V3279" t="s">
        <v>8316</v>
      </c>
    </row>
    <row r="3280" spans="1:22" ht="48" hidden="1" x14ac:dyDescent="0.2">
      <c r="A3280" s="9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7">
        <f t="shared" si="308"/>
        <v>42124.848414351851</v>
      </c>
      <c r="L3280" s="17">
        <f t="shared" si="309"/>
        <v>42154.848414351851</v>
      </c>
      <c r="M3280" s="9">
        <f t="shared" si="310"/>
        <v>4</v>
      </c>
      <c r="N3280" s="9">
        <f t="shared" si="311"/>
        <v>2015</v>
      </c>
      <c r="O3280" t="b">
        <v>1</v>
      </c>
      <c r="P3280">
        <v>34</v>
      </c>
      <c r="Q3280" t="b">
        <v>1</v>
      </c>
      <c r="R3280" t="s">
        <v>8269</v>
      </c>
      <c r="S3280" s="12">
        <f t="shared" si="306"/>
        <v>103</v>
      </c>
      <c r="T3280">
        <f t="shared" si="307"/>
        <v>76.03</v>
      </c>
      <c r="U3280" s="14" t="s">
        <v>8315</v>
      </c>
      <c r="V3280" t="s">
        <v>8316</v>
      </c>
    </row>
    <row r="3281" spans="1:22" ht="48" hidden="1" x14ac:dyDescent="0.2">
      <c r="A3281" s="9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7">
        <f t="shared" si="308"/>
        <v>42431.102534722217</v>
      </c>
      <c r="L3281" s="17">
        <f t="shared" si="309"/>
        <v>42461.06086805556</v>
      </c>
      <c r="M3281" s="9">
        <f t="shared" si="310"/>
        <v>3</v>
      </c>
      <c r="N3281" s="9">
        <f t="shared" si="311"/>
        <v>2016</v>
      </c>
      <c r="O3281" t="b">
        <v>0</v>
      </c>
      <c r="P3281">
        <v>63</v>
      </c>
      <c r="Q3281" t="b">
        <v>1</v>
      </c>
      <c r="R3281" t="s">
        <v>8269</v>
      </c>
      <c r="S3281" s="12">
        <f t="shared" si="306"/>
        <v>114</v>
      </c>
      <c r="T3281">
        <f t="shared" si="307"/>
        <v>105.21</v>
      </c>
      <c r="U3281" s="14" t="s">
        <v>8315</v>
      </c>
      <c r="V3281" t="s">
        <v>8316</v>
      </c>
    </row>
    <row r="3282" spans="1:22" ht="48" hidden="1" x14ac:dyDescent="0.2">
      <c r="A3282" s="9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7">
        <f t="shared" si="308"/>
        <v>42121.756921296299</v>
      </c>
      <c r="L3282" s="17">
        <f t="shared" si="309"/>
        <v>42156.208333333328</v>
      </c>
      <c r="M3282" s="9">
        <f t="shared" si="310"/>
        <v>4</v>
      </c>
      <c r="N3282" s="9">
        <f t="shared" si="311"/>
        <v>2015</v>
      </c>
      <c r="O3282" t="b">
        <v>0</v>
      </c>
      <c r="P3282">
        <v>30</v>
      </c>
      <c r="Q3282" t="b">
        <v>1</v>
      </c>
      <c r="R3282" t="s">
        <v>8269</v>
      </c>
      <c r="S3282" s="12">
        <f t="shared" si="306"/>
        <v>103</v>
      </c>
      <c r="T3282">
        <f t="shared" si="307"/>
        <v>68.67</v>
      </c>
      <c r="U3282" s="14" t="s">
        <v>8315</v>
      </c>
      <c r="V3282" t="s">
        <v>8316</v>
      </c>
    </row>
    <row r="3283" spans="1:22" ht="32" hidden="1" x14ac:dyDescent="0.2">
      <c r="A3283" s="9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7">
        <f t="shared" si="308"/>
        <v>42219.019733796296</v>
      </c>
      <c r="L3283" s="17">
        <f t="shared" si="309"/>
        <v>42249.019733796296</v>
      </c>
      <c r="M3283" s="9">
        <f t="shared" si="310"/>
        <v>8</v>
      </c>
      <c r="N3283" s="9">
        <f t="shared" si="311"/>
        <v>2015</v>
      </c>
      <c r="O3283" t="b">
        <v>0</v>
      </c>
      <c r="P3283">
        <v>47</v>
      </c>
      <c r="Q3283" t="b">
        <v>1</v>
      </c>
      <c r="R3283" t="s">
        <v>8269</v>
      </c>
      <c r="S3283" s="12">
        <f t="shared" si="306"/>
        <v>122</v>
      </c>
      <c r="T3283">
        <f t="shared" si="307"/>
        <v>129.36000000000001</v>
      </c>
      <c r="U3283" s="14" t="s">
        <v>8315</v>
      </c>
      <c r="V3283" t="s">
        <v>8316</v>
      </c>
    </row>
    <row r="3284" spans="1:22" ht="48" hidden="1" x14ac:dyDescent="0.2">
      <c r="A3284" s="9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7">
        <f t="shared" si="308"/>
        <v>42445.19430555556</v>
      </c>
      <c r="L3284" s="17">
        <f t="shared" si="309"/>
        <v>42489.19430555556</v>
      </c>
      <c r="M3284" s="9">
        <f t="shared" si="310"/>
        <v>3</v>
      </c>
      <c r="N3284" s="9">
        <f t="shared" si="311"/>
        <v>2016</v>
      </c>
      <c r="O3284" t="b">
        <v>0</v>
      </c>
      <c r="P3284">
        <v>237</v>
      </c>
      <c r="Q3284" t="b">
        <v>1</v>
      </c>
      <c r="R3284" t="s">
        <v>8269</v>
      </c>
      <c r="S3284" s="12">
        <f t="shared" si="306"/>
        <v>103</v>
      </c>
      <c r="T3284">
        <f t="shared" si="307"/>
        <v>134.26</v>
      </c>
      <c r="U3284" s="14" t="s">
        <v>8315</v>
      </c>
      <c r="V3284" t="s">
        <v>8316</v>
      </c>
    </row>
    <row r="3285" spans="1:22" ht="48" hidden="1" x14ac:dyDescent="0.2">
      <c r="A3285" s="9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7">
        <f t="shared" si="308"/>
        <v>42379.74418981481</v>
      </c>
      <c r="L3285" s="17">
        <f t="shared" si="309"/>
        <v>42410.875</v>
      </c>
      <c r="M3285" s="9">
        <f t="shared" si="310"/>
        <v>1</v>
      </c>
      <c r="N3285" s="9">
        <f t="shared" si="311"/>
        <v>2016</v>
      </c>
      <c r="O3285" t="b">
        <v>0</v>
      </c>
      <c r="P3285">
        <v>47</v>
      </c>
      <c r="Q3285" t="b">
        <v>1</v>
      </c>
      <c r="R3285" t="s">
        <v>8269</v>
      </c>
      <c r="S3285" s="12">
        <f t="shared" si="306"/>
        <v>105</v>
      </c>
      <c r="T3285">
        <f t="shared" si="307"/>
        <v>17.829999999999998</v>
      </c>
      <c r="U3285" s="14" t="s">
        <v>8315</v>
      </c>
      <c r="V3285" t="s">
        <v>8316</v>
      </c>
    </row>
    <row r="3286" spans="1:22" ht="48" hidden="1" x14ac:dyDescent="0.2">
      <c r="A3286" s="9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7">
        <f t="shared" si="308"/>
        <v>42380.884872685187</v>
      </c>
      <c r="L3286" s="17">
        <f t="shared" si="309"/>
        <v>42398.249305555553</v>
      </c>
      <c r="M3286" s="9">
        <f t="shared" si="310"/>
        <v>1</v>
      </c>
      <c r="N3286" s="9">
        <f t="shared" si="311"/>
        <v>2016</v>
      </c>
      <c r="O3286" t="b">
        <v>0</v>
      </c>
      <c r="P3286">
        <v>15</v>
      </c>
      <c r="Q3286" t="b">
        <v>1</v>
      </c>
      <c r="R3286" t="s">
        <v>8269</v>
      </c>
      <c r="S3286" s="12">
        <f t="shared" si="306"/>
        <v>102</v>
      </c>
      <c r="T3286">
        <f t="shared" si="307"/>
        <v>203.2</v>
      </c>
      <c r="U3286" s="14" t="s">
        <v>8315</v>
      </c>
      <c r="V3286" t="s">
        <v>8316</v>
      </c>
    </row>
    <row r="3287" spans="1:22" ht="16" hidden="1" x14ac:dyDescent="0.2">
      <c r="A3287" s="9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7">
        <f t="shared" si="308"/>
        <v>42762.942430555559</v>
      </c>
      <c r="L3287" s="17">
        <f t="shared" si="309"/>
        <v>42794.208333333328</v>
      </c>
      <c r="M3287" s="9">
        <f t="shared" si="310"/>
        <v>1</v>
      </c>
      <c r="N3287" s="9">
        <f t="shared" si="311"/>
        <v>2017</v>
      </c>
      <c r="O3287" t="b">
        <v>0</v>
      </c>
      <c r="P3287">
        <v>81</v>
      </c>
      <c r="Q3287" t="b">
        <v>1</v>
      </c>
      <c r="R3287" t="s">
        <v>8269</v>
      </c>
      <c r="S3287" s="12">
        <f t="shared" si="306"/>
        <v>112</v>
      </c>
      <c r="T3287">
        <f t="shared" si="307"/>
        <v>69.19</v>
      </c>
      <c r="U3287" s="14" t="s">
        <v>8315</v>
      </c>
      <c r="V3287" t="s">
        <v>8316</v>
      </c>
    </row>
    <row r="3288" spans="1:22" ht="48" hidden="1" x14ac:dyDescent="0.2">
      <c r="A3288" s="9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7">
        <f t="shared" si="308"/>
        <v>42567.840069444443</v>
      </c>
      <c r="L3288" s="17">
        <f t="shared" si="309"/>
        <v>42597.840069444443</v>
      </c>
      <c r="M3288" s="9">
        <f t="shared" si="310"/>
        <v>7</v>
      </c>
      <c r="N3288" s="9">
        <f t="shared" si="311"/>
        <v>2016</v>
      </c>
      <c r="O3288" t="b">
        <v>0</v>
      </c>
      <c r="P3288">
        <v>122</v>
      </c>
      <c r="Q3288" t="b">
        <v>1</v>
      </c>
      <c r="R3288" t="s">
        <v>8269</v>
      </c>
      <c r="S3288" s="12">
        <f t="shared" si="306"/>
        <v>102</v>
      </c>
      <c r="T3288">
        <f t="shared" si="307"/>
        <v>125.12</v>
      </c>
      <c r="U3288" s="14" t="s">
        <v>8315</v>
      </c>
      <c r="V3288" t="s">
        <v>8316</v>
      </c>
    </row>
    <row r="3289" spans="1:22" ht="32" hidden="1" x14ac:dyDescent="0.2">
      <c r="A3289" s="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7">
        <f t="shared" si="308"/>
        <v>42311.750324074077</v>
      </c>
      <c r="L3289" s="17">
        <f t="shared" si="309"/>
        <v>42336.750324074077</v>
      </c>
      <c r="M3289" s="9">
        <f t="shared" si="310"/>
        <v>11</v>
      </c>
      <c r="N3289" s="9">
        <f t="shared" si="311"/>
        <v>2015</v>
      </c>
      <c r="O3289" t="b">
        <v>0</v>
      </c>
      <c r="P3289">
        <v>34</v>
      </c>
      <c r="Q3289" t="b">
        <v>1</v>
      </c>
      <c r="R3289" t="s">
        <v>8269</v>
      </c>
      <c r="S3289" s="12">
        <f t="shared" si="306"/>
        <v>100</v>
      </c>
      <c r="T3289">
        <f t="shared" si="307"/>
        <v>73.53</v>
      </c>
      <c r="U3289" s="14" t="s">
        <v>8315</v>
      </c>
      <c r="V3289" t="s">
        <v>8316</v>
      </c>
    </row>
    <row r="3290" spans="1:22" ht="48" hidden="1" x14ac:dyDescent="0.2">
      <c r="A3290" s="9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7">
        <f t="shared" si="308"/>
        <v>42505.774479166663</v>
      </c>
      <c r="L3290" s="17">
        <f t="shared" si="309"/>
        <v>42541.958333333328</v>
      </c>
      <c r="M3290" s="9">
        <f t="shared" si="310"/>
        <v>5</v>
      </c>
      <c r="N3290" s="9">
        <f t="shared" si="311"/>
        <v>2016</v>
      </c>
      <c r="O3290" t="b">
        <v>0</v>
      </c>
      <c r="P3290">
        <v>207</v>
      </c>
      <c r="Q3290" t="b">
        <v>1</v>
      </c>
      <c r="R3290" t="s">
        <v>8269</v>
      </c>
      <c r="S3290" s="12">
        <f t="shared" si="306"/>
        <v>100</v>
      </c>
      <c r="T3290">
        <f t="shared" si="307"/>
        <v>48.44</v>
      </c>
      <c r="U3290" s="14" t="s">
        <v>8315</v>
      </c>
      <c r="V3290" t="s">
        <v>8316</v>
      </c>
    </row>
    <row r="3291" spans="1:22" ht="48" hidden="1" x14ac:dyDescent="0.2">
      <c r="A3291" s="9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7">
        <f t="shared" si="308"/>
        <v>42758.368078703701</v>
      </c>
      <c r="L3291" s="17">
        <f t="shared" si="309"/>
        <v>42786.368078703701</v>
      </c>
      <c r="M3291" s="9">
        <f t="shared" si="310"/>
        <v>1</v>
      </c>
      <c r="N3291" s="9">
        <f t="shared" si="311"/>
        <v>2017</v>
      </c>
      <c r="O3291" t="b">
        <v>0</v>
      </c>
      <c r="P3291">
        <v>25</v>
      </c>
      <c r="Q3291" t="b">
        <v>1</v>
      </c>
      <c r="R3291" t="s">
        <v>8269</v>
      </c>
      <c r="S3291" s="12">
        <f t="shared" si="306"/>
        <v>133</v>
      </c>
      <c r="T3291">
        <f t="shared" si="307"/>
        <v>26.61</v>
      </c>
      <c r="U3291" s="14" t="s">
        <v>8315</v>
      </c>
      <c r="V3291" t="s">
        <v>8316</v>
      </c>
    </row>
    <row r="3292" spans="1:22" ht="80" hidden="1" x14ac:dyDescent="0.2">
      <c r="A3292" s="9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7">
        <f t="shared" si="308"/>
        <v>42775.51494212963</v>
      </c>
      <c r="L3292" s="17">
        <f t="shared" si="309"/>
        <v>42805.51494212963</v>
      </c>
      <c r="M3292" s="9">
        <f t="shared" si="310"/>
        <v>2</v>
      </c>
      <c r="N3292" s="9">
        <f t="shared" si="311"/>
        <v>2017</v>
      </c>
      <c r="O3292" t="b">
        <v>0</v>
      </c>
      <c r="P3292">
        <v>72</v>
      </c>
      <c r="Q3292" t="b">
        <v>1</v>
      </c>
      <c r="R3292" t="s">
        <v>8269</v>
      </c>
      <c r="S3292" s="12">
        <f t="shared" si="306"/>
        <v>121</v>
      </c>
      <c r="T3292">
        <f t="shared" si="307"/>
        <v>33.67</v>
      </c>
      <c r="U3292" s="14" t="s">
        <v>8315</v>
      </c>
      <c r="V3292" t="s">
        <v>8316</v>
      </c>
    </row>
    <row r="3293" spans="1:22" ht="48" hidden="1" x14ac:dyDescent="0.2">
      <c r="A3293" s="9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7">
        <f t="shared" si="308"/>
        <v>42232.702546296292</v>
      </c>
      <c r="L3293" s="17">
        <f t="shared" si="309"/>
        <v>42264.165972222225</v>
      </c>
      <c r="M3293" s="9">
        <f t="shared" si="310"/>
        <v>8</v>
      </c>
      <c r="N3293" s="9">
        <f t="shared" si="311"/>
        <v>2015</v>
      </c>
      <c r="O3293" t="b">
        <v>0</v>
      </c>
      <c r="P3293">
        <v>14</v>
      </c>
      <c r="Q3293" t="b">
        <v>1</v>
      </c>
      <c r="R3293" t="s">
        <v>8269</v>
      </c>
      <c r="S3293" s="12">
        <f t="shared" si="306"/>
        <v>114</v>
      </c>
      <c r="T3293">
        <f t="shared" si="307"/>
        <v>40.71</v>
      </c>
      <c r="U3293" s="14" t="s">
        <v>8315</v>
      </c>
      <c r="V3293" t="s">
        <v>8316</v>
      </c>
    </row>
    <row r="3294" spans="1:22" ht="48" hidden="1" x14ac:dyDescent="0.2">
      <c r="A3294" s="9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7">
        <f t="shared" si="308"/>
        <v>42282.770231481481</v>
      </c>
      <c r="L3294" s="17">
        <f t="shared" si="309"/>
        <v>42342.811898148153</v>
      </c>
      <c r="M3294" s="9">
        <f t="shared" si="310"/>
        <v>10</v>
      </c>
      <c r="N3294" s="9">
        <f t="shared" si="311"/>
        <v>2015</v>
      </c>
      <c r="O3294" t="b">
        <v>0</v>
      </c>
      <c r="P3294">
        <v>15</v>
      </c>
      <c r="Q3294" t="b">
        <v>1</v>
      </c>
      <c r="R3294" t="s">
        <v>8269</v>
      </c>
      <c r="S3294" s="12">
        <f t="shared" si="306"/>
        <v>286</v>
      </c>
      <c r="T3294">
        <f t="shared" si="307"/>
        <v>19.27</v>
      </c>
      <c r="U3294" s="14" t="s">
        <v>8315</v>
      </c>
      <c r="V3294" t="s">
        <v>8316</v>
      </c>
    </row>
    <row r="3295" spans="1:22" ht="48" hidden="1" x14ac:dyDescent="0.2">
      <c r="A3295" s="9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7">
        <f t="shared" si="308"/>
        <v>42768.425370370373</v>
      </c>
      <c r="L3295" s="17">
        <f t="shared" si="309"/>
        <v>42798.425370370373</v>
      </c>
      <c r="M3295" s="9">
        <f t="shared" si="310"/>
        <v>2</v>
      </c>
      <c r="N3295" s="9">
        <f t="shared" si="311"/>
        <v>2017</v>
      </c>
      <c r="O3295" t="b">
        <v>0</v>
      </c>
      <c r="P3295">
        <v>91</v>
      </c>
      <c r="Q3295" t="b">
        <v>1</v>
      </c>
      <c r="R3295" t="s">
        <v>8269</v>
      </c>
      <c r="S3295" s="12">
        <f t="shared" si="306"/>
        <v>170</v>
      </c>
      <c r="T3295">
        <f t="shared" si="307"/>
        <v>84.29</v>
      </c>
      <c r="U3295" s="14" t="s">
        <v>8315</v>
      </c>
      <c r="V3295" t="s">
        <v>8316</v>
      </c>
    </row>
    <row r="3296" spans="1:22" ht="48" hidden="1" x14ac:dyDescent="0.2">
      <c r="A3296" s="9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7">
        <f t="shared" si="308"/>
        <v>42141.541134259256</v>
      </c>
      <c r="L3296" s="17">
        <f t="shared" si="309"/>
        <v>42171.541134259256</v>
      </c>
      <c r="M3296" s="9">
        <f t="shared" si="310"/>
        <v>5</v>
      </c>
      <c r="N3296" s="9">
        <f t="shared" si="311"/>
        <v>2015</v>
      </c>
      <c r="O3296" t="b">
        <v>0</v>
      </c>
      <c r="P3296">
        <v>24</v>
      </c>
      <c r="Q3296" t="b">
        <v>1</v>
      </c>
      <c r="R3296" t="s">
        <v>8269</v>
      </c>
      <c r="S3296" s="12">
        <f t="shared" si="306"/>
        <v>118</v>
      </c>
      <c r="T3296">
        <f t="shared" si="307"/>
        <v>29.58</v>
      </c>
      <c r="U3296" s="14" t="s">
        <v>8315</v>
      </c>
      <c r="V3296" t="s">
        <v>8316</v>
      </c>
    </row>
    <row r="3297" spans="1:22" ht="48" hidden="1" x14ac:dyDescent="0.2">
      <c r="A3297" s="9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7">
        <f t="shared" si="308"/>
        <v>42609.442465277782</v>
      </c>
      <c r="L3297" s="17">
        <f t="shared" si="309"/>
        <v>42639.442465277782</v>
      </c>
      <c r="M3297" s="9">
        <f t="shared" si="310"/>
        <v>8</v>
      </c>
      <c r="N3297" s="9">
        <f t="shared" si="311"/>
        <v>2016</v>
      </c>
      <c r="O3297" t="b">
        <v>0</v>
      </c>
      <c r="P3297">
        <v>27</v>
      </c>
      <c r="Q3297" t="b">
        <v>1</v>
      </c>
      <c r="R3297" t="s">
        <v>8269</v>
      </c>
      <c r="S3297" s="12">
        <f t="shared" si="306"/>
        <v>103</v>
      </c>
      <c r="T3297">
        <f t="shared" si="307"/>
        <v>26.67</v>
      </c>
      <c r="U3297" s="14" t="s">
        <v>8315</v>
      </c>
      <c r="V3297" t="s">
        <v>8316</v>
      </c>
    </row>
    <row r="3298" spans="1:22" ht="48" hidden="1" x14ac:dyDescent="0.2">
      <c r="A3298" s="9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7">
        <f t="shared" si="308"/>
        <v>42309.756620370375</v>
      </c>
      <c r="L3298" s="17">
        <f t="shared" si="309"/>
        <v>42330.916666666672</v>
      </c>
      <c r="M3298" s="9">
        <f t="shared" si="310"/>
        <v>11</v>
      </c>
      <c r="N3298" s="9">
        <f t="shared" si="311"/>
        <v>2015</v>
      </c>
      <c r="O3298" t="b">
        <v>0</v>
      </c>
      <c r="P3298">
        <v>47</v>
      </c>
      <c r="Q3298" t="b">
        <v>1</v>
      </c>
      <c r="R3298" t="s">
        <v>8269</v>
      </c>
      <c r="S3298" s="12">
        <f t="shared" si="306"/>
        <v>144</v>
      </c>
      <c r="T3298">
        <f t="shared" si="307"/>
        <v>45.98</v>
      </c>
      <c r="U3298" s="14" t="s">
        <v>8315</v>
      </c>
      <c r="V3298" t="s">
        <v>8316</v>
      </c>
    </row>
    <row r="3299" spans="1:22" ht="48" hidden="1" x14ac:dyDescent="0.2">
      <c r="A3299" s="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7">
        <f t="shared" si="308"/>
        <v>42193.771481481483</v>
      </c>
      <c r="L3299" s="17">
        <f t="shared" si="309"/>
        <v>42212.957638888889</v>
      </c>
      <c r="M3299" s="9">
        <f t="shared" si="310"/>
        <v>7</v>
      </c>
      <c r="N3299" s="9">
        <f t="shared" si="311"/>
        <v>2015</v>
      </c>
      <c r="O3299" t="b">
        <v>0</v>
      </c>
      <c r="P3299">
        <v>44</v>
      </c>
      <c r="Q3299" t="b">
        <v>1</v>
      </c>
      <c r="R3299" t="s">
        <v>8269</v>
      </c>
      <c r="S3299" s="12">
        <f t="shared" si="306"/>
        <v>100</v>
      </c>
      <c r="T3299">
        <f t="shared" si="307"/>
        <v>125.09</v>
      </c>
      <c r="U3299" s="14" t="s">
        <v>8315</v>
      </c>
      <c r="V3299" t="s">
        <v>8316</v>
      </c>
    </row>
    <row r="3300" spans="1:22" ht="48" hidden="1" x14ac:dyDescent="0.2">
      <c r="A3300" s="9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7">
        <f t="shared" si="308"/>
        <v>42239.957962962959</v>
      </c>
      <c r="L3300" s="17">
        <f t="shared" si="309"/>
        <v>42260</v>
      </c>
      <c r="M3300" s="9">
        <f t="shared" si="310"/>
        <v>8</v>
      </c>
      <c r="N3300" s="9">
        <f t="shared" si="311"/>
        <v>2015</v>
      </c>
      <c r="O3300" t="b">
        <v>0</v>
      </c>
      <c r="P3300">
        <v>72</v>
      </c>
      <c r="Q3300" t="b">
        <v>1</v>
      </c>
      <c r="R3300" t="s">
        <v>8269</v>
      </c>
      <c r="S3300" s="12">
        <f t="shared" si="306"/>
        <v>102</v>
      </c>
      <c r="T3300">
        <f t="shared" si="307"/>
        <v>141.29</v>
      </c>
      <c r="U3300" s="14" t="s">
        <v>8315</v>
      </c>
      <c r="V3300" t="s">
        <v>8316</v>
      </c>
    </row>
    <row r="3301" spans="1:22" ht="48" hidden="1" x14ac:dyDescent="0.2">
      <c r="A3301" s="9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7">
        <f t="shared" si="308"/>
        <v>42261.917395833334</v>
      </c>
      <c r="L3301" s="17">
        <f t="shared" si="309"/>
        <v>42291.917395833334</v>
      </c>
      <c r="M3301" s="9">
        <f t="shared" si="310"/>
        <v>9</v>
      </c>
      <c r="N3301" s="9">
        <f t="shared" si="311"/>
        <v>2015</v>
      </c>
      <c r="O3301" t="b">
        <v>0</v>
      </c>
      <c r="P3301">
        <v>63</v>
      </c>
      <c r="Q3301" t="b">
        <v>1</v>
      </c>
      <c r="R3301" t="s">
        <v>8269</v>
      </c>
      <c r="S3301" s="12">
        <f t="shared" si="306"/>
        <v>116</v>
      </c>
      <c r="T3301">
        <f t="shared" si="307"/>
        <v>55.33</v>
      </c>
      <c r="U3301" s="14" t="s">
        <v>8315</v>
      </c>
      <c r="V3301" t="s">
        <v>8316</v>
      </c>
    </row>
    <row r="3302" spans="1:22" ht="48" hidden="1" x14ac:dyDescent="0.2">
      <c r="A3302" s="9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7">
        <f t="shared" si="308"/>
        <v>42102.743773148148</v>
      </c>
      <c r="L3302" s="17">
        <f t="shared" si="309"/>
        <v>42123.743773148148</v>
      </c>
      <c r="M3302" s="9">
        <f t="shared" si="310"/>
        <v>4</v>
      </c>
      <c r="N3302" s="9">
        <f t="shared" si="311"/>
        <v>2015</v>
      </c>
      <c r="O3302" t="b">
        <v>0</v>
      </c>
      <c r="P3302">
        <v>88</v>
      </c>
      <c r="Q3302" t="b">
        <v>1</v>
      </c>
      <c r="R3302" t="s">
        <v>8269</v>
      </c>
      <c r="S3302" s="12">
        <f t="shared" si="306"/>
        <v>136</v>
      </c>
      <c r="T3302">
        <f t="shared" si="307"/>
        <v>46.42</v>
      </c>
      <c r="U3302" s="14" t="s">
        <v>8315</v>
      </c>
      <c r="V3302" t="s">
        <v>8316</v>
      </c>
    </row>
    <row r="3303" spans="1:22" ht="48" hidden="1" x14ac:dyDescent="0.2">
      <c r="A3303" s="9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7">
        <f t="shared" si="308"/>
        <v>42538.73583333334</v>
      </c>
      <c r="L3303" s="17">
        <f t="shared" si="309"/>
        <v>42583.290972222225</v>
      </c>
      <c r="M3303" s="9">
        <f t="shared" si="310"/>
        <v>6</v>
      </c>
      <c r="N3303" s="9">
        <f t="shared" si="311"/>
        <v>2016</v>
      </c>
      <c r="O3303" t="b">
        <v>0</v>
      </c>
      <c r="P3303">
        <v>70</v>
      </c>
      <c r="Q3303" t="b">
        <v>1</v>
      </c>
      <c r="R3303" t="s">
        <v>8269</v>
      </c>
      <c r="S3303" s="12">
        <f t="shared" si="306"/>
        <v>133</v>
      </c>
      <c r="T3303">
        <f t="shared" si="307"/>
        <v>57.2</v>
      </c>
      <c r="U3303" s="14" t="s">
        <v>8315</v>
      </c>
      <c r="V3303" t="s">
        <v>8316</v>
      </c>
    </row>
    <row r="3304" spans="1:22" ht="16" hidden="1" x14ac:dyDescent="0.2">
      <c r="A3304" s="9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7">
        <f t="shared" si="308"/>
        <v>42681.35157407407</v>
      </c>
      <c r="L3304" s="17">
        <f t="shared" si="309"/>
        <v>42711.35157407407</v>
      </c>
      <c r="M3304" s="9">
        <f t="shared" si="310"/>
        <v>11</v>
      </c>
      <c r="N3304" s="9">
        <f t="shared" si="311"/>
        <v>2016</v>
      </c>
      <c r="O3304" t="b">
        <v>0</v>
      </c>
      <c r="P3304">
        <v>50</v>
      </c>
      <c r="Q3304" t="b">
        <v>1</v>
      </c>
      <c r="R3304" t="s">
        <v>8269</v>
      </c>
      <c r="S3304" s="12">
        <f t="shared" si="306"/>
        <v>103</v>
      </c>
      <c r="T3304">
        <f t="shared" si="307"/>
        <v>173.7</v>
      </c>
      <c r="U3304" s="14" t="s">
        <v>8315</v>
      </c>
      <c r="V3304" t="s">
        <v>8316</v>
      </c>
    </row>
    <row r="3305" spans="1:22" ht="48" hidden="1" x14ac:dyDescent="0.2">
      <c r="A3305" s="9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7">
        <f t="shared" si="308"/>
        <v>42056.65143518518</v>
      </c>
      <c r="L3305" s="17">
        <f t="shared" si="309"/>
        <v>42091.609768518523</v>
      </c>
      <c r="M3305" s="9">
        <f t="shared" si="310"/>
        <v>2</v>
      </c>
      <c r="N3305" s="9">
        <f t="shared" si="311"/>
        <v>2015</v>
      </c>
      <c r="O3305" t="b">
        <v>0</v>
      </c>
      <c r="P3305">
        <v>35</v>
      </c>
      <c r="Q3305" t="b">
        <v>1</v>
      </c>
      <c r="R3305" t="s">
        <v>8269</v>
      </c>
      <c r="S3305" s="12">
        <f t="shared" si="306"/>
        <v>116</v>
      </c>
      <c r="T3305">
        <f t="shared" si="307"/>
        <v>59.6</v>
      </c>
      <c r="U3305" s="14" t="s">
        <v>8315</v>
      </c>
      <c r="V3305" t="s">
        <v>8316</v>
      </c>
    </row>
    <row r="3306" spans="1:22" ht="48" hidden="1" x14ac:dyDescent="0.2">
      <c r="A3306" s="9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7">
        <f t="shared" si="308"/>
        <v>42696.624444444446</v>
      </c>
      <c r="L3306" s="17">
        <f t="shared" si="309"/>
        <v>42726.624444444446</v>
      </c>
      <c r="M3306" s="9">
        <f t="shared" si="310"/>
        <v>11</v>
      </c>
      <c r="N3306" s="9">
        <f t="shared" si="311"/>
        <v>2016</v>
      </c>
      <c r="O3306" t="b">
        <v>0</v>
      </c>
      <c r="P3306">
        <v>175</v>
      </c>
      <c r="Q3306" t="b">
        <v>1</v>
      </c>
      <c r="R3306" t="s">
        <v>8269</v>
      </c>
      <c r="S3306" s="12">
        <f t="shared" si="306"/>
        <v>105</v>
      </c>
      <c r="T3306">
        <f t="shared" si="307"/>
        <v>89.59</v>
      </c>
      <c r="U3306" s="14" t="s">
        <v>8315</v>
      </c>
      <c r="V3306" t="s">
        <v>8316</v>
      </c>
    </row>
    <row r="3307" spans="1:22" ht="48" hidden="1" x14ac:dyDescent="0.2">
      <c r="A3307" s="9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7">
        <f t="shared" si="308"/>
        <v>42186.855879629627</v>
      </c>
      <c r="L3307" s="17">
        <f t="shared" si="309"/>
        <v>42216.855879629627</v>
      </c>
      <c r="M3307" s="9">
        <f t="shared" si="310"/>
        <v>7</v>
      </c>
      <c r="N3307" s="9">
        <f t="shared" si="311"/>
        <v>2015</v>
      </c>
      <c r="O3307" t="b">
        <v>0</v>
      </c>
      <c r="P3307">
        <v>20</v>
      </c>
      <c r="Q3307" t="b">
        <v>1</v>
      </c>
      <c r="R3307" t="s">
        <v>8269</v>
      </c>
      <c r="S3307" s="12">
        <f t="shared" si="306"/>
        <v>102</v>
      </c>
      <c r="T3307">
        <f t="shared" si="307"/>
        <v>204.05</v>
      </c>
      <c r="U3307" s="14" t="s">
        <v>8315</v>
      </c>
      <c r="V3307" t="s">
        <v>8316</v>
      </c>
    </row>
    <row r="3308" spans="1:22" ht="48" hidden="1" x14ac:dyDescent="0.2">
      <c r="A3308" s="9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7">
        <f t="shared" si="308"/>
        <v>42493.219236111108</v>
      </c>
      <c r="L3308" s="17">
        <f t="shared" si="309"/>
        <v>42531.125</v>
      </c>
      <c r="M3308" s="9">
        <f t="shared" si="310"/>
        <v>5</v>
      </c>
      <c r="N3308" s="9">
        <f t="shared" si="311"/>
        <v>2016</v>
      </c>
      <c r="O3308" t="b">
        <v>0</v>
      </c>
      <c r="P3308">
        <v>54</v>
      </c>
      <c r="Q3308" t="b">
        <v>1</v>
      </c>
      <c r="R3308" t="s">
        <v>8269</v>
      </c>
      <c r="S3308" s="12">
        <f t="shared" si="306"/>
        <v>175</v>
      </c>
      <c r="T3308">
        <f t="shared" si="307"/>
        <v>48.7</v>
      </c>
      <c r="U3308" s="14" t="s">
        <v>8315</v>
      </c>
      <c r="V3308" t="s">
        <v>8316</v>
      </c>
    </row>
    <row r="3309" spans="1:22" ht="48" hidden="1" x14ac:dyDescent="0.2">
      <c r="A3309" s="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7">
        <f t="shared" si="308"/>
        <v>42475.057164351849</v>
      </c>
      <c r="L3309" s="17">
        <f t="shared" si="309"/>
        <v>42505.057164351849</v>
      </c>
      <c r="M3309" s="9">
        <f t="shared" si="310"/>
        <v>4</v>
      </c>
      <c r="N3309" s="9">
        <f t="shared" si="311"/>
        <v>2016</v>
      </c>
      <c r="O3309" t="b">
        <v>0</v>
      </c>
      <c r="P3309">
        <v>20</v>
      </c>
      <c r="Q3309" t="b">
        <v>1</v>
      </c>
      <c r="R3309" t="s">
        <v>8269</v>
      </c>
      <c r="S3309" s="12">
        <f t="shared" si="306"/>
        <v>107</v>
      </c>
      <c r="T3309">
        <f t="shared" si="307"/>
        <v>53.34</v>
      </c>
      <c r="U3309" s="14" t="s">
        <v>8315</v>
      </c>
      <c r="V3309" t="s">
        <v>8316</v>
      </c>
    </row>
    <row r="3310" spans="1:22" ht="48" hidden="1" x14ac:dyDescent="0.2">
      <c r="A3310" s="9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7">
        <f t="shared" si="308"/>
        <v>42452.876909722225</v>
      </c>
      <c r="L3310" s="17">
        <f t="shared" si="309"/>
        <v>42473.876909722225</v>
      </c>
      <c r="M3310" s="9">
        <f t="shared" si="310"/>
        <v>3</v>
      </c>
      <c r="N3310" s="9">
        <f t="shared" si="311"/>
        <v>2016</v>
      </c>
      <c r="O3310" t="b">
        <v>0</v>
      </c>
      <c r="P3310">
        <v>57</v>
      </c>
      <c r="Q3310" t="b">
        <v>1</v>
      </c>
      <c r="R3310" t="s">
        <v>8269</v>
      </c>
      <c r="S3310" s="12">
        <f t="shared" si="306"/>
        <v>122</v>
      </c>
      <c r="T3310">
        <f t="shared" si="307"/>
        <v>75.09</v>
      </c>
      <c r="U3310" s="14" t="s">
        <v>8315</v>
      </c>
      <c r="V3310" t="s">
        <v>8316</v>
      </c>
    </row>
    <row r="3311" spans="1:22" ht="32" hidden="1" x14ac:dyDescent="0.2">
      <c r="A3311" s="9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7">
        <f t="shared" si="308"/>
        <v>42628.650208333333</v>
      </c>
      <c r="L3311" s="17">
        <f t="shared" si="309"/>
        <v>42659.650208333333</v>
      </c>
      <c r="M3311" s="9">
        <f t="shared" si="310"/>
        <v>9</v>
      </c>
      <c r="N3311" s="9">
        <f t="shared" si="311"/>
        <v>2016</v>
      </c>
      <c r="O3311" t="b">
        <v>0</v>
      </c>
      <c r="P3311">
        <v>31</v>
      </c>
      <c r="Q3311" t="b">
        <v>1</v>
      </c>
      <c r="R3311" t="s">
        <v>8269</v>
      </c>
      <c r="S3311" s="12">
        <f t="shared" si="306"/>
        <v>159</v>
      </c>
      <c r="T3311">
        <f t="shared" si="307"/>
        <v>18</v>
      </c>
      <c r="U3311" s="14" t="s">
        <v>8315</v>
      </c>
      <c r="V3311" t="s">
        <v>8316</v>
      </c>
    </row>
    <row r="3312" spans="1:22" ht="32" hidden="1" x14ac:dyDescent="0.2">
      <c r="A3312" s="9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7">
        <f t="shared" si="308"/>
        <v>42253.928530092591</v>
      </c>
      <c r="L3312" s="17">
        <f t="shared" si="309"/>
        <v>42283.928530092591</v>
      </c>
      <c r="M3312" s="9">
        <f t="shared" si="310"/>
        <v>9</v>
      </c>
      <c r="N3312" s="9">
        <f t="shared" si="311"/>
        <v>2015</v>
      </c>
      <c r="O3312" t="b">
        <v>0</v>
      </c>
      <c r="P3312">
        <v>31</v>
      </c>
      <c r="Q3312" t="b">
        <v>1</v>
      </c>
      <c r="R3312" t="s">
        <v>8269</v>
      </c>
      <c r="S3312" s="12">
        <f t="shared" si="306"/>
        <v>100</v>
      </c>
      <c r="T3312">
        <f t="shared" si="307"/>
        <v>209.84</v>
      </c>
      <c r="U3312" s="14" t="s">
        <v>8315</v>
      </c>
      <c r="V3312" t="s">
        <v>8316</v>
      </c>
    </row>
    <row r="3313" spans="1:22" ht="48" hidden="1" x14ac:dyDescent="0.2">
      <c r="A3313" s="9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7">
        <f t="shared" si="308"/>
        <v>42264.29178240741</v>
      </c>
      <c r="L3313" s="17">
        <f t="shared" si="309"/>
        <v>42294.29178240741</v>
      </c>
      <c r="M3313" s="9">
        <f t="shared" si="310"/>
        <v>9</v>
      </c>
      <c r="N3313" s="9">
        <f t="shared" si="311"/>
        <v>2015</v>
      </c>
      <c r="O3313" t="b">
        <v>0</v>
      </c>
      <c r="P3313">
        <v>45</v>
      </c>
      <c r="Q3313" t="b">
        <v>1</v>
      </c>
      <c r="R3313" t="s">
        <v>8269</v>
      </c>
      <c r="S3313" s="12">
        <f t="shared" si="306"/>
        <v>110</v>
      </c>
      <c r="T3313">
        <f t="shared" si="307"/>
        <v>61.02</v>
      </c>
      <c r="U3313" s="14" t="s">
        <v>8315</v>
      </c>
      <c r="V3313" t="s">
        <v>8316</v>
      </c>
    </row>
    <row r="3314" spans="1:22" ht="48" hidden="1" x14ac:dyDescent="0.2">
      <c r="A3314" s="9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7">
        <f t="shared" si="308"/>
        <v>42664.809560185182</v>
      </c>
      <c r="L3314" s="17">
        <f t="shared" si="309"/>
        <v>42685.916666666672</v>
      </c>
      <c r="M3314" s="9">
        <f t="shared" si="310"/>
        <v>10</v>
      </c>
      <c r="N3314" s="9">
        <f t="shared" si="311"/>
        <v>2016</v>
      </c>
      <c r="O3314" t="b">
        <v>0</v>
      </c>
      <c r="P3314">
        <v>41</v>
      </c>
      <c r="Q3314" t="b">
        <v>1</v>
      </c>
      <c r="R3314" t="s">
        <v>8269</v>
      </c>
      <c r="S3314" s="12">
        <f t="shared" si="306"/>
        <v>100</v>
      </c>
      <c r="T3314">
        <f t="shared" si="307"/>
        <v>61</v>
      </c>
      <c r="U3314" s="14" t="s">
        <v>8315</v>
      </c>
      <c r="V3314" t="s">
        <v>8316</v>
      </c>
    </row>
    <row r="3315" spans="1:22" ht="48" hidden="1" x14ac:dyDescent="0.2">
      <c r="A3315" s="9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7">
        <f t="shared" si="308"/>
        <v>42382.244409722218</v>
      </c>
      <c r="L3315" s="17">
        <f t="shared" si="309"/>
        <v>42396.041666666672</v>
      </c>
      <c r="M3315" s="9">
        <f t="shared" si="310"/>
        <v>1</v>
      </c>
      <c r="N3315" s="9">
        <f t="shared" si="311"/>
        <v>2016</v>
      </c>
      <c r="O3315" t="b">
        <v>0</v>
      </c>
      <c r="P3315">
        <v>29</v>
      </c>
      <c r="Q3315" t="b">
        <v>1</v>
      </c>
      <c r="R3315" t="s">
        <v>8269</v>
      </c>
      <c r="S3315" s="12">
        <f t="shared" si="306"/>
        <v>116</v>
      </c>
      <c r="T3315">
        <f t="shared" si="307"/>
        <v>80.03</v>
      </c>
      <c r="U3315" s="14" t="s">
        <v>8315</v>
      </c>
      <c r="V3315" t="s">
        <v>8316</v>
      </c>
    </row>
    <row r="3316" spans="1:22" ht="48" hidden="1" x14ac:dyDescent="0.2">
      <c r="A3316" s="9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7">
        <f t="shared" si="308"/>
        <v>42105.267488425925</v>
      </c>
      <c r="L3316" s="17">
        <f t="shared" si="309"/>
        <v>42132.836805555555</v>
      </c>
      <c r="M3316" s="9">
        <f t="shared" si="310"/>
        <v>4</v>
      </c>
      <c r="N3316" s="9">
        <f t="shared" si="311"/>
        <v>2015</v>
      </c>
      <c r="O3316" t="b">
        <v>0</v>
      </c>
      <c r="P3316">
        <v>58</v>
      </c>
      <c r="Q3316" t="b">
        <v>1</v>
      </c>
      <c r="R3316" t="s">
        <v>8269</v>
      </c>
      <c r="S3316" s="12">
        <f t="shared" si="306"/>
        <v>211</v>
      </c>
      <c r="T3316">
        <f t="shared" si="307"/>
        <v>29.07</v>
      </c>
      <c r="U3316" s="14" t="s">
        <v>8315</v>
      </c>
      <c r="V3316" t="s">
        <v>8316</v>
      </c>
    </row>
    <row r="3317" spans="1:22" ht="48" hidden="1" x14ac:dyDescent="0.2">
      <c r="A3317" s="9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7">
        <f t="shared" si="308"/>
        <v>42466.303715277783</v>
      </c>
      <c r="L3317" s="17">
        <f t="shared" si="309"/>
        <v>42496.303715277783</v>
      </c>
      <c r="M3317" s="9">
        <f t="shared" si="310"/>
        <v>4</v>
      </c>
      <c r="N3317" s="9">
        <f t="shared" si="311"/>
        <v>2016</v>
      </c>
      <c r="O3317" t="b">
        <v>0</v>
      </c>
      <c r="P3317">
        <v>89</v>
      </c>
      <c r="Q3317" t="b">
        <v>1</v>
      </c>
      <c r="R3317" t="s">
        <v>8269</v>
      </c>
      <c r="S3317" s="12">
        <f t="shared" si="306"/>
        <v>110</v>
      </c>
      <c r="T3317">
        <f t="shared" si="307"/>
        <v>49.44</v>
      </c>
      <c r="U3317" s="14" t="s">
        <v>8315</v>
      </c>
      <c r="V3317" t="s">
        <v>8316</v>
      </c>
    </row>
    <row r="3318" spans="1:22" ht="80" hidden="1" x14ac:dyDescent="0.2">
      <c r="A3318" s="9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7">
        <f t="shared" si="308"/>
        <v>41826.871238425927</v>
      </c>
      <c r="L3318" s="17">
        <f t="shared" si="309"/>
        <v>41859.57916666667</v>
      </c>
      <c r="M3318" s="9">
        <f t="shared" si="310"/>
        <v>7</v>
      </c>
      <c r="N3318" s="9">
        <f t="shared" si="311"/>
        <v>2014</v>
      </c>
      <c r="O3318" t="b">
        <v>0</v>
      </c>
      <c r="P3318">
        <v>125</v>
      </c>
      <c r="Q3318" t="b">
        <v>1</v>
      </c>
      <c r="R3318" t="s">
        <v>8269</v>
      </c>
      <c r="S3318" s="12">
        <f t="shared" si="306"/>
        <v>100</v>
      </c>
      <c r="T3318">
        <f t="shared" si="307"/>
        <v>93.98</v>
      </c>
      <c r="U3318" s="14" t="s">
        <v>8315</v>
      </c>
      <c r="V3318" t="s">
        <v>8316</v>
      </c>
    </row>
    <row r="3319" spans="1:22" ht="48" hidden="1" x14ac:dyDescent="0.2">
      <c r="A3319" s="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7">
        <f t="shared" si="308"/>
        <v>42499.039629629624</v>
      </c>
      <c r="L3319" s="17">
        <f t="shared" si="309"/>
        <v>42529.039629629624</v>
      </c>
      <c r="M3319" s="9">
        <f t="shared" si="310"/>
        <v>5</v>
      </c>
      <c r="N3319" s="9">
        <f t="shared" si="311"/>
        <v>2016</v>
      </c>
      <c r="O3319" t="b">
        <v>0</v>
      </c>
      <c r="P3319">
        <v>18</v>
      </c>
      <c r="Q3319" t="b">
        <v>1</v>
      </c>
      <c r="R3319" t="s">
        <v>8269</v>
      </c>
      <c r="S3319" s="12">
        <f t="shared" si="306"/>
        <v>106</v>
      </c>
      <c r="T3319">
        <f t="shared" si="307"/>
        <v>61.94</v>
      </c>
      <c r="U3319" s="14" t="s">
        <v>8315</v>
      </c>
      <c r="V3319" t="s">
        <v>8316</v>
      </c>
    </row>
    <row r="3320" spans="1:22" ht="32" hidden="1" x14ac:dyDescent="0.2">
      <c r="A3320" s="9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7">
        <f t="shared" si="308"/>
        <v>42431.302002314813</v>
      </c>
      <c r="L3320" s="17">
        <f t="shared" si="309"/>
        <v>42471.104166666672</v>
      </c>
      <c r="M3320" s="9">
        <f t="shared" si="310"/>
        <v>3</v>
      </c>
      <c r="N3320" s="9">
        <f t="shared" si="311"/>
        <v>2016</v>
      </c>
      <c r="O3320" t="b">
        <v>0</v>
      </c>
      <c r="P3320">
        <v>32</v>
      </c>
      <c r="Q3320" t="b">
        <v>1</v>
      </c>
      <c r="R3320" t="s">
        <v>8269</v>
      </c>
      <c r="S3320" s="12">
        <f t="shared" si="306"/>
        <v>126</v>
      </c>
      <c r="T3320">
        <f t="shared" si="307"/>
        <v>78.5</v>
      </c>
      <c r="U3320" s="14" t="s">
        <v>8315</v>
      </c>
      <c r="V3320" t="s">
        <v>8316</v>
      </c>
    </row>
    <row r="3321" spans="1:22" ht="48" hidden="1" x14ac:dyDescent="0.2">
      <c r="A3321" s="9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7">
        <f t="shared" si="308"/>
        <v>41990.585486111115</v>
      </c>
      <c r="L3321" s="17">
        <f t="shared" si="309"/>
        <v>42035.585486111115</v>
      </c>
      <c r="M3321" s="9">
        <f t="shared" si="310"/>
        <v>12</v>
      </c>
      <c r="N3321" s="9">
        <f t="shared" si="311"/>
        <v>2015</v>
      </c>
      <c r="O3321" t="b">
        <v>0</v>
      </c>
      <c r="P3321">
        <v>16</v>
      </c>
      <c r="Q3321" t="b">
        <v>1</v>
      </c>
      <c r="R3321" t="s">
        <v>8269</v>
      </c>
      <c r="S3321" s="12">
        <f t="shared" si="306"/>
        <v>108</v>
      </c>
      <c r="T3321">
        <f t="shared" si="307"/>
        <v>33.75</v>
      </c>
      <c r="U3321" s="14" t="s">
        <v>8315</v>
      </c>
      <c r="V3321" t="s">
        <v>8316</v>
      </c>
    </row>
    <row r="3322" spans="1:22" ht="48" hidden="1" x14ac:dyDescent="0.2">
      <c r="A3322" s="9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7">
        <f t="shared" si="308"/>
        <v>42513.045798611114</v>
      </c>
      <c r="L3322" s="17">
        <f t="shared" si="309"/>
        <v>42543.045798611114</v>
      </c>
      <c r="M3322" s="9">
        <f t="shared" si="310"/>
        <v>5</v>
      </c>
      <c r="N3322" s="9">
        <f t="shared" si="311"/>
        <v>2016</v>
      </c>
      <c r="O3322" t="b">
        <v>0</v>
      </c>
      <c r="P3322">
        <v>38</v>
      </c>
      <c r="Q3322" t="b">
        <v>1</v>
      </c>
      <c r="R3322" t="s">
        <v>8269</v>
      </c>
      <c r="S3322" s="12">
        <f t="shared" si="306"/>
        <v>101</v>
      </c>
      <c r="T3322">
        <f t="shared" si="307"/>
        <v>66.45</v>
      </c>
      <c r="U3322" s="14" t="s">
        <v>8315</v>
      </c>
      <c r="V3322" t="s">
        <v>8316</v>
      </c>
    </row>
    <row r="3323" spans="1:22" ht="48" hidden="1" x14ac:dyDescent="0.2">
      <c r="A3323" s="9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7">
        <f t="shared" si="308"/>
        <v>41914.100289351853</v>
      </c>
      <c r="L3323" s="17">
        <f t="shared" si="309"/>
        <v>41928.165972222225</v>
      </c>
      <c r="M3323" s="9">
        <f t="shared" si="310"/>
        <v>10</v>
      </c>
      <c r="N3323" s="9">
        <f t="shared" si="311"/>
        <v>2014</v>
      </c>
      <c r="O3323" t="b">
        <v>0</v>
      </c>
      <c r="P3323">
        <v>15</v>
      </c>
      <c r="Q3323" t="b">
        <v>1</v>
      </c>
      <c r="R3323" t="s">
        <v>8269</v>
      </c>
      <c r="S3323" s="12">
        <f t="shared" si="306"/>
        <v>107</v>
      </c>
      <c r="T3323">
        <f t="shared" si="307"/>
        <v>35.799999999999997</v>
      </c>
      <c r="U3323" s="14" t="s">
        <v>8315</v>
      </c>
      <c r="V3323" t="s">
        <v>8316</v>
      </c>
    </row>
    <row r="3324" spans="1:22" ht="48" hidden="1" x14ac:dyDescent="0.2">
      <c r="A3324" s="9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7">
        <f t="shared" si="308"/>
        <v>42521.010370370372</v>
      </c>
      <c r="L3324" s="17">
        <f t="shared" si="309"/>
        <v>42543.163194444445</v>
      </c>
      <c r="M3324" s="9">
        <f t="shared" si="310"/>
        <v>5</v>
      </c>
      <c r="N3324" s="9">
        <f t="shared" si="311"/>
        <v>2016</v>
      </c>
      <c r="O3324" t="b">
        <v>0</v>
      </c>
      <c r="P3324">
        <v>23</v>
      </c>
      <c r="Q3324" t="b">
        <v>1</v>
      </c>
      <c r="R3324" t="s">
        <v>8269</v>
      </c>
      <c r="S3324" s="12">
        <f t="shared" si="306"/>
        <v>102</v>
      </c>
      <c r="T3324">
        <f t="shared" si="307"/>
        <v>145.65</v>
      </c>
      <c r="U3324" s="14" t="s">
        <v>8315</v>
      </c>
      <c r="V3324" t="s">
        <v>8316</v>
      </c>
    </row>
    <row r="3325" spans="1:22" ht="48" hidden="1" x14ac:dyDescent="0.2">
      <c r="A3325" s="9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7">
        <f t="shared" si="308"/>
        <v>42608.36583333333</v>
      </c>
      <c r="L3325" s="17">
        <f t="shared" si="309"/>
        <v>42638.36583333333</v>
      </c>
      <c r="M3325" s="9">
        <f t="shared" si="310"/>
        <v>8</v>
      </c>
      <c r="N3325" s="9">
        <f t="shared" si="311"/>
        <v>2016</v>
      </c>
      <c r="O3325" t="b">
        <v>0</v>
      </c>
      <c r="P3325">
        <v>49</v>
      </c>
      <c r="Q3325" t="b">
        <v>1</v>
      </c>
      <c r="R3325" t="s">
        <v>8269</v>
      </c>
      <c r="S3325" s="12">
        <f t="shared" si="306"/>
        <v>126</v>
      </c>
      <c r="T3325">
        <f t="shared" si="307"/>
        <v>25.69</v>
      </c>
      <c r="U3325" s="14" t="s">
        <v>8315</v>
      </c>
      <c r="V3325" t="s">
        <v>8316</v>
      </c>
    </row>
    <row r="3326" spans="1:22" ht="32" hidden="1" x14ac:dyDescent="0.2">
      <c r="A3326" s="9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7">
        <f t="shared" si="308"/>
        <v>42512.58321759259</v>
      </c>
      <c r="L3326" s="17">
        <f t="shared" si="309"/>
        <v>42526.58321759259</v>
      </c>
      <c r="M3326" s="9">
        <f t="shared" si="310"/>
        <v>5</v>
      </c>
      <c r="N3326" s="9">
        <f t="shared" si="311"/>
        <v>2016</v>
      </c>
      <c r="O3326" t="b">
        <v>0</v>
      </c>
      <c r="P3326">
        <v>10</v>
      </c>
      <c r="Q3326" t="b">
        <v>1</v>
      </c>
      <c r="R3326" t="s">
        <v>8269</v>
      </c>
      <c r="S3326" s="12">
        <f t="shared" si="306"/>
        <v>102</v>
      </c>
      <c r="T3326">
        <f t="shared" si="307"/>
        <v>152.5</v>
      </c>
      <c r="U3326" s="14" t="s">
        <v>8315</v>
      </c>
      <c r="V3326" t="s">
        <v>8316</v>
      </c>
    </row>
    <row r="3327" spans="1:22" ht="48" hidden="1" x14ac:dyDescent="0.2">
      <c r="A3327" s="9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7">
        <f t="shared" si="308"/>
        <v>42064.785613425927</v>
      </c>
      <c r="L3327" s="17">
        <f t="shared" si="309"/>
        <v>42099.743946759263</v>
      </c>
      <c r="M3327" s="9">
        <f t="shared" si="310"/>
        <v>3</v>
      </c>
      <c r="N3327" s="9">
        <f t="shared" si="311"/>
        <v>2015</v>
      </c>
      <c r="O3327" t="b">
        <v>0</v>
      </c>
      <c r="P3327">
        <v>15</v>
      </c>
      <c r="Q3327" t="b">
        <v>1</v>
      </c>
      <c r="R3327" t="s">
        <v>8269</v>
      </c>
      <c r="S3327" s="12">
        <f t="shared" si="306"/>
        <v>113</v>
      </c>
      <c r="T3327">
        <f t="shared" si="307"/>
        <v>30</v>
      </c>
      <c r="U3327" s="14" t="s">
        <v>8315</v>
      </c>
      <c r="V3327" t="s">
        <v>8316</v>
      </c>
    </row>
    <row r="3328" spans="1:22" ht="48" hidden="1" x14ac:dyDescent="0.2">
      <c r="A3328" s="9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7">
        <f t="shared" si="308"/>
        <v>42041.714178240742</v>
      </c>
      <c r="L3328" s="17">
        <f t="shared" si="309"/>
        <v>42071.67251157407</v>
      </c>
      <c r="M3328" s="9">
        <f t="shared" si="310"/>
        <v>2</v>
      </c>
      <c r="N3328" s="9">
        <f t="shared" si="311"/>
        <v>2015</v>
      </c>
      <c r="O3328" t="b">
        <v>0</v>
      </c>
      <c r="P3328">
        <v>57</v>
      </c>
      <c r="Q3328" t="b">
        <v>1</v>
      </c>
      <c r="R3328" t="s">
        <v>8269</v>
      </c>
      <c r="S3328" s="12">
        <f t="shared" si="306"/>
        <v>101</v>
      </c>
      <c r="T3328">
        <f t="shared" si="307"/>
        <v>142.28</v>
      </c>
      <c r="U3328" s="14" t="s">
        <v>8315</v>
      </c>
      <c r="V3328" t="s">
        <v>8316</v>
      </c>
    </row>
    <row r="3329" spans="1:22" ht="48" hidden="1" x14ac:dyDescent="0.2">
      <c r="A3329" s="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7">
        <f t="shared" si="308"/>
        <v>42468.374606481477</v>
      </c>
      <c r="L3329" s="17">
        <f t="shared" si="309"/>
        <v>42498.374606481477</v>
      </c>
      <c r="M3329" s="9">
        <f t="shared" si="310"/>
        <v>4</v>
      </c>
      <c r="N3329" s="9">
        <f t="shared" si="311"/>
        <v>2016</v>
      </c>
      <c r="O3329" t="b">
        <v>0</v>
      </c>
      <c r="P3329">
        <v>33</v>
      </c>
      <c r="Q3329" t="b">
        <v>1</v>
      </c>
      <c r="R3329" t="s">
        <v>8269</v>
      </c>
      <c r="S3329" s="12">
        <f t="shared" si="306"/>
        <v>101</v>
      </c>
      <c r="T3329">
        <f t="shared" si="307"/>
        <v>24.55</v>
      </c>
      <c r="U3329" s="14" t="s">
        <v>8315</v>
      </c>
      <c r="V3329" t="s">
        <v>8316</v>
      </c>
    </row>
    <row r="3330" spans="1:22" ht="48" hidden="1" x14ac:dyDescent="0.2">
      <c r="A3330" s="9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7">
        <f t="shared" si="308"/>
        <v>41822.57503472222</v>
      </c>
      <c r="L3330" s="17">
        <f t="shared" si="309"/>
        <v>41825.041666666664</v>
      </c>
      <c r="M3330" s="9">
        <f t="shared" si="310"/>
        <v>7</v>
      </c>
      <c r="N3330" s="9">
        <f t="shared" si="311"/>
        <v>2014</v>
      </c>
      <c r="O3330" t="b">
        <v>0</v>
      </c>
      <c r="P3330">
        <v>9</v>
      </c>
      <c r="Q3330" t="b">
        <v>1</v>
      </c>
      <c r="R3330" t="s">
        <v>8269</v>
      </c>
      <c r="S3330" s="12">
        <f t="shared" ref="S3330:S3393" si="312">ROUND(E3330/D3330*100,0)</f>
        <v>146</v>
      </c>
      <c r="T3330">
        <f t="shared" ref="T3330:T3393" si="313">IFERROR(ROUND(E3330/P3330,2),0)</f>
        <v>292.77999999999997</v>
      </c>
      <c r="U3330" s="14" t="s">
        <v>8315</v>
      </c>
      <c r="V3330" t="s">
        <v>8316</v>
      </c>
    </row>
    <row r="3331" spans="1:22" ht="48" hidden="1" x14ac:dyDescent="0.2">
      <c r="A3331" s="9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7">
        <f t="shared" ref="K3331:K3394" si="314">+(((J3331/60)/60)/24)+DATE(1970,1,1)</f>
        <v>41837.323009259257</v>
      </c>
      <c r="L3331" s="17">
        <f t="shared" ref="L3331:L3394" si="315">+(((I3331/60)/60)/24)+DATE(1970,1,1)</f>
        <v>41847.958333333336</v>
      </c>
      <c r="M3331" s="9">
        <f t="shared" ref="M3331:M3394" si="316">+MONTH(K3331)</f>
        <v>7</v>
      </c>
      <c r="N3331" s="9">
        <f t="shared" ref="N3331:N3394" si="317">+YEAR(L3331)</f>
        <v>2014</v>
      </c>
      <c r="O3331" t="b">
        <v>0</v>
      </c>
      <c r="P3331">
        <v>26</v>
      </c>
      <c r="Q3331" t="b">
        <v>1</v>
      </c>
      <c r="R3331" t="s">
        <v>8269</v>
      </c>
      <c r="S3331" s="12">
        <f t="shared" si="312"/>
        <v>117</v>
      </c>
      <c r="T3331">
        <f t="shared" si="313"/>
        <v>44.92</v>
      </c>
      <c r="U3331" s="14" t="s">
        <v>8315</v>
      </c>
      <c r="V3331" t="s">
        <v>8316</v>
      </c>
    </row>
    <row r="3332" spans="1:22" ht="48" hidden="1" x14ac:dyDescent="0.2">
      <c r="A3332" s="9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7">
        <f t="shared" si="314"/>
        <v>42065.887361111112</v>
      </c>
      <c r="L3332" s="17">
        <f t="shared" si="315"/>
        <v>42095.845694444448</v>
      </c>
      <c r="M3332" s="9">
        <f t="shared" si="316"/>
        <v>3</v>
      </c>
      <c r="N3332" s="9">
        <f t="shared" si="317"/>
        <v>2015</v>
      </c>
      <c r="O3332" t="b">
        <v>0</v>
      </c>
      <c r="P3332">
        <v>69</v>
      </c>
      <c r="Q3332" t="b">
        <v>1</v>
      </c>
      <c r="R3332" t="s">
        <v>8269</v>
      </c>
      <c r="S3332" s="12">
        <f t="shared" si="312"/>
        <v>106</v>
      </c>
      <c r="T3332">
        <f t="shared" si="313"/>
        <v>23.1</v>
      </c>
      <c r="U3332" s="14" t="s">
        <v>8315</v>
      </c>
      <c r="V3332" t="s">
        <v>8316</v>
      </c>
    </row>
    <row r="3333" spans="1:22" ht="48" hidden="1" x14ac:dyDescent="0.2">
      <c r="A3333" s="9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7">
        <f t="shared" si="314"/>
        <v>42248.697754629626</v>
      </c>
      <c r="L3333" s="17">
        <f t="shared" si="315"/>
        <v>42283.697754629626</v>
      </c>
      <c r="M3333" s="9">
        <f t="shared" si="316"/>
        <v>9</v>
      </c>
      <c r="N3333" s="9">
        <f t="shared" si="317"/>
        <v>2015</v>
      </c>
      <c r="O3333" t="b">
        <v>0</v>
      </c>
      <c r="P3333">
        <v>65</v>
      </c>
      <c r="Q3333" t="b">
        <v>1</v>
      </c>
      <c r="R3333" t="s">
        <v>8269</v>
      </c>
      <c r="S3333" s="12">
        <f t="shared" si="312"/>
        <v>105</v>
      </c>
      <c r="T3333">
        <f t="shared" si="313"/>
        <v>80.400000000000006</v>
      </c>
      <c r="U3333" s="14" t="s">
        <v>8315</v>
      </c>
      <c r="V3333" t="s">
        <v>8316</v>
      </c>
    </row>
    <row r="3334" spans="1:22" ht="48" hidden="1" x14ac:dyDescent="0.2">
      <c r="A3334" s="9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7">
        <f t="shared" si="314"/>
        <v>41809.860300925924</v>
      </c>
      <c r="L3334" s="17">
        <f t="shared" si="315"/>
        <v>41839.860300925924</v>
      </c>
      <c r="M3334" s="9">
        <f t="shared" si="316"/>
        <v>6</v>
      </c>
      <c r="N3334" s="9">
        <f t="shared" si="317"/>
        <v>2014</v>
      </c>
      <c r="O3334" t="b">
        <v>0</v>
      </c>
      <c r="P3334">
        <v>83</v>
      </c>
      <c r="Q3334" t="b">
        <v>1</v>
      </c>
      <c r="R3334" t="s">
        <v>8269</v>
      </c>
      <c r="S3334" s="12">
        <f t="shared" si="312"/>
        <v>100</v>
      </c>
      <c r="T3334">
        <f t="shared" si="313"/>
        <v>72.290000000000006</v>
      </c>
      <c r="U3334" s="14" t="s">
        <v>8315</v>
      </c>
      <c r="V3334" t="s">
        <v>8316</v>
      </c>
    </row>
    <row r="3335" spans="1:22" ht="48" hidden="1" x14ac:dyDescent="0.2">
      <c r="A3335" s="9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7">
        <f t="shared" si="314"/>
        <v>42148.676851851851</v>
      </c>
      <c r="L3335" s="17">
        <f t="shared" si="315"/>
        <v>42170.676851851851</v>
      </c>
      <c r="M3335" s="9">
        <f t="shared" si="316"/>
        <v>5</v>
      </c>
      <c r="N3335" s="9">
        <f t="shared" si="317"/>
        <v>2015</v>
      </c>
      <c r="O3335" t="b">
        <v>0</v>
      </c>
      <c r="P3335">
        <v>111</v>
      </c>
      <c r="Q3335" t="b">
        <v>1</v>
      </c>
      <c r="R3335" t="s">
        <v>8269</v>
      </c>
      <c r="S3335" s="12">
        <f t="shared" si="312"/>
        <v>105</v>
      </c>
      <c r="T3335">
        <f t="shared" si="313"/>
        <v>32.97</v>
      </c>
      <c r="U3335" s="14" t="s">
        <v>8315</v>
      </c>
      <c r="V3335" t="s">
        <v>8316</v>
      </c>
    </row>
    <row r="3336" spans="1:22" ht="32" hidden="1" x14ac:dyDescent="0.2">
      <c r="A3336" s="9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7">
        <f t="shared" si="314"/>
        <v>42185.521087962959</v>
      </c>
      <c r="L3336" s="17">
        <f t="shared" si="315"/>
        <v>42215.521087962959</v>
      </c>
      <c r="M3336" s="9">
        <f t="shared" si="316"/>
        <v>6</v>
      </c>
      <c r="N3336" s="9">
        <f t="shared" si="317"/>
        <v>2015</v>
      </c>
      <c r="O3336" t="b">
        <v>0</v>
      </c>
      <c r="P3336">
        <v>46</v>
      </c>
      <c r="Q3336" t="b">
        <v>1</v>
      </c>
      <c r="R3336" t="s">
        <v>8269</v>
      </c>
      <c r="S3336" s="12">
        <f t="shared" si="312"/>
        <v>139</v>
      </c>
      <c r="T3336">
        <f t="shared" si="313"/>
        <v>116.65</v>
      </c>
      <c r="U3336" s="14" t="s">
        <v>8315</v>
      </c>
      <c r="V3336" t="s">
        <v>8316</v>
      </c>
    </row>
    <row r="3337" spans="1:22" ht="48" hidden="1" x14ac:dyDescent="0.2">
      <c r="A3337" s="9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7">
        <f t="shared" si="314"/>
        <v>41827.674143518518</v>
      </c>
      <c r="L3337" s="17">
        <f t="shared" si="315"/>
        <v>41854.958333333336</v>
      </c>
      <c r="M3337" s="9">
        <f t="shared" si="316"/>
        <v>7</v>
      </c>
      <c r="N3337" s="9">
        <f t="shared" si="317"/>
        <v>2014</v>
      </c>
      <c r="O3337" t="b">
        <v>0</v>
      </c>
      <c r="P3337">
        <v>63</v>
      </c>
      <c r="Q3337" t="b">
        <v>1</v>
      </c>
      <c r="R3337" t="s">
        <v>8269</v>
      </c>
      <c r="S3337" s="12">
        <f t="shared" si="312"/>
        <v>100</v>
      </c>
      <c r="T3337">
        <f t="shared" si="313"/>
        <v>79.62</v>
      </c>
      <c r="U3337" s="14" t="s">
        <v>8315</v>
      </c>
      <c r="V3337" t="s">
        <v>8316</v>
      </c>
    </row>
    <row r="3338" spans="1:22" ht="48" hidden="1" x14ac:dyDescent="0.2">
      <c r="A3338" s="9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7">
        <f t="shared" si="314"/>
        <v>42437.398680555561</v>
      </c>
      <c r="L3338" s="17">
        <f t="shared" si="315"/>
        <v>42465.35701388889</v>
      </c>
      <c r="M3338" s="9">
        <f t="shared" si="316"/>
        <v>3</v>
      </c>
      <c r="N3338" s="9">
        <f t="shared" si="317"/>
        <v>2016</v>
      </c>
      <c r="O3338" t="b">
        <v>0</v>
      </c>
      <c r="P3338">
        <v>9</v>
      </c>
      <c r="Q3338" t="b">
        <v>1</v>
      </c>
      <c r="R3338" t="s">
        <v>8269</v>
      </c>
      <c r="S3338" s="12">
        <f t="shared" si="312"/>
        <v>100</v>
      </c>
      <c r="T3338">
        <f t="shared" si="313"/>
        <v>27.78</v>
      </c>
      <c r="U3338" s="14" t="s">
        <v>8315</v>
      </c>
      <c r="V3338" t="s">
        <v>8316</v>
      </c>
    </row>
    <row r="3339" spans="1:22" ht="48" hidden="1" x14ac:dyDescent="0.2">
      <c r="A3339" s="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7">
        <f t="shared" si="314"/>
        <v>41901.282025462962</v>
      </c>
      <c r="L3339" s="17">
        <f t="shared" si="315"/>
        <v>41922.875</v>
      </c>
      <c r="M3339" s="9">
        <f t="shared" si="316"/>
        <v>9</v>
      </c>
      <c r="N3339" s="9">
        <f t="shared" si="317"/>
        <v>2014</v>
      </c>
      <c r="O3339" t="b">
        <v>0</v>
      </c>
      <c r="P3339">
        <v>34</v>
      </c>
      <c r="Q3339" t="b">
        <v>1</v>
      </c>
      <c r="R3339" t="s">
        <v>8269</v>
      </c>
      <c r="S3339" s="12">
        <f t="shared" si="312"/>
        <v>110</v>
      </c>
      <c r="T3339">
        <f t="shared" si="313"/>
        <v>81.03</v>
      </c>
      <c r="U3339" s="14" t="s">
        <v>8315</v>
      </c>
      <c r="V3339" t="s">
        <v>8316</v>
      </c>
    </row>
    <row r="3340" spans="1:22" ht="32" hidden="1" x14ac:dyDescent="0.2">
      <c r="A3340" s="9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7">
        <f t="shared" si="314"/>
        <v>42769.574999999997</v>
      </c>
      <c r="L3340" s="17">
        <f t="shared" si="315"/>
        <v>42790.574999999997</v>
      </c>
      <c r="M3340" s="9">
        <f t="shared" si="316"/>
        <v>2</v>
      </c>
      <c r="N3340" s="9">
        <f t="shared" si="317"/>
        <v>2017</v>
      </c>
      <c r="O3340" t="b">
        <v>0</v>
      </c>
      <c r="P3340">
        <v>112</v>
      </c>
      <c r="Q3340" t="b">
        <v>1</v>
      </c>
      <c r="R3340" t="s">
        <v>8269</v>
      </c>
      <c r="S3340" s="12">
        <f t="shared" si="312"/>
        <v>102</v>
      </c>
      <c r="T3340">
        <f t="shared" si="313"/>
        <v>136.85</v>
      </c>
      <c r="U3340" s="14" t="s">
        <v>8315</v>
      </c>
      <c r="V3340" t="s">
        <v>8316</v>
      </c>
    </row>
    <row r="3341" spans="1:22" ht="32" hidden="1" x14ac:dyDescent="0.2">
      <c r="A3341" s="9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7">
        <f t="shared" si="314"/>
        <v>42549.665717592594</v>
      </c>
      <c r="L3341" s="17">
        <f t="shared" si="315"/>
        <v>42579.665717592594</v>
      </c>
      <c r="M3341" s="9">
        <f t="shared" si="316"/>
        <v>6</v>
      </c>
      <c r="N3341" s="9">
        <f t="shared" si="317"/>
        <v>2016</v>
      </c>
      <c r="O3341" t="b">
        <v>0</v>
      </c>
      <c r="P3341">
        <v>47</v>
      </c>
      <c r="Q3341" t="b">
        <v>1</v>
      </c>
      <c r="R3341" t="s">
        <v>8269</v>
      </c>
      <c r="S3341" s="12">
        <f t="shared" si="312"/>
        <v>104</v>
      </c>
      <c r="T3341">
        <f t="shared" si="313"/>
        <v>177.62</v>
      </c>
      <c r="U3341" s="14" t="s">
        <v>8315</v>
      </c>
      <c r="V3341" t="s">
        <v>8316</v>
      </c>
    </row>
    <row r="3342" spans="1:22" ht="48" hidden="1" x14ac:dyDescent="0.2">
      <c r="A3342" s="9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7">
        <f t="shared" si="314"/>
        <v>42685.974004629628</v>
      </c>
      <c r="L3342" s="17">
        <f t="shared" si="315"/>
        <v>42710.974004629628</v>
      </c>
      <c r="M3342" s="9">
        <f t="shared" si="316"/>
        <v>11</v>
      </c>
      <c r="N3342" s="9">
        <f t="shared" si="317"/>
        <v>2016</v>
      </c>
      <c r="O3342" t="b">
        <v>0</v>
      </c>
      <c r="P3342">
        <v>38</v>
      </c>
      <c r="Q3342" t="b">
        <v>1</v>
      </c>
      <c r="R3342" t="s">
        <v>8269</v>
      </c>
      <c r="S3342" s="12">
        <f t="shared" si="312"/>
        <v>138</v>
      </c>
      <c r="T3342">
        <f t="shared" si="313"/>
        <v>109.08</v>
      </c>
      <c r="U3342" s="14" t="s">
        <v>8315</v>
      </c>
      <c r="V3342" t="s">
        <v>8316</v>
      </c>
    </row>
    <row r="3343" spans="1:22" ht="48" hidden="1" x14ac:dyDescent="0.2">
      <c r="A3343" s="9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7">
        <f t="shared" si="314"/>
        <v>42510.798854166671</v>
      </c>
      <c r="L3343" s="17">
        <f t="shared" si="315"/>
        <v>42533.708333333328</v>
      </c>
      <c r="M3343" s="9">
        <f t="shared" si="316"/>
        <v>5</v>
      </c>
      <c r="N3343" s="9">
        <f t="shared" si="317"/>
        <v>2016</v>
      </c>
      <c r="O3343" t="b">
        <v>0</v>
      </c>
      <c r="P3343">
        <v>28</v>
      </c>
      <c r="Q3343" t="b">
        <v>1</v>
      </c>
      <c r="R3343" t="s">
        <v>8269</v>
      </c>
      <c r="S3343" s="12">
        <f t="shared" si="312"/>
        <v>100</v>
      </c>
      <c r="T3343">
        <f t="shared" si="313"/>
        <v>119.64</v>
      </c>
      <c r="U3343" s="14" t="s">
        <v>8315</v>
      </c>
      <c r="V3343" t="s">
        <v>8316</v>
      </c>
    </row>
    <row r="3344" spans="1:22" ht="32" hidden="1" x14ac:dyDescent="0.2">
      <c r="A3344" s="9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7">
        <f t="shared" si="314"/>
        <v>42062.296412037031</v>
      </c>
      <c r="L3344" s="17">
        <f t="shared" si="315"/>
        <v>42095.207638888889</v>
      </c>
      <c r="M3344" s="9">
        <f t="shared" si="316"/>
        <v>2</v>
      </c>
      <c r="N3344" s="9">
        <f t="shared" si="317"/>
        <v>2015</v>
      </c>
      <c r="O3344" t="b">
        <v>0</v>
      </c>
      <c r="P3344">
        <v>78</v>
      </c>
      <c r="Q3344" t="b">
        <v>1</v>
      </c>
      <c r="R3344" t="s">
        <v>8269</v>
      </c>
      <c r="S3344" s="12">
        <f t="shared" si="312"/>
        <v>102</v>
      </c>
      <c r="T3344">
        <f t="shared" si="313"/>
        <v>78.209999999999994</v>
      </c>
      <c r="U3344" s="14" t="s">
        <v>8315</v>
      </c>
      <c r="V3344" t="s">
        <v>8316</v>
      </c>
    </row>
    <row r="3345" spans="1:22" ht="48" hidden="1" x14ac:dyDescent="0.2">
      <c r="A3345" s="9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7">
        <f t="shared" si="314"/>
        <v>42452.916481481487</v>
      </c>
      <c r="L3345" s="17">
        <f t="shared" si="315"/>
        <v>42473.554166666669</v>
      </c>
      <c r="M3345" s="9">
        <f t="shared" si="316"/>
        <v>3</v>
      </c>
      <c r="N3345" s="9">
        <f t="shared" si="317"/>
        <v>2016</v>
      </c>
      <c r="O3345" t="b">
        <v>0</v>
      </c>
      <c r="P3345">
        <v>23</v>
      </c>
      <c r="Q3345" t="b">
        <v>1</v>
      </c>
      <c r="R3345" t="s">
        <v>8269</v>
      </c>
      <c r="S3345" s="12">
        <f t="shared" si="312"/>
        <v>171</v>
      </c>
      <c r="T3345">
        <f t="shared" si="313"/>
        <v>52.17</v>
      </c>
      <c r="U3345" s="14" t="s">
        <v>8315</v>
      </c>
      <c r="V3345" t="s">
        <v>8316</v>
      </c>
    </row>
    <row r="3346" spans="1:22" ht="48" hidden="1" x14ac:dyDescent="0.2">
      <c r="A3346" s="9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7">
        <f t="shared" si="314"/>
        <v>41851.200150462959</v>
      </c>
      <c r="L3346" s="17">
        <f t="shared" si="315"/>
        <v>41881.200150462959</v>
      </c>
      <c r="M3346" s="9">
        <f t="shared" si="316"/>
        <v>7</v>
      </c>
      <c r="N3346" s="9">
        <f t="shared" si="317"/>
        <v>2014</v>
      </c>
      <c r="O3346" t="b">
        <v>0</v>
      </c>
      <c r="P3346">
        <v>40</v>
      </c>
      <c r="Q3346" t="b">
        <v>1</v>
      </c>
      <c r="R3346" t="s">
        <v>8269</v>
      </c>
      <c r="S3346" s="12">
        <f t="shared" si="312"/>
        <v>101</v>
      </c>
      <c r="T3346">
        <f t="shared" si="313"/>
        <v>114.13</v>
      </c>
      <c r="U3346" s="14" t="s">
        <v>8315</v>
      </c>
      <c r="V3346" t="s">
        <v>8316</v>
      </c>
    </row>
    <row r="3347" spans="1:22" ht="48" hidden="1" x14ac:dyDescent="0.2">
      <c r="A3347" s="9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7">
        <f t="shared" si="314"/>
        <v>42053.106111111112</v>
      </c>
      <c r="L3347" s="17">
        <f t="shared" si="315"/>
        <v>42112.025694444441</v>
      </c>
      <c r="M3347" s="9">
        <f t="shared" si="316"/>
        <v>2</v>
      </c>
      <c r="N3347" s="9">
        <f t="shared" si="317"/>
        <v>2015</v>
      </c>
      <c r="O3347" t="b">
        <v>0</v>
      </c>
      <c r="P3347">
        <v>13</v>
      </c>
      <c r="Q3347" t="b">
        <v>1</v>
      </c>
      <c r="R3347" t="s">
        <v>8269</v>
      </c>
      <c r="S3347" s="12">
        <f t="shared" si="312"/>
        <v>130</v>
      </c>
      <c r="T3347">
        <f t="shared" si="313"/>
        <v>50</v>
      </c>
      <c r="U3347" s="14" t="s">
        <v>8315</v>
      </c>
      <c r="V3347" t="s">
        <v>8316</v>
      </c>
    </row>
    <row r="3348" spans="1:22" ht="48" hidden="1" x14ac:dyDescent="0.2">
      <c r="A3348" s="9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7">
        <f t="shared" si="314"/>
        <v>42054.024421296301</v>
      </c>
      <c r="L3348" s="17">
        <f t="shared" si="315"/>
        <v>42061.024421296301</v>
      </c>
      <c r="M3348" s="9">
        <f t="shared" si="316"/>
        <v>2</v>
      </c>
      <c r="N3348" s="9">
        <f t="shared" si="317"/>
        <v>2015</v>
      </c>
      <c r="O3348" t="b">
        <v>0</v>
      </c>
      <c r="P3348">
        <v>18</v>
      </c>
      <c r="Q3348" t="b">
        <v>1</v>
      </c>
      <c r="R3348" t="s">
        <v>8269</v>
      </c>
      <c r="S3348" s="12">
        <f t="shared" si="312"/>
        <v>110</v>
      </c>
      <c r="T3348">
        <f t="shared" si="313"/>
        <v>91.67</v>
      </c>
      <c r="U3348" s="14" t="s">
        <v>8315</v>
      </c>
      <c r="V3348" t="s">
        <v>8316</v>
      </c>
    </row>
    <row r="3349" spans="1:22" ht="48" hidden="1" x14ac:dyDescent="0.2">
      <c r="A3349" s="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7">
        <f t="shared" si="314"/>
        <v>42484.551550925928</v>
      </c>
      <c r="L3349" s="17">
        <f t="shared" si="315"/>
        <v>42498.875</v>
      </c>
      <c r="M3349" s="9">
        <f t="shared" si="316"/>
        <v>4</v>
      </c>
      <c r="N3349" s="9">
        <f t="shared" si="317"/>
        <v>2016</v>
      </c>
      <c r="O3349" t="b">
        <v>0</v>
      </c>
      <c r="P3349">
        <v>22</v>
      </c>
      <c r="Q3349" t="b">
        <v>1</v>
      </c>
      <c r="R3349" t="s">
        <v>8269</v>
      </c>
      <c r="S3349" s="12">
        <f t="shared" si="312"/>
        <v>119</v>
      </c>
      <c r="T3349">
        <f t="shared" si="313"/>
        <v>108.59</v>
      </c>
      <c r="U3349" s="14" t="s">
        <v>8315</v>
      </c>
      <c r="V3349" t="s">
        <v>8316</v>
      </c>
    </row>
    <row r="3350" spans="1:22" ht="48" hidden="1" x14ac:dyDescent="0.2">
      <c r="A3350" s="9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7">
        <f t="shared" si="314"/>
        <v>42466.558796296296</v>
      </c>
      <c r="L3350" s="17">
        <f t="shared" si="315"/>
        <v>42490.165972222225</v>
      </c>
      <c r="M3350" s="9">
        <f t="shared" si="316"/>
        <v>4</v>
      </c>
      <c r="N3350" s="9">
        <f t="shared" si="317"/>
        <v>2016</v>
      </c>
      <c r="O3350" t="b">
        <v>0</v>
      </c>
      <c r="P3350">
        <v>79</v>
      </c>
      <c r="Q3350" t="b">
        <v>1</v>
      </c>
      <c r="R3350" t="s">
        <v>8269</v>
      </c>
      <c r="S3350" s="12">
        <f t="shared" si="312"/>
        <v>100</v>
      </c>
      <c r="T3350">
        <f t="shared" si="313"/>
        <v>69.819999999999993</v>
      </c>
      <c r="U3350" s="14" t="s">
        <v>8315</v>
      </c>
      <c r="V3350" t="s">
        <v>8316</v>
      </c>
    </row>
    <row r="3351" spans="1:22" ht="48" hidden="1" x14ac:dyDescent="0.2">
      <c r="A3351" s="9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7">
        <f t="shared" si="314"/>
        <v>42513.110787037032</v>
      </c>
      <c r="L3351" s="17">
        <f t="shared" si="315"/>
        <v>42534.708333333328</v>
      </c>
      <c r="M3351" s="9">
        <f t="shared" si="316"/>
        <v>5</v>
      </c>
      <c r="N3351" s="9">
        <f t="shared" si="317"/>
        <v>2016</v>
      </c>
      <c r="O3351" t="b">
        <v>0</v>
      </c>
      <c r="P3351">
        <v>14</v>
      </c>
      <c r="Q3351" t="b">
        <v>1</v>
      </c>
      <c r="R3351" t="s">
        <v>8269</v>
      </c>
      <c r="S3351" s="12">
        <f t="shared" si="312"/>
        <v>153</v>
      </c>
      <c r="T3351">
        <f t="shared" si="313"/>
        <v>109.57</v>
      </c>
      <c r="U3351" s="14" t="s">
        <v>8315</v>
      </c>
      <c r="V3351" t="s">
        <v>8316</v>
      </c>
    </row>
    <row r="3352" spans="1:22" ht="48" hidden="1" x14ac:dyDescent="0.2">
      <c r="A3352" s="9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7">
        <f t="shared" si="314"/>
        <v>42302.701516203699</v>
      </c>
      <c r="L3352" s="17">
        <f t="shared" si="315"/>
        <v>42337.958333333328</v>
      </c>
      <c r="M3352" s="9">
        <f t="shared" si="316"/>
        <v>10</v>
      </c>
      <c r="N3352" s="9">
        <f t="shared" si="317"/>
        <v>2015</v>
      </c>
      <c r="O3352" t="b">
        <v>0</v>
      </c>
      <c r="P3352">
        <v>51</v>
      </c>
      <c r="Q3352" t="b">
        <v>1</v>
      </c>
      <c r="R3352" t="s">
        <v>8269</v>
      </c>
      <c r="S3352" s="12">
        <f t="shared" si="312"/>
        <v>104</v>
      </c>
      <c r="T3352">
        <f t="shared" si="313"/>
        <v>71.67</v>
      </c>
      <c r="U3352" s="14" t="s">
        <v>8315</v>
      </c>
      <c r="V3352" t="s">
        <v>8316</v>
      </c>
    </row>
    <row r="3353" spans="1:22" ht="48" hidden="1" x14ac:dyDescent="0.2">
      <c r="A3353" s="9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7">
        <f t="shared" si="314"/>
        <v>41806.395428240743</v>
      </c>
      <c r="L3353" s="17">
        <f t="shared" si="315"/>
        <v>41843.458333333336</v>
      </c>
      <c r="M3353" s="9">
        <f t="shared" si="316"/>
        <v>6</v>
      </c>
      <c r="N3353" s="9">
        <f t="shared" si="317"/>
        <v>2014</v>
      </c>
      <c r="O3353" t="b">
        <v>0</v>
      </c>
      <c r="P3353">
        <v>54</v>
      </c>
      <c r="Q3353" t="b">
        <v>1</v>
      </c>
      <c r="R3353" t="s">
        <v>8269</v>
      </c>
      <c r="S3353" s="12">
        <f t="shared" si="312"/>
        <v>101</v>
      </c>
      <c r="T3353">
        <f t="shared" si="313"/>
        <v>93.61</v>
      </c>
      <c r="U3353" s="14" t="s">
        <v>8315</v>
      </c>
      <c r="V3353" t="s">
        <v>8316</v>
      </c>
    </row>
    <row r="3354" spans="1:22" ht="48" hidden="1" x14ac:dyDescent="0.2">
      <c r="A3354" s="9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7">
        <f t="shared" si="314"/>
        <v>42495.992800925931</v>
      </c>
      <c r="L3354" s="17">
        <f t="shared" si="315"/>
        <v>42552.958333333328</v>
      </c>
      <c r="M3354" s="9">
        <f t="shared" si="316"/>
        <v>5</v>
      </c>
      <c r="N3354" s="9">
        <f t="shared" si="317"/>
        <v>2016</v>
      </c>
      <c r="O3354" t="b">
        <v>0</v>
      </c>
      <c r="P3354">
        <v>70</v>
      </c>
      <c r="Q3354" t="b">
        <v>1</v>
      </c>
      <c r="R3354" t="s">
        <v>8269</v>
      </c>
      <c r="S3354" s="12">
        <f t="shared" si="312"/>
        <v>108</v>
      </c>
      <c r="T3354">
        <f t="shared" si="313"/>
        <v>76.8</v>
      </c>
      <c r="U3354" s="14" t="s">
        <v>8315</v>
      </c>
      <c r="V3354" t="s">
        <v>8316</v>
      </c>
    </row>
    <row r="3355" spans="1:22" ht="48" hidden="1" x14ac:dyDescent="0.2">
      <c r="A3355" s="9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7">
        <f t="shared" si="314"/>
        <v>42479.432291666672</v>
      </c>
      <c r="L3355" s="17">
        <f t="shared" si="315"/>
        <v>42492.958333333328</v>
      </c>
      <c r="M3355" s="9">
        <f t="shared" si="316"/>
        <v>4</v>
      </c>
      <c r="N3355" s="9">
        <f t="shared" si="317"/>
        <v>2016</v>
      </c>
      <c r="O3355" t="b">
        <v>0</v>
      </c>
      <c r="P3355">
        <v>44</v>
      </c>
      <c r="Q3355" t="b">
        <v>1</v>
      </c>
      <c r="R3355" t="s">
        <v>8269</v>
      </c>
      <c r="S3355" s="12">
        <f t="shared" si="312"/>
        <v>315</v>
      </c>
      <c r="T3355">
        <f t="shared" si="313"/>
        <v>35.799999999999997</v>
      </c>
      <c r="U3355" s="14" t="s">
        <v>8315</v>
      </c>
      <c r="V3355" t="s">
        <v>8316</v>
      </c>
    </row>
    <row r="3356" spans="1:22" ht="32" hidden="1" x14ac:dyDescent="0.2">
      <c r="A3356" s="9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7">
        <f t="shared" si="314"/>
        <v>42270.7269212963</v>
      </c>
      <c r="L3356" s="17">
        <f t="shared" si="315"/>
        <v>42306.167361111111</v>
      </c>
      <c r="M3356" s="9">
        <f t="shared" si="316"/>
        <v>9</v>
      </c>
      <c r="N3356" s="9">
        <f t="shared" si="317"/>
        <v>2015</v>
      </c>
      <c r="O3356" t="b">
        <v>0</v>
      </c>
      <c r="P3356">
        <v>55</v>
      </c>
      <c r="Q3356" t="b">
        <v>1</v>
      </c>
      <c r="R3356" t="s">
        <v>8269</v>
      </c>
      <c r="S3356" s="12">
        <f t="shared" si="312"/>
        <v>102</v>
      </c>
      <c r="T3356">
        <f t="shared" si="313"/>
        <v>55.6</v>
      </c>
      <c r="U3356" s="14" t="s">
        <v>8315</v>
      </c>
      <c r="V3356" t="s">
        <v>8316</v>
      </c>
    </row>
    <row r="3357" spans="1:22" ht="48" hidden="1" x14ac:dyDescent="0.2">
      <c r="A3357" s="9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7">
        <f t="shared" si="314"/>
        <v>42489.619525462964</v>
      </c>
      <c r="L3357" s="17">
        <f t="shared" si="315"/>
        <v>42500.470138888893</v>
      </c>
      <c r="M3357" s="9">
        <f t="shared" si="316"/>
        <v>4</v>
      </c>
      <c r="N3357" s="9">
        <f t="shared" si="317"/>
        <v>2016</v>
      </c>
      <c r="O3357" t="b">
        <v>0</v>
      </c>
      <c r="P3357">
        <v>15</v>
      </c>
      <c r="Q3357" t="b">
        <v>1</v>
      </c>
      <c r="R3357" t="s">
        <v>8269</v>
      </c>
      <c r="S3357" s="12">
        <f t="shared" si="312"/>
        <v>126</v>
      </c>
      <c r="T3357">
        <f t="shared" si="313"/>
        <v>147.33000000000001</v>
      </c>
      <c r="U3357" s="14" t="s">
        <v>8315</v>
      </c>
      <c r="V3357" t="s">
        <v>8316</v>
      </c>
    </row>
    <row r="3358" spans="1:22" ht="48" hidden="1" x14ac:dyDescent="0.2">
      <c r="A3358" s="9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7">
        <f t="shared" si="314"/>
        <v>42536.815648148149</v>
      </c>
      <c r="L3358" s="17">
        <f t="shared" si="315"/>
        <v>42566.815648148149</v>
      </c>
      <c r="M3358" s="9">
        <f t="shared" si="316"/>
        <v>6</v>
      </c>
      <c r="N3358" s="9">
        <f t="shared" si="317"/>
        <v>2016</v>
      </c>
      <c r="O3358" t="b">
        <v>0</v>
      </c>
      <c r="P3358">
        <v>27</v>
      </c>
      <c r="Q3358" t="b">
        <v>1</v>
      </c>
      <c r="R3358" t="s">
        <v>8269</v>
      </c>
      <c r="S3358" s="12">
        <f t="shared" si="312"/>
        <v>101</v>
      </c>
      <c r="T3358">
        <f t="shared" si="313"/>
        <v>56.33</v>
      </c>
      <c r="U3358" s="14" t="s">
        <v>8315</v>
      </c>
      <c r="V3358" t="s">
        <v>8316</v>
      </c>
    </row>
    <row r="3359" spans="1:22" ht="48" hidden="1" x14ac:dyDescent="0.2">
      <c r="A3359" s="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7">
        <f t="shared" si="314"/>
        <v>41822.417939814812</v>
      </c>
      <c r="L3359" s="17">
        <f t="shared" si="315"/>
        <v>41852.417939814812</v>
      </c>
      <c r="M3359" s="9">
        <f t="shared" si="316"/>
        <v>7</v>
      </c>
      <c r="N3359" s="9">
        <f t="shared" si="317"/>
        <v>2014</v>
      </c>
      <c r="O3359" t="b">
        <v>0</v>
      </c>
      <c r="P3359">
        <v>21</v>
      </c>
      <c r="Q3359" t="b">
        <v>1</v>
      </c>
      <c r="R3359" t="s">
        <v>8269</v>
      </c>
      <c r="S3359" s="12">
        <f t="shared" si="312"/>
        <v>101</v>
      </c>
      <c r="T3359">
        <f t="shared" si="313"/>
        <v>96.19</v>
      </c>
      <c r="U3359" s="14" t="s">
        <v>8315</v>
      </c>
      <c r="V3359" t="s">
        <v>8316</v>
      </c>
    </row>
    <row r="3360" spans="1:22" ht="48" hidden="1" x14ac:dyDescent="0.2">
      <c r="A3360" s="9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7">
        <f t="shared" si="314"/>
        <v>41932.311099537037</v>
      </c>
      <c r="L3360" s="17">
        <f t="shared" si="315"/>
        <v>41962.352766203709</v>
      </c>
      <c r="M3360" s="9">
        <f t="shared" si="316"/>
        <v>10</v>
      </c>
      <c r="N3360" s="9">
        <f t="shared" si="317"/>
        <v>2014</v>
      </c>
      <c r="O3360" t="b">
        <v>0</v>
      </c>
      <c r="P3360">
        <v>162</v>
      </c>
      <c r="Q3360" t="b">
        <v>1</v>
      </c>
      <c r="R3360" t="s">
        <v>8269</v>
      </c>
      <c r="S3360" s="12">
        <f t="shared" si="312"/>
        <v>103</v>
      </c>
      <c r="T3360">
        <f t="shared" si="313"/>
        <v>63.57</v>
      </c>
      <c r="U3360" s="14" t="s">
        <v>8315</v>
      </c>
      <c r="V3360" t="s">
        <v>8316</v>
      </c>
    </row>
    <row r="3361" spans="1:22" ht="32" hidden="1" x14ac:dyDescent="0.2">
      <c r="A3361" s="9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7">
        <f t="shared" si="314"/>
        <v>42746.057106481487</v>
      </c>
      <c r="L3361" s="17">
        <f t="shared" si="315"/>
        <v>42791.057106481487</v>
      </c>
      <c r="M3361" s="9">
        <f t="shared" si="316"/>
        <v>1</v>
      </c>
      <c r="N3361" s="9">
        <f t="shared" si="317"/>
        <v>2017</v>
      </c>
      <c r="O3361" t="b">
        <v>0</v>
      </c>
      <c r="P3361">
        <v>23</v>
      </c>
      <c r="Q3361" t="b">
        <v>1</v>
      </c>
      <c r="R3361" t="s">
        <v>8269</v>
      </c>
      <c r="S3361" s="12">
        <f t="shared" si="312"/>
        <v>106</v>
      </c>
      <c r="T3361">
        <f t="shared" si="313"/>
        <v>184.78</v>
      </c>
      <c r="U3361" s="14" t="s">
        <v>8315</v>
      </c>
      <c r="V3361" t="s">
        <v>8316</v>
      </c>
    </row>
    <row r="3362" spans="1:22" ht="32" hidden="1" x14ac:dyDescent="0.2">
      <c r="A3362" s="9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7">
        <f t="shared" si="314"/>
        <v>42697.082673611112</v>
      </c>
      <c r="L3362" s="17">
        <f t="shared" si="315"/>
        <v>42718.665972222225</v>
      </c>
      <c r="M3362" s="9">
        <f t="shared" si="316"/>
        <v>11</v>
      </c>
      <c r="N3362" s="9">
        <f t="shared" si="317"/>
        <v>2016</v>
      </c>
      <c r="O3362" t="b">
        <v>0</v>
      </c>
      <c r="P3362">
        <v>72</v>
      </c>
      <c r="Q3362" t="b">
        <v>1</v>
      </c>
      <c r="R3362" t="s">
        <v>8269</v>
      </c>
      <c r="S3362" s="12">
        <f t="shared" si="312"/>
        <v>101</v>
      </c>
      <c r="T3362">
        <f t="shared" si="313"/>
        <v>126.72</v>
      </c>
      <c r="U3362" s="14" t="s">
        <v>8315</v>
      </c>
      <c r="V3362" t="s">
        <v>8316</v>
      </c>
    </row>
    <row r="3363" spans="1:22" ht="48" hidden="1" x14ac:dyDescent="0.2">
      <c r="A3363" s="9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7">
        <f t="shared" si="314"/>
        <v>41866.025347222225</v>
      </c>
      <c r="L3363" s="17">
        <f t="shared" si="315"/>
        <v>41883.665972222225</v>
      </c>
      <c r="M3363" s="9">
        <f t="shared" si="316"/>
        <v>8</v>
      </c>
      <c r="N3363" s="9">
        <f t="shared" si="317"/>
        <v>2014</v>
      </c>
      <c r="O3363" t="b">
        <v>0</v>
      </c>
      <c r="P3363">
        <v>68</v>
      </c>
      <c r="Q3363" t="b">
        <v>1</v>
      </c>
      <c r="R3363" t="s">
        <v>8269</v>
      </c>
      <c r="S3363" s="12">
        <f t="shared" si="312"/>
        <v>113</v>
      </c>
      <c r="T3363">
        <f t="shared" si="313"/>
        <v>83.43</v>
      </c>
      <c r="U3363" s="14" t="s">
        <v>8315</v>
      </c>
      <c r="V3363" t="s">
        <v>8316</v>
      </c>
    </row>
    <row r="3364" spans="1:22" ht="48" hidden="1" x14ac:dyDescent="0.2">
      <c r="A3364" s="9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7">
        <f t="shared" si="314"/>
        <v>42056.091631944444</v>
      </c>
      <c r="L3364" s="17">
        <f t="shared" si="315"/>
        <v>42070.204861111109</v>
      </c>
      <c r="M3364" s="9">
        <f t="shared" si="316"/>
        <v>2</v>
      </c>
      <c r="N3364" s="9">
        <f t="shared" si="317"/>
        <v>2015</v>
      </c>
      <c r="O3364" t="b">
        <v>0</v>
      </c>
      <c r="P3364">
        <v>20</v>
      </c>
      <c r="Q3364" t="b">
        <v>1</v>
      </c>
      <c r="R3364" t="s">
        <v>8269</v>
      </c>
      <c r="S3364" s="12">
        <f t="shared" si="312"/>
        <v>218</v>
      </c>
      <c r="T3364">
        <f t="shared" si="313"/>
        <v>54.5</v>
      </c>
      <c r="U3364" s="14" t="s">
        <v>8315</v>
      </c>
      <c r="V3364" t="s">
        <v>8316</v>
      </c>
    </row>
    <row r="3365" spans="1:22" ht="48" hidden="1" x14ac:dyDescent="0.2">
      <c r="A3365" s="9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7">
        <f t="shared" si="314"/>
        <v>41851.771354166667</v>
      </c>
      <c r="L3365" s="17">
        <f t="shared" si="315"/>
        <v>41870.666666666664</v>
      </c>
      <c r="M3365" s="9">
        <f t="shared" si="316"/>
        <v>7</v>
      </c>
      <c r="N3365" s="9">
        <f t="shared" si="317"/>
        <v>2014</v>
      </c>
      <c r="O3365" t="b">
        <v>0</v>
      </c>
      <c r="P3365">
        <v>26</v>
      </c>
      <c r="Q3365" t="b">
        <v>1</v>
      </c>
      <c r="R3365" t="s">
        <v>8269</v>
      </c>
      <c r="S3365" s="12">
        <f t="shared" si="312"/>
        <v>101</v>
      </c>
      <c r="T3365">
        <f t="shared" si="313"/>
        <v>302.31</v>
      </c>
      <c r="U3365" s="14" t="s">
        <v>8315</v>
      </c>
      <c r="V3365" t="s">
        <v>8316</v>
      </c>
    </row>
    <row r="3366" spans="1:22" ht="48" hidden="1" x14ac:dyDescent="0.2">
      <c r="A3366" s="9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7">
        <f t="shared" si="314"/>
        <v>42422.977418981478</v>
      </c>
      <c r="L3366" s="17">
        <f t="shared" si="315"/>
        <v>42444.875</v>
      </c>
      <c r="M3366" s="9">
        <f t="shared" si="316"/>
        <v>2</v>
      </c>
      <c r="N3366" s="9">
        <f t="shared" si="317"/>
        <v>2016</v>
      </c>
      <c r="O3366" t="b">
        <v>0</v>
      </c>
      <c r="P3366">
        <v>72</v>
      </c>
      <c r="Q3366" t="b">
        <v>1</v>
      </c>
      <c r="R3366" t="s">
        <v>8269</v>
      </c>
      <c r="S3366" s="12">
        <f t="shared" si="312"/>
        <v>106</v>
      </c>
      <c r="T3366">
        <f t="shared" si="313"/>
        <v>44.14</v>
      </c>
      <c r="U3366" s="14" t="s">
        <v>8315</v>
      </c>
      <c r="V3366" t="s">
        <v>8316</v>
      </c>
    </row>
    <row r="3367" spans="1:22" ht="48" hidden="1" x14ac:dyDescent="0.2">
      <c r="A3367" s="9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7">
        <f t="shared" si="314"/>
        <v>42321.101759259262</v>
      </c>
      <c r="L3367" s="17">
        <f t="shared" si="315"/>
        <v>42351.101759259262</v>
      </c>
      <c r="M3367" s="9">
        <f t="shared" si="316"/>
        <v>11</v>
      </c>
      <c r="N3367" s="9">
        <f t="shared" si="317"/>
        <v>2015</v>
      </c>
      <c r="O3367" t="b">
        <v>0</v>
      </c>
      <c r="P3367">
        <v>3</v>
      </c>
      <c r="Q3367" t="b">
        <v>1</v>
      </c>
      <c r="R3367" t="s">
        <v>8269</v>
      </c>
      <c r="S3367" s="12">
        <f t="shared" si="312"/>
        <v>104</v>
      </c>
      <c r="T3367">
        <f t="shared" si="313"/>
        <v>866.67</v>
      </c>
      <c r="U3367" s="14" t="s">
        <v>8315</v>
      </c>
      <c r="V3367" t="s">
        <v>8316</v>
      </c>
    </row>
    <row r="3368" spans="1:22" ht="48" hidden="1" x14ac:dyDescent="0.2">
      <c r="A3368" s="9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7">
        <f t="shared" si="314"/>
        <v>42107.067557870367</v>
      </c>
      <c r="L3368" s="17">
        <f t="shared" si="315"/>
        <v>42137.067557870367</v>
      </c>
      <c r="M3368" s="9">
        <f t="shared" si="316"/>
        <v>4</v>
      </c>
      <c r="N3368" s="9">
        <f t="shared" si="317"/>
        <v>2015</v>
      </c>
      <c r="O3368" t="b">
        <v>0</v>
      </c>
      <c r="P3368">
        <v>18</v>
      </c>
      <c r="Q3368" t="b">
        <v>1</v>
      </c>
      <c r="R3368" t="s">
        <v>8269</v>
      </c>
      <c r="S3368" s="12">
        <f t="shared" si="312"/>
        <v>221</v>
      </c>
      <c r="T3368">
        <f t="shared" si="313"/>
        <v>61.39</v>
      </c>
      <c r="U3368" s="14" t="s">
        <v>8315</v>
      </c>
      <c r="V3368" t="s">
        <v>8316</v>
      </c>
    </row>
    <row r="3369" spans="1:22" ht="48" hidden="1" x14ac:dyDescent="0.2">
      <c r="A3369" s="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7">
        <f t="shared" si="314"/>
        <v>42192.933958333335</v>
      </c>
      <c r="L3369" s="17">
        <f t="shared" si="315"/>
        <v>42217.933958333335</v>
      </c>
      <c r="M3369" s="9">
        <f t="shared" si="316"/>
        <v>7</v>
      </c>
      <c r="N3369" s="9">
        <f t="shared" si="317"/>
        <v>2015</v>
      </c>
      <c r="O3369" t="b">
        <v>0</v>
      </c>
      <c r="P3369">
        <v>30</v>
      </c>
      <c r="Q3369" t="b">
        <v>1</v>
      </c>
      <c r="R3369" t="s">
        <v>8269</v>
      </c>
      <c r="S3369" s="12">
        <f t="shared" si="312"/>
        <v>119</v>
      </c>
      <c r="T3369">
        <f t="shared" si="313"/>
        <v>29.67</v>
      </c>
      <c r="U3369" s="14" t="s">
        <v>8315</v>
      </c>
      <c r="V3369" t="s">
        <v>8316</v>
      </c>
    </row>
    <row r="3370" spans="1:22" ht="48" hidden="1" x14ac:dyDescent="0.2">
      <c r="A3370" s="9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7">
        <f t="shared" si="314"/>
        <v>41969.199756944443</v>
      </c>
      <c r="L3370" s="17">
        <f t="shared" si="315"/>
        <v>42005.208333333328</v>
      </c>
      <c r="M3370" s="9">
        <f t="shared" si="316"/>
        <v>11</v>
      </c>
      <c r="N3370" s="9">
        <f t="shared" si="317"/>
        <v>2015</v>
      </c>
      <c r="O3370" t="b">
        <v>0</v>
      </c>
      <c r="P3370">
        <v>23</v>
      </c>
      <c r="Q3370" t="b">
        <v>1</v>
      </c>
      <c r="R3370" t="s">
        <v>8269</v>
      </c>
      <c r="S3370" s="12">
        <f t="shared" si="312"/>
        <v>105</v>
      </c>
      <c r="T3370">
        <f t="shared" si="313"/>
        <v>45.48</v>
      </c>
      <c r="U3370" s="14" t="s">
        <v>8315</v>
      </c>
      <c r="V3370" t="s">
        <v>8316</v>
      </c>
    </row>
    <row r="3371" spans="1:22" ht="48" hidden="1" x14ac:dyDescent="0.2">
      <c r="A3371" s="9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7">
        <f t="shared" si="314"/>
        <v>42690.041435185187</v>
      </c>
      <c r="L3371" s="17">
        <f t="shared" si="315"/>
        <v>42750.041435185187</v>
      </c>
      <c r="M3371" s="9">
        <f t="shared" si="316"/>
        <v>11</v>
      </c>
      <c r="N3371" s="9">
        <f t="shared" si="317"/>
        <v>2017</v>
      </c>
      <c r="O3371" t="b">
        <v>0</v>
      </c>
      <c r="P3371">
        <v>54</v>
      </c>
      <c r="Q3371" t="b">
        <v>1</v>
      </c>
      <c r="R3371" t="s">
        <v>8269</v>
      </c>
      <c r="S3371" s="12">
        <f t="shared" si="312"/>
        <v>104</v>
      </c>
      <c r="T3371">
        <f t="shared" si="313"/>
        <v>96.2</v>
      </c>
      <c r="U3371" s="14" t="s">
        <v>8315</v>
      </c>
      <c r="V3371" t="s">
        <v>8316</v>
      </c>
    </row>
    <row r="3372" spans="1:22" ht="32" hidden="1" x14ac:dyDescent="0.2">
      <c r="A3372" s="9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7">
        <f t="shared" si="314"/>
        <v>42690.334317129629</v>
      </c>
      <c r="L3372" s="17">
        <f t="shared" si="315"/>
        <v>42721.333333333328</v>
      </c>
      <c r="M3372" s="9">
        <f t="shared" si="316"/>
        <v>11</v>
      </c>
      <c r="N3372" s="9">
        <f t="shared" si="317"/>
        <v>2016</v>
      </c>
      <c r="O3372" t="b">
        <v>0</v>
      </c>
      <c r="P3372">
        <v>26</v>
      </c>
      <c r="Q3372" t="b">
        <v>1</v>
      </c>
      <c r="R3372" t="s">
        <v>8269</v>
      </c>
      <c r="S3372" s="12">
        <f t="shared" si="312"/>
        <v>118</v>
      </c>
      <c r="T3372">
        <f t="shared" si="313"/>
        <v>67.92</v>
      </c>
      <c r="U3372" s="14" t="s">
        <v>8315</v>
      </c>
      <c r="V3372" t="s">
        <v>8316</v>
      </c>
    </row>
    <row r="3373" spans="1:22" ht="32" hidden="1" x14ac:dyDescent="0.2">
      <c r="A3373" s="9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7">
        <f t="shared" si="314"/>
        <v>42312.874594907407</v>
      </c>
      <c r="L3373" s="17">
        <f t="shared" si="315"/>
        <v>42340.874594907407</v>
      </c>
      <c r="M3373" s="9">
        <f t="shared" si="316"/>
        <v>11</v>
      </c>
      <c r="N3373" s="9">
        <f t="shared" si="317"/>
        <v>2015</v>
      </c>
      <c r="O3373" t="b">
        <v>0</v>
      </c>
      <c r="P3373">
        <v>9</v>
      </c>
      <c r="Q3373" t="b">
        <v>1</v>
      </c>
      <c r="R3373" t="s">
        <v>8269</v>
      </c>
      <c r="S3373" s="12">
        <f t="shared" si="312"/>
        <v>139</v>
      </c>
      <c r="T3373">
        <f t="shared" si="313"/>
        <v>30.78</v>
      </c>
      <c r="U3373" s="14" t="s">
        <v>8315</v>
      </c>
      <c r="V3373" t="s">
        <v>8316</v>
      </c>
    </row>
    <row r="3374" spans="1:22" ht="48" hidden="1" x14ac:dyDescent="0.2">
      <c r="A3374" s="9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7">
        <f t="shared" si="314"/>
        <v>41855.548101851848</v>
      </c>
      <c r="L3374" s="17">
        <f t="shared" si="315"/>
        <v>41876.207638888889</v>
      </c>
      <c r="M3374" s="9">
        <f t="shared" si="316"/>
        <v>8</v>
      </c>
      <c r="N3374" s="9">
        <f t="shared" si="317"/>
        <v>2014</v>
      </c>
      <c r="O3374" t="b">
        <v>0</v>
      </c>
      <c r="P3374">
        <v>27</v>
      </c>
      <c r="Q3374" t="b">
        <v>1</v>
      </c>
      <c r="R3374" t="s">
        <v>8269</v>
      </c>
      <c r="S3374" s="12">
        <f t="shared" si="312"/>
        <v>104</v>
      </c>
      <c r="T3374">
        <f t="shared" si="313"/>
        <v>38.33</v>
      </c>
      <c r="U3374" s="14" t="s">
        <v>8315</v>
      </c>
      <c r="V3374" t="s">
        <v>8316</v>
      </c>
    </row>
    <row r="3375" spans="1:22" ht="48" hidden="1" x14ac:dyDescent="0.2">
      <c r="A3375" s="9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7">
        <f t="shared" si="314"/>
        <v>42179.854629629626</v>
      </c>
      <c r="L3375" s="17">
        <f t="shared" si="315"/>
        <v>42203.666666666672</v>
      </c>
      <c r="M3375" s="9">
        <f t="shared" si="316"/>
        <v>6</v>
      </c>
      <c r="N3375" s="9">
        <f t="shared" si="317"/>
        <v>2015</v>
      </c>
      <c r="O3375" t="b">
        <v>0</v>
      </c>
      <c r="P3375">
        <v>30</v>
      </c>
      <c r="Q3375" t="b">
        <v>1</v>
      </c>
      <c r="R3375" t="s">
        <v>8269</v>
      </c>
      <c r="S3375" s="12">
        <f t="shared" si="312"/>
        <v>100</v>
      </c>
      <c r="T3375">
        <f t="shared" si="313"/>
        <v>66.83</v>
      </c>
      <c r="U3375" s="14" t="s">
        <v>8315</v>
      </c>
      <c r="V3375" t="s">
        <v>8316</v>
      </c>
    </row>
    <row r="3376" spans="1:22" ht="48" hidden="1" x14ac:dyDescent="0.2">
      <c r="A3376" s="9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7">
        <f t="shared" si="314"/>
        <v>42275.731666666667</v>
      </c>
      <c r="L3376" s="17">
        <f t="shared" si="315"/>
        <v>42305.731666666667</v>
      </c>
      <c r="M3376" s="9">
        <f t="shared" si="316"/>
        <v>9</v>
      </c>
      <c r="N3376" s="9">
        <f t="shared" si="317"/>
        <v>2015</v>
      </c>
      <c r="O3376" t="b">
        <v>0</v>
      </c>
      <c r="P3376">
        <v>52</v>
      </c>
      <c r="Q3376" t="b">
        <v>1</v>
      </c>
      <c r="R3376" t="s">
        <v>8269</v>
      </c>
      <c r="S3376" s="12">
        <f t="shared" si="312"/>
        <v>107</v>
      </c>
      <c r="T3376">
        <f t="shared" si="313"/>
        <v>71.73</v>
      </c>
      <c r="U3376" s="14" t="s">
        <v>8315</v>
      </c>
      <c r="V3376" t="s">
        <v>8316</v>
      </c>
    </row>
    <row r="3377" spans="1:22" ht="48" hidden="1" x14ac:dyDescent="0.2">
      <c r="A3377" s="9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7">
        <f t="shared" si="314"/>
        <v>41765.610798611109</v>
      </c>
      <c r="L3377" s="17">
        <f t="shared" si="315"/>
        <v>41777.610798611109</v>
      </c>
      <c r="M3377" s="9">
        <f t="shared" si="316"/>
        <v>5</v>
      </c>
      <c r="N3377" s="9">
        <f t="shared" si="317"/>
        <v>2014</v>
      </c>
      <c r="O3377" t="b">
        <v>0</v>
      </c>
      <c r="P3377">
        <v>17</v>
      </c>
      <c r="Q3377" t="b">
        <v>1</v>
      </c>
      <c r="R3377" t="s">
        <v>8269</v>
      </c>
      <c r="S3377" s="12">
        <f t="shared" si="312"/>
        <v>100</v>
      </c>
      <c r="T3377">
        <f t="shared" si="313"/>
        <v>176.47</v>
      </c>
      <c r="U3377" s="14" t="s">
        <v>8315</v>
      </c>
      <c r="V3377" t="s">
        <v>8316</v>
      </c>
    </row>
    <row r="3378" spans="1:22" ht="48" hidden="1" x14ac:dyDescent="0.2">
      <c r="A3378" s="9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7">
        <f t="shared" si="314"/>
        <v>42059.701319444444</v>
      </c>
      <c r="L3378" s="17">
        <f t="shared" si="315"/>
        <v>42119.659652777773</v>
      </c>
      <c r="M3378" s="9">
        <f t="shared" si="316"/>
        <v>2</v>
      </c>
      <c r="N3378" s="9">
        <f t="shared" si="317"/>
        <v>2015</v>
      </c>
      <c r="O3378" t="b">
        <v>0</v>
      </c>
      <c r="P3378">
        <v>19</v>
      </c>
      <c r="Q3378" t="b">
        <v>1</v>
      </c>
      <c r="R3378" t="s">
        <v>8269</v>
      </c>
      <c r="S3378" s="12">
        <f t="shared" si="312"/>
        <v>100</v>
      </c>
      <c r="T3378">
        <f t="shared" si="313"/>
        <v>421.11</v>
      </c>
      <c r="U3378" s="14" t="s">
        <v>8315</v>
      </c>
      <c r="V3378" t="s">
        <v>8316</v>
      </c>
    </row>
    <row r="3379" spans="1:22" ht="48" hidden="1" x14ac:dyDescent="0.2">
      <c r="A3379" s="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7">
        <f t="shared" si="314"/>
        <v>42053.732627314821</v>
      </c>
      <c r="L3379" s="17">
        <f t="shared" si="315"/>
        <v>42083.705555555556</v>
      </c>
      <c r="M3379" s="9">
        <f t="shared" si="316"/>
        <v>2</v>
      </c>
      <c r="N3379" s="9">
        <f t="shared" si="317"/>
        <v>2015</v>
      </c>
      <c r="O3379" t="b">
        <v>0</v>
      </c>
      <c r="P3379">
        <v>77</v>
      </c>
      <c r="Q3379" t="b">
        <v>1</v>
      </c>
      <c r="R3379" t="s">
        <v>8269</v>
      </c>
      <c r="S3379" s="12">
        <f t="shared" si="312"/>
        <v>101</v>
      </c>
      <c r="T3379">
        <f t="shared" si="313"/>
        <v>104.99</v>
      </c>
      <c r="U3379" s="14" t="s">
        <v>8315</v>
      </c>
      <c r="V3379" t="s">
        <v>8316</v>
      </c>
    </row>
    <row r="3380" spans="1:22" ht="48" hidden="1" x14ac:dyDescent="0.2">
      <c r="A3380" s="9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7">
        <f t="shared" si="314"/>
        <v>41858.355393518519</v>
      </c>
      <c r="L3380" s="17">
        <f t="shared" si="315"/>
        <v>41882.547222222223</v>
      </c>
      <c r="M3380" s="9">
        <f t="shared" si="316"/>
        <v>8</v>
      </c>
      <c r="N3380" s="9">
        <f t="shared" si="317"/>
        <v>2014</v>
      </c>
      <c r="O3380" t="b">
        <v>0</v>
      </c>
      <c r="P3380">
        <v>21</v>
      </c>
      <c r="Q3380" t="b">
        <v>1</v>
      </c>
      <c r="R3380" t="s">
        <v>8269</v>
      </c>
      <c r="S3380" s="12">
        <f t="shared" si="312"/>
        <v>108</v>
      </c>
      <c r="T3380">
        <f t="shared" si="313"/>
        <v>28.19</v>
      </c>
      <c r="U3380" s="14" t="s">
        <v>8315</v>
      </c>
      <c r="V3380" t="s">
        <v>8316</v>
      </c>
    </row>
    <row r="3381" spans="1:22" ht="48" hidden="1" x14ac:dyDescent="0.2">
      <c r="A3381" s="9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7">
        <f t="shared" si="314"/>
        <v>42225.513888888891</v>
      </c>
      <c r="L3381" s="17">
        <f t="shared" si="315"/>
        <v>42242.958333333328</v>
      </c>
      <c r="M3381" s="9">
        <f t="shared" si="316"/>
        <v>8</v>
      </c>
      <c r="N3381" s="9">
        <f t="shared" si="317"/>
        <v>2015</v>
      </c>
      <c r="O3381" t="b">
        <v>0</v>
      </c>
      <c r="P3381">
        <v>38</v>
      </c>
      <c r="Q3381" t="b">
        <v>1</v>
      </c>
      <c r="R3381" t="s">
        <v>8269</v>
      </c>
      <c r="S3381" s="12">
        <f t="shared" si="312"/>
        <v>104</v>
      </c>
      <c r="T3381">
        <f t="shared" si="313"/>
        <v>54.55</v>
      </c>
      <c r="U3381" s="14" t="s">
        <v>8315</v>
      </c>
      <c r="V3381" t="s">
        <v>8316</v>
      </c>
    </row>
    <row r="3382" spans="1:22" ht="48" hidden="1" x14ac:dyDescent="0.2">
      <c r="A3382" s="9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7">
        <f t="shared" si="314"/>
        <v>41937.95344907407</v>
      </c>
      <c r="L3382" s="17">
        <f t="shared" si="315"/>
        <v>41972.995115740734</v>
      </c>
      <c r="M3382" s="9">
        <f t="shared" si="316"/>
        <v>10</v>
      </c>
      <c r="N3382" s="9">
        <f t="shared" si="317"/>
        <v>2014</v>
      </c>
      <c r="O3382" t="b">
        <v>0</v>
      </c>
      <c r="P3382">
        <v>28</v>
      </c>
      <c r="Q3382" t="b">
        <v>1</v>
      </c>
      <c r="R3382" t="s">
        <v>8269</v>
      </c>
      <c r="S3382" s="12">
        <f t="shared" si="312"/>
        <v>104</v>
      </c>
      <c r="T3382">
        <f t="shared" si="313"/>
        <v>111.89</v>
      </c>
      <c r="U3382" s="14" t="s">
        <v>8315</v>
      </c>
      <c r="V3382" t="s">
        <v>8316</v>
      </c>
    </row>
    <row r="3383" spans="1:22" ht="48" hidden="1" x14ac:dyDescent="0.2">
      <c r="A3383" s="9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7">
        <f t="shared" si="314"/>
        <v>42044.184988425928</v>
      </c>
      <c r="L3383" s="17">
        <f t="shared" si="315"/>
        <v>42074.143321759257</v>
      </c>
      <c r="M3383" s="9">
        <f t="shared" si="316"/>
        <v>2</v>
      </c>
      <c r="N3383" s="9">
        <f t="shared" si="317"/>
        <v>2015</v>
      </c>
      <c r="O3383" t="b">
        <v>0</v>
      </c>
      <c r="P3383">
        <v>48</v>
      </c>
      <c r="Q3383" t="b">
        <v>1</v>
      </c>
      <c r="R3383" t="s">
        <v>8269</v>
      </c>
      <c r="S3383" s="12">
        <f t="shared" si="312"/>
        <v>102</v>
      </c>
      <c r="T3383">
        <f t="shared" si="313"/>
        <v>85.21</v>
      </c>
      <c r="U3383" s="14" t="s">
        <v>8315</v>
      </c>
      <c r="V3383" t="s">
        <v>8316</v>
      </c>
    </row>
    <row r="3384" spans="1:22" ht="48" hidden="1" x14ac:dyDescent="0.2">
      <c r="A3384" s="9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7">
        <f t="shared" si="314"/>
        <v>42559.431203703702</v>
      </c>
      <c r="L3384" s="17">
        <f t="shared" si="315"/>
        <v>42583.957638888889</v>
      </c>
      <c r="M3384" s="9">
        <f t="shared" si="316"/>
        <v>7</v>
      </c>
      <c r="N3384" s="9">
        <f t="shared" si="317"/>
        <v>2016</v>
      </c>
      <c r="O3384" t="b">
        <v>0</v>
      </c>
      <c r="P3384">
        <v>46</v>
      </c>
      <c r="Q3384" t="b">
        <v>1</v>
      </c>
      <c r="R3384" t="s">
        <v>8269</v>
      </c>
      <c r="S3384" s="12">
        <f t="shared" si="312"/>
        <v>101</v>
      </c>
      <c r="T3384">
        <f t="shared" si="313"/>
        <v>76.650000000000006</v>
      </c>
      <c r="U3384" s="14" t="s">
        <v>8315</v>
      </c>
      <c r="V3384" t="s">
        <v>8316</v>
      </c>
    </row>
    <row r="3385" spans="1:22" ht="48" hidden="1" x14ac:dyDescent="0.2">
      <c r="A3385" s="9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7">
        <f t="shared" si="314"/>
        <v>42524.782638888893</v>
      </c>
      <c r="L3385" s="17">
        <f t="shared" si="315"/>
        <v>42544.782638888893</v>
      </c>
      <c r="M3385" s="9">
        <f t="shared" si="316"/>
        <v>6</v>
      </c>
      <c r="N3385" s="9">
        <f t="shared" si="317"/>
        <v>2016</v>
      </c>
      <c r="O3385" t="b">
        <v>0</v>
      </c>
      <c r="P3385">
        <v>30</v>
      </c>
      <c r="Q3385" t="b">
        <v>1</v>
      </c>
      <c r="R3385" t="s">
        <v>8269</v>
      </c>
      <c r="S3385" s="12">
        <f t="shared" si="312"/>
        <v>112</v>
      </c>
      <c r="T3385">
        <f t="shared" si="313"/>
        <v>65.17</v>
      </c>
      <c r="U3385" s="14" t="s">
        <v>8315</v>
      </c>
      <c r="V3385" t="s">
        <v>8316</v>
      </c>
    </row>
    <row r="3386" spans="1:22" ht="48" hidden="1" x14ac:dyDescent="0.2">
      <c r="A3386" s="9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7">
        <f t="shared" si="314"/>
        <v>42292.087592592594</v>
      </c>
      <c r="L3386" s="17">
        <f t="shared" si="315"/>
        <v>42329.125</v>
      </c>
      <c r="M3386" s="9">
        <f t="shared" si="316"/>
        <v>10</v>
      </c>
      <c r="N3386" s="9">
        <f t="shared" si="317"/>
        <v>2015</v>
      </c>
      <c r="O3386" t="b">
        <v>0</v>
      </c>
      <c r="P3386">
        <v>64</v>
      </c>
      <c r="Q3386" t="b">
        <v>1</v>
      </c>
      <c r="R3386" t="s">
        <v>8269</v>
      </c>
      <c r="S3386" s="12">
        <f t="shared" si="312"/>
        <v>100</v>
      </c>
      <c r="T3386">
        <f t="shared" si="313"/>
        <v>93.76</v>
      </c>
      <c r="U3386" s="14" t="s">
        <v>8315</v>
      </c>
      <c r="V3386" t="s">
        <v>8316</v>
      </c>
    </row>
    <row r="3387" spans="1:22" ht="48" hidden="1" x14ac:dyDescent="0.2">
      <c r="A3387" s="9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7">
        <f t="shared" si="314"/>
        <v>41953.8675</v>
      </c>
      <c r="L3387" s="17">
        <f t="shared" si="315"/>
        <v>41983.8675</v>
      </c>
      <c r="M3387" s="9">
        <f t="shared" si="316"/>
        <v>11</v>
      </c>
      <c r="N3387" s="9">
        <f t="shared" si="317"/>
        <v>2014</v>
      </c>
      <c r="O3387" t="b">
        <v>0</v>
      </c>
      <c r="P3387">
        <v>15</v>
      </c>
      <c r="Q3387" t="b">
        <v>1</v>
      </c>
      <c r="R3387" t="s">
        <v>8269</v>
      </c>
      <c r="S3387" s="12">
        <f t="shared" si="312"/>
        <v>100</v>
      </c>
      <c r="T3387">
        <f t="shared" si="313"/>
        <v>133.33000000000001</v>
      </c>
      <c r="U3387" s="14" t="s">
        <v>8315</v>
      </c>
      <c r="V3387" t="s">
        <v>8316</v>
      </c>
    </row>
    <row r="3388" spans="1:22" ht="48" hidden="1" x14ac:dyDescent="0.2">
      <c r="A3388" s="9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7">
        <f t="shared" si="314"/>
        <v>41946.644745370373</v>
      </c>
      <c r="L3388" s="17">
        <f t="shared" si="315"/>
        <v>41976.644745370373</v>
      </c>
      <c r="M3388" s="9">
        <f t="shared" si="316"/>
        <v>11</v>
      </c>
      <c r="N3388" s="9">
        <f t="shared" si="317"/>
        <v>2014</v>
      </c>
      <c r="O3388" t="b">
        <v>0</v>
      </c>
      <c r="P3388">
        <v>41</v>
      </c>
      <c r="Q3388" t="b">
        <v>1</v>
      </c>
      <c r="R3388" t="s">
        <v>8269</v>
      </c>
      <c r="S3388" s="12">
        <f t="shared" si="312"/>
        <v>105</v>
      </c>
      <c r="T3388">
        <f t="shared" si="313"/>
        <v>51.22</v>
      </c>
      <c r="U3388" s="14" t="s">
        <v>8315</v>
      </c>
      <c r="V3388" t="s">
        <v>8316</v>
      </c>
    </row>
    <row r="3389" spans="1:22" ht="48" hidden="1" x14ac:dyDescent="0.2">
      <c r="A3389" s="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7">
        <f t="shared" si="314"/>
        <v>41947.762592592589</v>
      </c>
      <c r="L3389" s="17">
        <f t="shared" si="315"/>
        <v>41987.762592592597</v>
      </c>
      <c r="M3389" s="9">
        <f t="shared" si="316"/>
        <v>11</v>
      </c>
      <c r="N3389" s="9">
        <f t="shared" si="317"/>
        <v>2014</v>
      </c>
      <c r="O3389" t="b">
        <v>0</v>
      </c>
      <c r="P3389">
        <v>35</v>
      </c>
      <c r="Q3389" t="b">
        <v>1</v>
      </c>
      <c r="R3389" t="s">
        <v>8269</v>
      </c>
      <c r="S3389" s="12">
        <f t="shared" si="312"/>
        <v>117</v>
      </c>
      <c r="T3389">
        <f t="shared" si="313"/>
        <v>100.17</v>
      </c>
      <c r="U3389" s="14" t="s">
        <v>8315</v>
      </c>
      <c r="V3389" t="s">
        <v>8316</v>
      </c>
    </row>
    <row r="3390" spans="1:22" ht="48" hidden="1" x14ac:dyDescent="0.2">
      <c r="A3390" s="9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7">
        <f t="shared" si="314"/>
        <v>42143.461122685185</v>
      </c>
      <c r="L3390" s="17">
        <f t="shared" si="315"/>
        <v>42173.461122685185</v>
      </c>
      <c r="M3390" s="9">
        <f t="shared" si="316"/>
        <v>5</v>
      </c>
      <c r="N3390" s="9">
        <f t="shared" si="317"/>
        <v>2015</v>
      </c>
      <c r="O3390" t="b">
        <v>0</v>
      </c>
      <c r="P3390">
        <v>45</v>
      </c>
      <c r="Q3390" t="b">
        <v>1</v>
      </c>
      <c r="R3390" t="s">
        <v>8269</v>
      </c>
      <c r="S3390" s="12">
        <f t="shared" si="312"/>
        <v>104</v>
      </c>
      <c r="T3390">
        <f t="shared" si="313"/>
        <v>34.6</v>
      </c>
      <c r="U3390" s="14" t="s">
        <v>8315</v>
      </c>
      <c r="V3390" t="s">
        <v>8316</v>
      </c>
    </row>
    <row r="3391" spans="1:22" ht="48" hidden="1" x14ac:dyDescent="0.2">
      <c r="A3391" s="9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7">
        <f t="shared" si="314"/>
        <v>42494.563449074078</v>
      </c>
      <c r="L3391" s="17">
        <f t="shared" si="315"/>
        <v>42524.563449074078</v>
      </c>
      <c r="M3391" s="9">
        <f t="shared" si="316"/>
        <v>5</v>
      </c>
      <c r="N3391" s="9">
        <f t="shared" si="317"/>
        <v>2016</v>
      </c>
      <c r="O3391" t="b">
        <v>0</v>
      </c>
      <c r="P3391">
        <v>62</v>
      </c>
      <c r="Q3391" t="b">
        <v>1</v>
      </c>
      <c r="R3391" t="s">
        <v>8269</v>
      </c>
      <c r="S3391" s="12">
        <f t="shared" si="312"/>
        <v>115</v>
      </c>
      <c r="T3391">
        <f t="shared" si="313"/>
        <v>184.68</v>
      </c>
      <c r="U3391" s="14" t="s">
        <v>8315</v>
      </c>
      <c r="V3391" t="s">
        <v>8316</v>
      </c>
    </row>
    <row r="3392" spans="1:22" ht="48" hidden="1" x14ac:dyDescent="0.2">
      <c r="A3392" s="9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7">
        <f t="shared" si="314"/>
        <v>41815.774826388886</v>
      </c>
      <c r="L3392" s="17">
        <f t="shared" si="315"/>
        <v>41830.774826388886</v>
      </c>
      <c r="M3392" s="9">
        <f t="shared" si="316"/>
        <v>6</v>
      </c>
      <c r="N3392" s="9">
        <f t="shared" si="317"/>
        <v>2014</v>
      </c>
      <c r="O3392" t="b">
        <v>0</v>
      </c>
      <c r="P3392">
        <v>22</v>
      </c>
      <c r="Q3392" t="b">
        <v>1</v>
      </c>
      <c r="R3392" t="s">
        <v>8269</v>
      </c>
      <c r="S3392" s="12">
        <f t="shared" si="312"/>
        <v>102</v>
      </c>
      <c r="T3392">
        <f t="shared" si="313"/>
        <v>69.819999999999993</v>
      </c>
      <c r="U3392" s="14" t="s">
        <v>8315</v>
      </c>
      <c r="V3392" t="s">
        <v>8316</v>
      </c>
    </row>
    <row r="3393" spans="1:22" ht="48" hidden="1" x14ac:dyDescent="0.2">
      <c r="A3393" s="9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7">
        <f t="shared" si="314"/>
        <v>41830.545694444445</v>
      </c>
      <c r="L3393" s="17">
        <f t="shared" si="315"/>
        <v>41859.936111111114</v>
      </c>
      <c r="M3393" s="9">
        <f t="shared" si="316"/>
        <v>7</v>
      </c>
      <c r="N3393" s="9">
        <f t="shared" si="317"/>
        <v>2014</v>
      </c>
      <c r="O3393" t="b">
        <v>0</v>
      </c>
      <c r="P3393">
        <v>18</v>
      </c>
      <c r="Q3393" t="b">
        <v>1</v>
      </c>
      <c r="R3393" t="s">
        <v>8269</v>
      </c>
      <c r="S3393" s="12">
        <f t="shared" si="312"/>
        <v>223</v>
      </c>
      <c r="T3393">
        <f t="shared" si="313"/>
        <v>61.94</v>
      </c>
      <c r="U3393" s="14" t="s">
        <v>8315</v>
      </c>
      <c r="V3393" t="s">
        <v>8316</v>
      </c>
    </row>
    <row r="3394" spans="1:22" ht="48" hidden="1" x14ac:dyDescent="0.2">
      <c r="A3394" s="9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7">
        <f t="shared" si="314"/>
        <v>42446.845543981486</v>
      </c>
      <c r="L3394" s="17">
        <f t="shared" si="315"/>
        <v>42496.845543981486</v>
      </c>
      <c r="M3394" s="9">
        <f t="shared" si="316"/>
        <v>3</v>
      </c>
      <c r="N3394" s="9">
        <f t="shared" si="317"/>
        <v>2016</v>
      </c>
      <c r="O3394" t="b">
        <v>0</v>
      </c>
      <c r="P3394">
        <v>12</v>
      </c>
      <c r="Q3394" t="b">
        <v>1</v>
      </c>
      <c r="R3394" t="s">
        <v>8269</v>
      </c>
      <c r="S3394" s="12">
        <f t="shared" ref="S3394:S3457" si="318">ROUND(E3394/D3394*100,0)</f>
        <v>100</v>
      </c>
      <c r="T3394">
        <f t="shared" ref="T3394:T3457" si="319">IFERROR(ROUND(E3394/P3394,2),0)</f>
        <v>41.67</v>
      </c>
      <c r="U3394" s="14" t="s">
        <v>8315</v>
      </c>
      <c r="V3394" t="s">
        <v>8316</v>
      </c>
    </row>
    <row r="3395" spans="1:22" ht="48" hidden="1" x14ac:dyDescent="0.2">
      <c r="A3395" s="9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7">
        <f t="shared" ref="K3395:K3458" si="320">+(((J3395/60)/60)/24)+DATE(1970,1,1)</f>
        <v>41923.921643518523</v>
      </c>
      <c r="L3395" s="17">
        <f t="shared" ref="L3395:L3458" si="321">+(((I3395/60)/60)/24)+DATE(1970,1,1)</f>
        <v>41949.031944444447</v>
      </c>
      <c r="M3395" s="9">
        <f t="shared" ref="M3395:M3458" si="322">+MONTH(K3395)</f>
        <v>10</v>
      </c>
      <c r="N3395" s="9">
        <f t="shared" ref="N3395:N3458" si="323">+YEAR(L3395)</f>
        <v>2014</v>
      </c>
      <c r="O3395" t="b">
        <v>0</v>
      </c>
      <c r="P3395">
        <v>44</v>
      </c>
      <c r="Q3395" t="b">
        <v>1</v>
      </c>
      <c r="R3395" t="s">
        <v>8269</v>
      </c>
      <c r="S3395" s="12">
        <f t="shared" si="318"/>
        <v>106</v>
      </c>
      <c r="T3395">
        <f t="shared" si="319"/>
        <v>36.07</v>
      </c>
      <c r="U3395" s="14" t="s">
        <v>8315</v>
      </c>
      <c r="V3395" t="s">
        <v>8316</v>
      </c>
    </row>
    <row r="3396" spans="1:22" ht="48" hidden="1" x14ac:dyDescent="0.2">
      <c r="A3396" s="9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7">
        <f t="shared" si="320"/>
        <v>41817.59542824074</v>
      </c>
      <c r="L3396" s="17">
        <f t="shared" si="321"/>
        <v>41847.59542824074</v>
      </c>
      <c r="M3396" s="9">
        <f t="shared" si="322"/>
        <v>6</v>
      </c>
      <c r="N3396" s="9">
        <f t="shared" si="323"/>
        <v>2014</v>
      </c>
      <c r="O3396" t="b">
        <v>0</v>
      </c>
      <c r="P3396">
        <v>27</v>
      </c>
      <c r="Q3396" t="b">
        <v>1</v>
      </c>
      <c r="R3396" t="s">
        <v>8269</v>
      </c>
      <c r="S3396" s="12">
        <f t="shared" si="318"/>
        <v>142</v>
      </c>
      <c r="T3396">
        <f t="shared" si="319"/>
        <v>29</v>
      </c>
      <c r="U3396" s="14" t="s">
        <v>8315</v>
      </c>
      <c r="V3396" t="s">
        <v>8316</v>
      </c>
    </row>
    <row r="3397" spans="1:22" ht="32" hidden="1" x14ac:dyDescent="0.2">
      <c r="A3397" s="9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7">
        <f t="shared" si="320"/>
        <v>42140.712314814817</v>
      </c>
      <c r="L3397" s="17">
        <f t="shared" si="321"/>
        <v>42154.756944444445</v>
      </c>
      <c r="M3397" s="9">
        <f t="shared" si="322"/>
        <v>5</v>
      </c>
      <c r="N3397" s="9">
        <f t="shared" si="323"/>
        <v>2015</v>
      </c>
      <c r="O3397" t="b">
        <v>0</v>
      </c>
      <c r="P3397">
        <v>38</v>
      </c>
      <c r="Q3397" t="b">
        <v>1</v>
      </c>
      <c r="R3397" t="s">
        <v>8269</v>
      </c>
      <c r="S3397" s="12">
        <f t="shared" si="318"/>
        <v>184</v>
      </c>
      <c r="T3397">
        <f t="shared" si="319"/>
        <v>24.21</v>
      </c>
      <c r="U3397" s="14" t="s">
        <v>8315</v>
      </c>
      <c r="V3397" t="s">
        <v>8316</v>
      </c>
    </row>
    <row r="3398" spans="1:22" ht="48" hidden="1" x14ac:dyDescent="0.2">
      <c r="A3398" s="9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7">
        <f t="shared" si="320"/>
        <v>41764.44663194444</v>
      </c>
      <c r="L3398" s="17">
        <f t="shared" si="321"/>
        <v>41791.165972222225</v>
      </c>
      <c r="M3398" s="9">
        <f t="shared" si="322"/>
        <v>5</v>
      </c>
      <c r="N3398" s="9">
        <f t="shared" si="323"/>
        <v>2014</v>
      </c>
      <c r="O3398" t="b">
        <v>0</v>
      </c>
      <c r="P3398">
        <v>28</v>
      </c>
      <c r="Q3398" t="b">
        <v>1</v>
      </c>
      <c r="R3398" t="s">
        <v>8269</v>
      </c>
      <c r="S3398" s="12">
        <f t="shared" si="318"/>
        <v>104</v>
      </c>
      <c r="T3398">
        <f t="shared" si="319"/>
        <v>55.89</v>
      </c>
      <c r="U3398" s="14" t="s">
        <v>8315</v>
      </c>
      <c r="V3398" t="s">
        <v>8316</v>
      </c>
    </row>
    <row r="3399" spans="1:22" ht="32" hidden="1" x14ac:dyDescent="0.2">
      <c r="A3399" s="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7">
        <f t="shared" si="320"/>
        <v>42378.478344907402</v>
      </c>
      <c r="L3399" s="17">
        <f t="shared" si="321"/>
        <v>42418.916666666672</v>
      </c>
      <c r="M3399" s="9">
        <f t="shared" si="322"/>
        <v>1</v>
      </c>
      <c r="N3399" s="9">
        <f t="shared" si="323"/>
        <v>2016</v>
      </c>
      <c r="O3399" t="b">
        <v>0</v>
      </c>
      <c r="P3399">
        <v>24</v>
      </c>
      <c r="Q3399" t="b">
        <v>1</v>
      </c>
      <c r="R3399" t="s">
        <v>8269</v>
      </c>
      <c r="S3399" s="12">
        <f t="shared" si="318"/>
        <v>112</v>
      </c>
      <c r="T3399">
        <f t="shared" si="319"/>
        <v>11.67</v>
      </c>
      <c r="U3399" s="14" t="s">
        <v>8315</v>
      </c>
      <c r="V3399" t="s">
        <v>8316</v>
      </c>
    </row>
    <row r="3400" spans="1:22" ht="48" hidden="1" x14ac:dyDescent="0.2">
      <c r="A3400" s="9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7">
        <f t="shared" si="320"/>
        <v>41941.75203703704</v>
      </c>
      <c r="L3400" s="17">
        <f t="shared" si="321"/>
        <v>41964.708333333328</v>
      </c>
      <c r="M3400" s="9">
        <f t="shared" si="322"/>
        <v>10</v>
      </c>
      <c r="N3400" s="9">
        <f t="shared" si="323"/>
        <v>2014</v>
      </c>
      <c r="O3400" t="b">
        <v>0</v>
      </c>
      <c r="P3400">
        <v>65</v>
      </c>
      <c r="Q3400" t="b">
        <v>1</v>
      </c>
      <c r="R3400" t="s">
        <v>8269</v>
      </c>
      <c r="S3400" s="12">
        <f t="shared" si="318"/>
        <v>111</v>
      </c>
      <c r="T3400">
        <f t="shared" si="319"/>
        <v>68.349999999999994</v>
      </c>
      <c r="U3400" s="14" t="s">
        <v>8315</v>
      </c>
      <c r="V3400" t="s">
        <v>8316</v>
      </c>
    </row>
    <row r="3401" spans="1:22" ht="48" hidden="1" x14ac:dyDescent="0.2">
      <c r="A3401" s="9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7">
        <f t="shared" si="320"/>
        <v>42026.920428240745</v>
      </c>
      <c r="L3401" s="17">
        <f t="shared" si="321"/>
        <v>42056.920428240745</v>
      </c>
      <c r="M3401" s="9">
        <f t="shared" si="322"/>
        <v>1</v>
      </c>
      <c r="N3401" s="9">
        <f t="shared" si="323"/>
        <v>2015</v>
      </c>
      <c r="O3401" t="b">
        <v>0</v>
      </c>
      <c r="P3401">
        <v>46</v>
      </c>
      <c r="Q3401" t="b">
        <v>1</v>
      </c>
      <c r="R3401" t="s">
        <v>8269</v>
      </c>
      <c r="S3401" s="12">
        <f t="shared" si="318"/>
        <v>104</v>
      </c>
      <c r="T3401">
        <f t="shared" si="319"/>
        <v>27.07</v>
      </c>
      <c r="U3401" s="14" t="s">
        <v>8315</v>
      </c>
      <c r="V3401" t="s">
        <v>8316</v>
      </c>
    </row>
    <row r="3402" spans="1:22" ht="48" hidden="1" x14ac:dyDescent="0.2">
      <c r="A3402" s="9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7">
        <f t="shared" si="320"/>
        <v>41834.953865740739</v>
      </c>
      <c r="L3402" s="17">
        <f t="shared" si="321"/>
        <v>41879.953865740739</v>
      </c>
      <c r="M3402" s="9">
        <f t="shared" si="322"/>
        <v>7</v>
      </c>
      <c r="N3402" s="9">
        <f t="shared" si="323"/>
        <v>2014</v>
      </c>
      <c r="O3402" t="b">
        <v>0</v>
      </c>
      <c r="P3402">
        <v>85</v>
      </c>
      <c r="Q3402" t="b">
        <v>1</v>
      </c>
      <c r="R3402" t="s">
        <v>8269</v>
      </c>
      <c r="S3402" s="12">
        <f t="shared" si="318"/>
        <v>100</v>
      </c>
      <c r="T3402">
        <f t="shared" si="319"/>
        <v>118.13</v>
      </c>
      <c r="U3402" s="14" t="s">
        <v>8315</v>
      </c>
      <c r="V3402" t="s">
        <v>8316</v>
      </c>
    </row>
    <row r="3403" spans="1:22" ht="48" hidden="1" x14ac:dyDescent="0.2">
      <c r="A3403" s="9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7">
        <f t="shared" si="320"/>
        <v>42193.723912037036</v>
      </c>
      <c r="L3403" s="17">
        <f t="shared" si="321"/>
        <v>42223.723912037036</v>
      </c>
      <c r="M3403" s="9">
        <f t="shared" si="322"/>
        <v>7</v>
      </c>
      <c r="N3403" s="9">
        <f t="shared" si="323"/>
        <v>2015</v>
      </c>
      <c r="O3403" t="b">
        <v>0</v>
      </c>
      <c r="P3403">
        <v>66</v>
      </c>
      <c r="Q3403" t="b">
        <v>1</v>
      </c>
      <c r="R3403" t="s">
        <v>8269</v>
      </c>
      <c r="S3403" s="12">
        <f t="shared" si="318"/>
        <v>102</v>
      </c>
      <c r="T3403">
        <f t="shared" si="319"/>
        <v>44.76</v>
      </c>
      <c r="U3403" s="14" t="s">
        <v>8315</v>
      </c>
      <c r="V3403" t="s">
        <v>8316</v>
      </c>
    </row>
    <row r="3404" spans="1:22" ht="48" hidden="1" x14ac:dyDescent="0.2">
      <c r="A3404" s="9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7">
        <f t="shared" si="320"/>
        <v>42290.61855324074</v>
      </c>
      <c r="L3404" s="17">
        <f t="shared" si="321"/>
        <v>42320.104861111111</v>
      </c>
      <c r="M3404" s="9">
        <f t="shared" si="322"/>
        <v>10</v>
      </c>
      <c r="N3404" s="9">
        <f t="shared" si="323"/>
        <v>2015</v>
      </c>
      <c r="O3404" t="b">
        <v>0</v>
      </c>
      <c r="P3404">
        <v>165</v>
      </c>
      <c r="Q3404" t="b">
        <v>1</v>
      </c>
      <c r="R3404" t="s">
        <v>8269</v>
      </c>
      <c r="S3404" s="12">
        <f t="shared" si="318"/>
        <v>110</v>
      </c>
      <c r="T3404">
        <f t="shared" si="319"/>
        <v>99.79</v>
      </c>
      <c r="U3404" s="14" t="s">
        <v>8315</v>
      </c>
      <c r="V3404" t="s">
        <v>8316</v>
      </c>
    </row>
    <row r="3405" spans="1:22" ht="48" hidden="1" x14ac:dyDescent="0.2">
      <c r="A3405" s="9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7">
        <f t="shared" si="320"/>
        <v>42150.462083333332</v>
      </c>
      <c r="L3405" s="17">
        <f t="shared" si="321"/>
        <v>42180.462083333332</v>
      </c>
      <c r="M3405" s="9">
        <f t="shared" si="322"/>
        <v>5</v>
      </c>
      <c r="N3405" s="9">
        <f t="shared" si="323"/>
        <v>2015</v>
      </c>
      <c r="O3405" t="b">
        <v>0</v>
      </c>
      <c r="P3405">
        <v>17</v>
      </c>
      <c r="Q3405" t="b">
        <v>1</v>
      </c>
      <c r="R3405" t="s">
        <v>8269</v>
      </c>
      <c r="S3405" s="12">
        <f t="shared" si="318"/>
        <v>100</v>
      </c>
      <c r="T3405">
        <f t="shared" si="319"/>
        <v>117.65</v>
      </c>
      <c r="U3405" s="14" t="s">
        <v>8315</v>
      </c>
      <c r="V3405" t="s">
        <v>8316</v>
      </c>
    </row>
    <row r="3406" spans="1:22" ht="48" hidden="1" x14ac:dyDescent="0.2">
      <c r="A3406" s="9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7">
        <f t="shared" si="320"/>
        <v>42152.503495370373</v>
      </c>
      <c r="L3406" s="17">
        <f t="shared" si="321"/>
        <v>42172.503495370373</v>
      </c>
      <c r="M3406" s="9">
        <f t="shared" si="322"/>
        <v>5</v>
      </c>
      <c r="N3406" s="9">
        <f t="shared" si="323"/>
        <v>2015</v>
      </c>
      <c r="O3406" t="b">
        <v>0</v>
      </c>
      <c r="P3406">
        <v>3</v>
      </c>
      <c r="Q3406" t="b">
        <v>1</v>
      </c>
      <c r="R3406" t="s">
        <v>8269</v>
      </c>
      <c r="S3406" s="12">
        <f t="shared" si="318"/>
        <v>122</v>
      </c>
      <c r="T3406">
        <f t="shared" si="319"/>
        <v>203.33</v>
      </c>
      <c r="U3406" s="14" t="s">
        <v>8315</v>
      </c>
      <c r="V3406" t="s">
        <v>8316</v>
      </c>
    </row>
    <row r="3407" spans="1:22" ht="48" hidden="1" x14ac:dyDescent="0.2">
      <c r="A3407" s="9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7">
        <f t="shared" si="320"/>
        <v>42410.017199074078</v>
      </c>
      <c r="L3407" s="17">
        <f t="shared" si="321"/>
        <v>42430.999305555553</v>
      </c>
      <c r="M3407" s="9">
        <f t="shared" si="322"/>
        <v>2</v>
      </c>
      <c r="N3407" s="9">
        <f t="shared" si="323"/>
        <v>2016</v>
      </c>
      <c r="O3407" t="b">
        <v>0</v>
      </c>
      <c r="P3407">
        <v>17</v>
      </c>
      <c r="Q3407" t="b">
        <v>1</v>
      </c>
      <c r="R3407" t="s">
        <v>8269</v>
      </c>
      <c r="S3407" s="12">
        <f t="shared" si="318"/>
        <v>138</v>
      </c>
      <c r="T3407">
        <f t="shared" si="319"/>
        <v>28.32</v>
      </c>
      <c r="U3407" s="14" t="s">
        <v>8315</v>
      </c>
      <c r="V3407" t="s">
        <v>8316</v>
      </c>
    </row>
    <row r="3408" spans="1:22" ht="32" hidden="1" x14ac:dyDescent="0.2">
      <c r="A3408" s="9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7">
        <f t="shared" si="320"/>
        <v>41791.492777777778</v>
      </c>
      <c r="L3408" s="17">
        <f t="shared" si="321"/>
        <v>41836.492777777778</v>
      </c>
      <c r="M3408" s="9">
        <f t="shared" si="322"/>
        <v>6</v>
      </c>
      <c r="N3408" s="9">
        <f t="shared" si="323"/>
        <v>2014</v>
      </c>
      <c r="O3408" t="b">
        <v>0</v>
      </c>
      <c r="P3408">
        <v>91</v>
      </c>
      <c r="Q3408" t="b">
        <v>1</v>
      </c>
      <c r="R3408" t="s">
        <v>8269</v>
      </c>
      <c r="S3408" s="12">
        <f t="shared" si="318"/>
        <v>100</v>
      </c>
      <c r="T3408">
        <f t="shared" si="319"/>
        <v>110.23</v>
      </c>
      <c r="U3408" s="14" t="s">
        <v>8315</v>
      </c>
      <c r="V3408" t="s">
        <v>8316</v>
      </c>
    </row>
    <row r="3409" spans="1:22" ht="64" hidden="1" x14ac:dyDescent="0.2">
      <c r="A3409" s="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7">
        <f t="shared" si="320"/>
        <v>41796.422326388885</v>
      </c>
      <c r="L3409" s="17">
        <f t="shared" si="321"/>
        <v>41826.422326388885</v>
      </c>
      <c r="M3409" s="9">
        <f t="shared" si="322"/>
        <v>6</v>
      </c>
      <c r="N3409" s="9">
        <f t="shared" si="323"/>
        <v>2014</v>
      </c>
      <c r="O3409" t="b">
        <v>0</v>
      </c>
      <c r="P3409">
        <v>67</v>
      </c>
      <c r="Q3409" t="b">
        <v>1</v>
      </c>
      <c r="R3409" t="s">
        <v>8269</v>
      </c>
      <c r="S3409" s="12">
        <f t="shared" si="318"/>
        <v>107</v>
      </c>
      <c r="T3409">
        <f t="shared" si="319"/>
        <v>31.97</v>
      </c>
      <c r="U3409" s="14" t="s">
        <v>8315</v>
      </c>
      <c r="V3409" t="s">
        <v>8316</v>
      </c>
    </row>
    <row r="3410" spans="1:22" ht="48" hidden="1" x14ac:dyDescent="0.2">
      <c r="A3410" s="9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7">
        <f t="shared" si="320"/>
        <v>41808.991944444446</v>
      </c>
      <c r="L3410" s="17">
        <f t="shared" si="321"/>
        <v>41838.991944444446</v>
      </c>
      <c r="M3410" s="9">
        <f t="shared" si="322"/>
        <v>6</v>
      </c>
      <c r="N3410" s="9">
        <f t="shared" si="323"/>
        <v>2014</v>
      </c>
      <c r="O3410" t="b">
        <v>0</v>
      </c>
      <c r="P3410">
        <v>18</v>
      </c>
      <c r="Q3410" t="b">
        <v>1</v>
      </c>
      <c r="R3410" t="s">
        <v>8269</v>
      </c>
      <c r="S3410" s="12">
        <f t="shared" si="318"/>
        <v>211</v>
      </c>
      <c r="T3410">
        <f t="shared" si="319"/>
        <v>58.61</v>
      </c>
      <c r="U3410" s="14" t="s">
        <v>8315</v>
      </c>
      <c r="V3410" t="s">
        <v>8316</v>
      </c>
    </row>
    <row r="3411" spans="1:22" ht="48" hidden="1" x14ac:dyDescent="0.2">
      <c r="A3411" s="9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7">
        <f t="shared" si="320"/>
        <v>42544.814328703709</v>
      </c>
      <c r="L3411" s="17">
        <f t="shared" si="321"/>
        <v>42582.873611111107</v>
      </c>
      <c r="M3411" s="9">
        <f t="shared" si="322"/>
        <v>6</v>
      </c>
      <c r="N3411" s="9">
        <f t="shared" si="323"/>
        <v>2016</v>
      </c>
      <c r="O3411" t="b">
        <v>0</v>
      </c>
      <c r="P3411">
        <v>21</v>
      </c>
      <c r="Q3411" t="b">
        <v>1</v>
      </c>
      <c r="R3411" t="s">
        <v>8269</v>
      </c>
      <c r="S3411" s="12">
        <f t="shared" si="318"/>
        <v>124</v>
      </c>
      <c r="T3411">
        <f t="shared" si="319"/>
        <v>29.43</v>
      </c>
      <c r="U3411" s="14" t="s">
        <v>8315</v>
      </c>
      <c r="V3411" t="s">
        <v>8316</v>
      </c>
    </row>
    <row r="3412" spans="1:22" ht="48" hidden="1" x14ac:dyDescent="0.2">
      <c r="A3412" s="9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7">
        <f t="shared" si="320"/>
        <v>42500.041550925926</v>
      </c>
      <c r="L3412" s="17">
        <f t="shared" si="321"/>
        <v>42527.291666666672</v>
      </c>
      <c r="M3412" s="9">
        <f t="shared" si="322"/>
        <v>5</v>
      </c>
      <c r="N3412" s="9">
        <f t="shared" si="323"/>
        <v>2016</v>
      </c>
      <c r="O3412" t="b">
        <v>0</v>
      </c>
      <c r="P3412">
        <v>40</v>
      </c>
      <c r="Q3412" t="b">
        <v>1</v>
      </c>
      <c r="R3412" t="s">
        <v>8269</v>
      </c>
      <c r="S3412" s="12">
        <f t="shared" si="318"/>
        <v>109</v>
      </c>
      <c r="T3412">
        <f t="shared" si="319"/>
        <v>81.38</v>
      </c>
      <c r="U3412" s="14" t="s">
        <v>8315</v>
      </c>
      <c r="V3412" t="s">
        <v>8316</v>
      </c>
    </row>
    <row r="3413" spans="1:22" ht="48" hidden="1" x14ac:dyDescent="0.2">
      <c r="A3413" s="9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7">
        <f t="shared" si="320"/>
        <v>42265.022824074069</v>
      </c>
      <c r="L3413" s="17">
        <f t="shared" si="321"/>
        <v>42285.022824074069</v>
      </c>
      <c r="M3413" s="9">
        <f t="shared" si="322"/>
        <v>9</v>
      </c>
      <c r="N3413" s="9">
        <f t="shared" si="323"/>
        <v>2015</v>
      </c>
      <c r="O3413" t="b">
        <v>0</v>
      </c>
      <c r="P3413">
        <v>78</v>
      </c>
      <c r="Q3413" t="b">
        <v>1</v>
      </c>
      <c r="R3413" t="s">
        <v>8269</v>
      </c>
      <c r="S3413" s="12">
        <f t="shared" si="318"/>
        <v>104</v>
      </c>
      <c r="T3413">
        <f t="shared" si="319"/>
        <v>199.17</v>
      </c>
      <c r="U3413" s="14" t="s">
        <v>8315</v>
      </c>
      <c r="V3413" t="s">
        <v>8316</v>
      </c>
    </row>
    <row r="3414" spans="1:22" ht="48" hidden="1" x14ac:dyDescent="0.2">
      <c r="A3414" s="9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7">
        <f t="shared" si="320"/>
        <v>41879.959050925929</v>
      </c>
      <c r="L3414" s="17">
        <f t="shared" si="321"/>
        <v>41909.959050925929</v>
      </c>
      <c r="M3414" s="9">
        <f t="shared" si="322"/>
        <v>8</v>
      </c>
      <c r="N3414" s="9">
        <f t="shared" si="323"/>
        <v>2014</v>
      </c>
      <c r="O3414" t="b">
        <v>0</v>
      </c>
      <c r="P3414">
        <v>26</v>
      </c>
      <c r="Q3414" t="b">
        <v>1</v>
      </c>
      <c r="R3414" t="s">
        <v>8269</v>
      </c>
      <c r="S3414" s="12">
        <f t="shared" si="318"/>
        <v>100</v>
      </c>
      <c r="T3414">
        <f t="shared" si="319"/>
        <v>115.38</v>
      </c>
      <c r="U3414" s="14" t="s">
        <v>8315</v>
      </c>
      <c r="V3414" t="s">
        <v>8316</v>
      </c>
    </row>
    <row r="3415" spans="1:22" ht="48" hidden="1" x14ac:dyDescent="0.2">
      <c r="A3415" s="9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7">
        <f t="shared" si="320"/>
        <v>42053.733078703706</v>
      </c>
      <c r="L3415" s="17">
        <f t="shared" si="321"/>
        <v>42063.207638888889</v>
      </c>
      <c r="M3415" s="9">
        <f t="shared" si="322"/>
        <v>2</v>
      </c>
      <c r="N3415" s="9">
        <f t="shared" si="323"/>
        <v>2015</v>
      </c>
      <c r="O3415" t="b">
        <v>0</v>
      </c>
      <c r="P3415">
        <v>14</v>
      </c>
      <c r="Q3415" t="b">
        <v>1</v>
      </c>
      <c r="R3415" t="s">
        <v>8269</v>
      </c>
      <c r="S3415" s="12">
        <f t="shared" si="318"/>
        <v>130</v>
      </c>
      <c r="T3415">
        <f t="shared" si="319"/>
        <v>46.43</v>
      </c>
      <c r="U3415" s="14" t="s">
        <v>8315</v>
      </c>
      <c r="V3415" t="s">
        <v>8316</v>
      </c>
    </row>
    <row r="3416" spans="1:22" ht="48" hidden="1" x14ac:dyDescent="0.2">
      <c r="A3416" s="9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7">
        <f t="shared" si="320"/>
        <v>42675.832465277781</v>
      </c>
      <c r="L3416" s="17">
        <f t="shared" si="321"/>
        <v>42705.332638888889</v>
      </c>
      <c r="M3416" s="9">
        <f t="shared" si="322"/>
        <v>11</v>
      </c>
      <c r="N3416" s="9">
        <f t="shared" si="323"/>
        <v>2016</v>
      </c>
      <c r="O3416" t="b">
        <v>0</v>
      </c>
      <c r="P3416">
        <v>44</v>
      </c>
      <c r="Q3416" t="b">
        <v>1</v>
      </c>
      <c r="R3416" t="s">
        <v>8269</v>
      </c>
      <c r="S3416" s="12">
        <f t="shared" si="318"/>
        <v>104</v>
      </c>
      <c r="T3416">
        <f t="shared" si="319"/>
        <v>70.569999999999993</v>
      </c>
      <c r="U3416" s="14" t="s">
        <v>8315</v>
      </c>
      <c r="V3416" t="s">
        <v>8316</v>
      </c>
    </row>
    <row r="3417" spans="1:22" ht="32" hidden="1" x14ac:dyDescent="0.2">
      <c r="A3417" s="9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7">
        <f t="shared" si="320"/>
        <v>42467.144166666665</v>
      </c>
      <c r="L3417" s="17">
        <f t="shared" si="321"/>
        <v>42477.979166666672</v>
      </c>
      <c r="M3417" s="9">
        <f t="shared" si="322"/>
        <v>4</v>
      </c>
      <c r="N3417" s="9">
        <f t="shared" si="323"/>
        <v>2016</v>
      </c>
      <c r="O3417" t="b">
        <v>0</v>
      </c>
      <c r="P3417">
        <v>9</v>
      </c>
      <c r="Q3417" t="b">
        <v>1</v>
      </c>
      <c r="R3417" t="s">
        <v>8269</v>
      </c>
      <c r="S3417" s="12">
        <f t="shared" si="318"/>
        <v>100</v>
      </c>
      <c r="T3417">
        <f t="shared" si="319"/>
        <v>22.22</v>
      </c>
      <c r="U3417" s="14" t="s">
        <v>8315</v>
      </c>
      <c r="V3417" t="s">
        <v>8316</v>
      </c>
    </row>
    <row r="3418" spans="1:22" ht="48" hidden="1" x14ac:dyDescent="0.2">
      <c r="A3418" s="9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7">
        <f t="shared" si="320"/>
        <v>42089.412557870368</v>
      </c>
      <c r="L3418" s="17">
        <f t="shared" si="321"/>
        <v>42117.770833333328</v>
      </c>
      <c r="M3418" s="9">
        <f t="shared" si="322"/>
        <v>3</v>
      </c>
      <c r="N3418" s="9">
        <f t="shared" si="323"/>
        <v>2015</v>
      </c>
      <c r="O3418" t="b">
        <v>0</v>
      </c>
      <c r="P3418">
        <v>30</v>
      </c>
      <c r="Q3418" t="b">
        <v>1</v>
      </c>
      <c r="R3418" t="s">
        <v>8269</v>
      </c>
      <c r="S3418" s="12">
        <f t="shared" si="318"/>
        <v>120</v>
      </c>
      <c r="T3418">
        <f t="shared" si="319"/>
        <v>159.47</v>
      </c>
      <c r="U3418" s="14" t="s">
        <v>8315</v>
      </c>
      <c r="V3418" t="s">
        <v>8316</v>
      </c>
    </row>
    <row r="3419" spans="1:22" ht="48" hidden="1" x14ac:dyDescent="0.2">
      <c r="A3419" s="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7">
        <f t="shared" si="320"/>
        <v>41894.91375</v>
      </c>
      <c r="L3419" s="17">
        <f t="shared" si="321"/>
        <v>41938.029861111114</v>
      </c>
      <c r="M3419" s="9">
        <f t="shared" si="322"/>
        <v>9</v>
      </c>
      <c r="N3419" s="9">
        <f t="shared" si="323"/>
        <v>2014</v>
      </c>
      <c r="O3419" t="b">
        <v>0</v>
      </c>
      <c r="P3419">
        <v>45</v>
      </c>
      <c r="Q3419" t="b">
        <v>1</v>
      </c>
      <c r="R3419" t="s">
        <v>8269</v>
      </c>
      <c r="S3419" s="12">
        <f t="shared" si="318"/>
        <v>100</v>
      </c>
      <c r="T3419">
        <f t="shared" si="319"/>
        <v>37.78</v>
      </c>
      <c r="U3419" s="14" t="s">
        <v>8315</v>
      </c>
      <c r="V3419" t="s">
        <v>8316</v>
      </c>
    </row>
    <row r="3420" spans="1:22" ht="48" hidden="1" x14ac:dyDescent="0.2">
      <c r="A3420" s="9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7">
        <f t="shared" si="320"/>
        <v>41752.83457175926</v>
      </c>
      <c r="L3420" s="17">
        <f t="shared" si="321"/>
        <v>41782.83457175926</v>
      </c>
      <c r="M3420" s="9">
        <f t="shared" si="322"/>
        <v>4</v>
      </c>
      <c r="N3420" s="9">
        <f t="shared" si="323"/>
        <v>2014</v>
      </c>
      <c r="O3420" t="b">
        <v>0</v>
      </c>
      <c r="P3420">
        <v>56</v>
      </c>
      <c r="Q3420" t="b">
        <v>1</v>
      </c>
      <c r="R3420" t="s">
        <v>8269</v>
      </c>
      <c r="S3420" s="12">
        <f t="shared" si="318"/>
        <v>101</v>
      </c>
      <c r="T3420">
        <f t="shared" si="319"/>
        <v>72.05</v>
      </c>
      <c r="U3420" s="14" t="s">
        <v>8315</v>
      </c>
      <c r="V3420" t="s">
        <v>8316</v>
      </c>
    </row>
    <row r="3421" spans="1:22" ht="64" hidden="1" x14ac:dyDescent="0.2">
      <c r="A3421" s="9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7">
        <f t="shared" si="320"/>
        <v>42448.821585648147</v>
      </c>
      <c r="L3421" s="17">
        <f t="shared" si="321"/>
        <v>42466.895833333328</v>
      </c>
      <c r="M3421" s="9">
        <f t="shared" si="322"/>
        <v>3</v>
      </c>
      <c r="N3421" s="9">
        <f t="shared" si="323"/>
        <v>2016</v>
      </c>
      <c r="O3421" t="b">
        <v>0</v>
      </c>
      <c r="P3421">
        <v>46</v>
      </c>
      <c r="Q3421" t="b">
        <v>1</v>
      </c>
      <c r="R3421" t="s">
        <v>8269</v>
      </c>
      <c r="S3421" s="12">
        <f t="shared" si="318"/>
        <v>107</v>
      </c>
      <c r="T3421">
        <f t="shared" si="319"/>
        <v>63.7</v>
      </c>
      <c r="U3421" s="14" t="s">
        <v>8315</v>
      </c>
      <c r="V3421" t="s">
        <v>8316</v>
      </c>
    </row>
    <row r="3422" spans="1:22" ht="48" hidden="1" x14ac:dyDescent="0.2">
      <c r="A3422" s="9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7">
        <f t="shared" si="320"/>
        <v>42405.090300925927</v>
      </c>
      <c r="L3422" s="17">
        <f t="shared" si="321"/>
        <v>42414</v>
      </c>
      <c r="M3422" s="9">
        <f t="shared" si="322"/>
        <v>2</v>
      </c>
      <c r="N3422" s="9">
        <f t="shared" si="323"/>
        <v>2016</v>
      </c>
      <c r="O3422" t="b">
        <v>0</v>
      </c>
      <c r="P3422">
        <v>34</v>
      </c>
      <c r="Q3422" t="b">
        <v>1</v>
      </c>
      <c r="R3422" t="s">
        <v>8269</v>
      </c>
      <c r="S3422" s="12">
        <f t="shared" si="318"/>
        <v>138</v>
      </c>
      <c r="T3422">
        <f t="shared" si="319"/>
        <v>28.41</v>
      </c>
      <c r="U3422" s="14" t="s">
        <v>8315</v>
      </c>
      <c r="V3422" t="s">
        <v>8316</v>
      </c>
    </row>
    <row r="3423" spans="1:22" ht="48" hidden="1" x14ac:dyDescent="0.2">
      <c r="A3423" s="9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7">
        <f t="shared" si="320"/>
        <v>42037.791238425925</v>
      </c>
      <c r="L3423" s="17">
        <f t="shared" si="321"/>
        <v>42067.791238425925</v>
      </c>
      <c r="M3423" s="9">
        <f t="shared" si="322"/>
        <v>2</v>
      </c>
      <c r="N3423" s="9">
        <f t="shared" si="323"/>
        <v>2015</v>
      </c>
      <c r="O3423" t="b">
        <v>0</v>
      </c>
      <c r="P3423">
        <v>98</v>
      </c>
      <c r="Q3423" t="b">
        <v>1</v>
      </c>
      <c r="R3423" t="s">
        <v>8269</v>
      </c>
      <c r="S3423" s="12">
        <f t="shared" si="318"/>
        <v>101</v>
      </c>
      <c r="T3423">
        <f t="shared" si="319"/>
        <v>103.21</v>
      </c>
      <c r="U3423" s="14" t="s">
        <v>8315</v>
      </c>
      <c r="V3423" t="s">
        <v>8316</v>
      </c>
    </row>
    <row r="3424" spans="1:22" ht="48" hidden="1" x14ac:dyDescent="0.2">
      <c r="A3424" s="9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7">
        <f t="shared" si="320"/>
        <v>42323.562222222223</v>
      </c>
      <c r="L3424" s="17">
        <f t="shared" si="321"/>
        <v>42352</v>
      </c>
      <c r="M3424" s="9">
        <f t="shared" si="322"/>
        <v>11</v>
      </c>
      <c r="N3424" s="9">
        <f t="shared" si="323"/>
        <v>2015</v>
      </c>
      <c r="O3424" t="b">
        <v>0</v>
      </c>
      <c r="P3424">
        <v>46</v>
      </c>
      <c r="Q3424" t="b">
        <v>1</v>
      </c>
      <c r="R3424" t="s">
        <v>8269</v>
      </c>
      <c r="S3424" s="12">
        <f t="shared" si="318"/>
        <v>109</v>
      </c>
      <c r="T3424">
        <f t="shared" si="319"/>
        <v>71.150000000000006</v>
      </c>
      <c r="U3424" s="14" t="s">
        <v>8315</v>
      </c>
      <c r="V3424" t="s">
        <v>8316</v>
      </c>
    </row>
    <row r="3425" spans="1:22" ht="48" hidden="1" x14ac:dyDescent="0.2">
      <c r="A3425" s="9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7">
        <f t="shared" si="320"/>
        <v>42088.911354166667</v>
      </c>
      <c r="L3425" s="17">
        <f t="shared" si="321"/>
        <v>42118.911354166667</v>
      </c>
      <c r="M3425" s="9">
        <f t="shared" si="322"/>
        <v>3</v>
      </c>
      <c r="N3425" s="9">
        <f t="shared" si="323"/>
        <v>2015</v>
      </c>
      <c r="O3425" t="b">
        <v>0</v>
      </c>
      <c r="P3425">
        <v>10</v>
      </c>
      <c r="Q3425" t="b">
        <v>1</v>
      </c>
      <c r="R3425" t="s">
        <v>8269</v>
      </c>
      <c r="S3425" s="12">
        <f t="shared" si="318"/>
        <v>140</v>
      </c>
      <c r="T3425">
        <f t="shared" si="319"/>
        <v>35</v>
      </c>
      <c r="U3425" s="14" t="s">
        <v>8315</v>
      </c>
      <c r="V3425" t="s">
        <v>8316</v>
      </c>
    </row>
    <row r="3426" spans="1:22" ht="48" hidden="1" x14ac:dyDescent="0.2">
      <c r="A3426" s="9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7">
        <f t="shared" si="320"/>
        <v>42018.676898148144</v>
      </c>
      <c r="L3426" s="17">
        <f t="shared" si="321"/>
        <v>42040.290972222225</v>
      </c>
      <c r="M3426" s="9">
        <f t="shared" si="322"/>
        <v>1</v>
      </c>
      <c r="N3426" s="9">
        <f t="shared" si="323"/>
        <v>2015</v>
      </c>
      <c r="O3426" t="b">
        <v>0</v>
      </c>
      <c r="P3426">
        <v>76</v>
      </c>
      <c r="Q3426" t="b">
        <v>1</v>
      </c>
      <c r="R3426" t="s">
        <v>8269</v>
      </c>
      <c r="S3426" s="12">
        <f t="shared" si="318"/>
        <v>104</v>
      </c>
      <c r="T3426">
        <f t="shared" si="319"/>
        <v>81.78</v>
      </c>
      <c r="U3426" s="14" t="s">
        <v>8315</v>
      </c>
      <c r="V3426" t="s">
        <v>8316</v>
      </c>
    </row>
    <row r="3427" spans="1:22" ht="48" hidden="1" x14ac:dyDescent="0.2">
      <c r="A3427" s="9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7">
        <f t="shared" si="320"/>
        <v>41884.617314814815</v>
      </c>
      <c r="L3427" s="17">
        <f t="shared" si="321"/>
        <v>41916.617314814815</v>
      </c>
      <c r="M3427" s="9">
        <f t="shared" si="322"/>
        <v>9</v>
      </c>
      <c r="N3427" s="9">
        <f t="shared" si="323"/>
        <v>2014</v>
      </c>
      <c r="O3427" t="b">
        <v>0</v>
      </c>
      <c r="P3427">
        <v>104</v>
      </c>
      <c r="Q3427" t="b">
        <v>1</v>
      </c>
      <c r="R3427" t="s">
        <v>8269</v>
      </c>
      <c r="S3427" s="12">
        <f t="shared" si="318"/>
        <v>103</v>
      </c>
      <c r="T3427">
        <f t="shared" si="319"/>
        <v>297.02999999999997</v>
      </c>
      <c r="U3427" s="14" t="s">
        <v>8315</v>
      </c>
      <c r="V3427" t="s">
        <v>8316</v>
      </c>
    </row>
    <row r="3428" spans="1:22" ht="48" hidden="1" x14ac:dyDescent="0.2">
      <c r="A3428" s="9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7">
        <f t="shared" si="320"/>
        <v>41884.056747685187</v>
      </c>
      <c r="L3428" s="17">
        <f t="shared" si="321"/>
        <v>41903.083333333336</v>
      </c>
      <c r="M3428" s="9">
        <f t="shared" si="322"/>
        <v>9</v>
      </c>
      <c r="N3428" s="9">
        <f t="shared" si="323"/>
        <v>2014</v>
      </c>
      <c r="O3428" t="b">
        <v>0</v>
      </c>
      <c r="P3428">
        <v>87</v>
      </c>
      <c r="Q3428" t="b">
        <v>1</v>
      </c>
      <c r="R3428" t="s">
        <v>8269</v>
      </c>
      <c r="S3428" s="12">
        <f t="shared" si="318"/>
        <v>108</v>
      </c>
      <c r="T3428">
        <f t="shared" si="319"/>
        <v>46.61</v>
      </c>
      <c r="U3428" s="14" t="s">
        <v>8315</v>
      </c>
      <c r="V3428" t="s">
        <v>8316</v>
      </c>
    </row>
    <row r="3429" spans="1:22" ht="48" hidden="1" x14ac:dyDescent="0.2">
      <c r="A3429" s="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7">
        <f t="shared" si="320"/>
        <v>41792.645277777774</v>
      </c>
      <c r="L3429" s="17">
        <f t="shared" si="321"/>
        <v>41822.645277777774</v>
      </c>
      <c r="M3429" s="9">
        <f t="shared" si="322"/>
        <v>6</v>
      </c>
      <c r="N3429" s="9">
        <f t="shared" si="323"/>
        <v>2014</v>
      </c>
      <c r="O3429" t="b">
        <v>0</v>
      </c>
      <c r="P3429">
        <v>29</v>
      </c>
      <c r="Q3429" t="b">
        <v>1</v>
      </c>
      <c r="R3429" t="s">
        <v>8269</v>
      </c>
      <c r="S3429" s="12">
        <f t="shared" si="318"/>
        <v>100</v>
      </c>
      <c r="T3429">
        <f t="shared" si="319"/>
        <v>51.72</v>
      </c>
      <c r="U3429" s="14" t="s">
        <v>8315</v>
      </c>
      <c r="V3429" t="s">
        <v>8316</v>
      </c>
    </row>
    <row r="3430" spans="1:22" ht="48" hidden="1" x14ac:dyDescent="0.2">
      <c r="A3430" s="9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7">
        <f t="shared" si="320"/>
        <v>42038.720451388886</v>
      </c>
      <c r="L3430" s="17">
        <f t="shared" si="321"/>
        <v>42063.708333333328</v>
      </c>
      <c r="M3430" s="9">
        <f t="shared" si="322"/>
        <v>2</v>
      </c>
      <c r="N3430" s="9">
        <f t="shared" si="323"/>
        <v>2015</v>
      </c>
      <c r="O3430" t="b">
        <v>0</v>
      </c>
      <c r="P3430">
        <v>51</v>
      </c>
      <c r="Q3430" t="b">
        <v>1</v>
      </c>
      <c r="R3430" t="s">
        <v>8269</v>
      </c>
      <c r="S3430" s="12">
        <f t="shared" si="318"/>
        <v>103</v>
      </c>
      <c r="T3430">
        <f t="shared" si="319"/>
        <v>40.29</v>
      </c>
      <c r="U3430" s="14" t="s">
        <v>8315</v>
      </c>
      <c r="V3430" t="s">
        <v>8316</v>
      </c>
    </row>
    <row r="3431" spans="1:22" ht="48" hidden="1" x14ac:dyDescent="0.2">
      <c r="A3431" s="9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7">
        <f t="shared" si="320"/>
        <v>42662.021539351852</v>
      </c>
      <c r="L3431" s="17">
        <f t="shared" si="321"/>
        <v>42676.021539351852</v>
      </c>
      <c r="M3431" s="9">
        <f t="shared" si="322"/>
        <v>10</v>
      </c>
      <c r="N3431" s="9">
        <f t="shared" si="323"/>
        <v>2016</v>
      </c>
      <c r="O3431" t="b">
        <v>0</v>
      </c>
      <c r="P3431">
        <v>12</v>
      </c>
      <c r="Q3431" t="b">
        <v>1</v>
      </c>
      <c r="R3431" t="s">
        <v>8269</v>
      </c>
      <c r="S3431" s="12">
        <f t="shared" si="318"/>
        <v>130</v>
      </c>
      <c r="T3431">
        <f t="shared" si="319"/>
        <v>16.25</v>
      </c>
      <c r="U3431" s="14" t="s">
        <v>8315</v>
      </c>
      <c r="V3431" t="s">
        <v>8316</v>
      </c>
    </row>
    <row r="3432" spans="1:22" ht="48" hidden="1" x14ac:dyDescent="0.2">
      <c r="A3432" s="9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7">
        <f t="shared" si="320"/>
        <v>41820.945613425924</v>
      </c>
      <c r="L3432" s="17">
        <f t="shared" si="321"/>
        <v>41850.945613425924</v>
      </c>
      <c r="M3432" s="9">
        <f t="shared" si="322"/>
        <v>6</v>
      </c>
      <c r="N3432" s="9">
        <f t="shared" si="323"/>
        <v>2014</v>
      </c>
      <c r="O3432" t="b">
        <v>0</v>
      </c>
      <c r="P3432">
        <v>72</v>
      </c>
      <c r="Q3432" t="b">
        <v>1</v>
      </c>
      <c r="R3432" t="s">
        <v>8269</v>
      </c>
      <c r="S3432" s="12">
        <f t="shared" si="318"/>
        <v>109</v>
      </c>
      <c r="T3432">
        <f t="shared" si="319"/>
        <v>30.15</v>
      </c>
      <c r="U3432" s="14" t="s">
        <v>8315</v>
      </c>
      <c r="V3432" t="s">
        <v>8316</v>
      </c>
    </row>
    <row r="3433" spans="1:22" ht="48" hidden="1" x14ac:dyDescent="0.2">
      <c r="A3433" s="9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7">
        <f t="shared" si="320"/>
        <v>41839.730937500004</v>
      </c>
      <c r="L3433" s="17">
        <f t="shared" si="321"/>
        <v>41869.730937500004</v>
      </c>
      <c r="M3433" s="9">
        <f t="shared" si="322"/>
        <v>7</v>
      </c>
      <c r="N3433" s="9">
        <f t="shared" si="323"/>
        <v>2014</v>
      </c>
      <c r="O3433" t="b">
        <v>0</v>
      </c>
      <c r="P3433">
        <v>21</v>
      </c>
      <c r="Q3433" t="b">
        <v>1</v>
      </c>
      <c r="R3433" t="s">
        <v>8269</v>
      </c>
      <c r="S3433" s="12">
        <f t="shared" si="318"/>
        <v>100</v>
      </c>
      <c r="T3433">
        <f t="shared" si="319"/>
        <v>95.24</v>
      </c>
      <c r="U3433" s="14" t="s">
        <v>8315</v>
      </c>
      <c r="V3433" t="s">
        <v>8316</v>
      </c>
    </row>
    <row r="3434" spans="1:22" ht="48" hidden="1" x14ac:dyDescent="0.2">
      <c r="A3434" s="9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7">
        <f t="shared" si="320"/>
        <v>42380.581180555557</v>
      </c>
      <c r="L3434" s="17">
        <f t="shared" si="321"/>
        <v>42405.916666666672</v>
      </c>
      <c r="M3434" s="9">
        <f t="shared" si="322"/>
        <v>1</v>
      </c>
      <c r="N3434" s="9">
        <f t="shared" si="323"/>
        <v>2016</v>
      </c>
      <c r="O3434" t="b">
        <v>0</v>
      </c>
      <c r="P3434">
        <v>42</v>
      </c>
      <c r="Q3434" t="b">
        <v>1</v>
      </c>
      <c r="R3434" t="s">
        <v>8269</v>
      </c>
      <c r="S3434" s="12">
        <f t="shared" si="318"/>
        <v>110</v>
      </c>
      <c r="T3434">
        <f t="shared" si="319"/>
        <v>52.21</v>
      </c>
      <c r="U3434" s="14" t="s">
        <v>8315</v>
      </c>
      <c r="V3434" t="s">
        <v>8316</v>
      </c>
    </row>
    <row r="3435" spans="1:22" ht="48" hidden="1" x14ac:dyDescent="0.2">
      <c r="A3435" s="9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7">
        <f t="shared" si="320"/>
        <v>41776.063136574077</v>
      </c>
      <c r="L3435" s="17">
        <f t="shared" si="321"/>
        <v>41807.125</v>
      </c>
      <c r="M3435" s="9">
        <f t="shared" si="322"/>
        <v>5</v>
      </c>
      <c r="N3435" s="9">
        <f t="shared" si="323"/>
        <v>2014</v>
      </c>
      <c r="O3435" t="b">
        <v>0</v>
      </c>
      <c r="P3435">
        <v>71</v>
      </c>
      <c r="Q3435" t="b">
        <v>1</v>
      </c>
      <c r="R3435" t="s">
        <v>8269</v>
      </c>
      <c r="S3435" s="12">
        <f t="shared" si="318"/>
        <v>100</v>
      </c>
      <c r="T3435">
        <f t="shared" si="319"/>
        <v>134.15</v>
      </c>
      <c r="U3435" s="14" t="s">
        <v>8315</v>
      </c>
      <c r="V3435" t="s">
        <v>8316</v>
      </c>
    </row>
    <row r="3436" spans="1:22" ht="48" hidden="1" x14ac:dyDescent="0.2">
      <c r="A3436" s="9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7">
        <f t="shared" si="320"/>
        <v>41800.380428240744</v>
      </c>
      <c r="L3436" s="17">
        <f t="shared" si="321"/>
        <v>41830.380428240744</v>
      </c>
      <c r="M3436" s="9">
        <f t="shared" si="322"/>
        <v>6</v>
      </c>
      <c r="N3436" s="9">
        <f t="shared" si="323"/>
        <v>2014</v>
      </c>
      <c r="O3436" t="b">
        <v>0</v>
      </c>
      <c r="P3436">
        <v>168</v>
      </c>
      <c r="Q3436" t="b">
        <v>1</v>
      </c>
      <c r="R3436" t="s">
        <v>8269</v>
      </c>
      <c r="S3436" s="12">
        <f t="shared" si="318"/>
        <v>106</v>
      </c>
      <c r="T3436">
        <f t="shared" si="319"/>
        <v>62.83</v>
      </c>
      <c r="U3436" s="14" t="s">
        <v>8315</v>
      </c>
      <c r="V3436" t="s">
        <v>8316</v>
      </c>
    </row>
    <row r="3437" spans="1:22" ht="48" hidden="1" x14ac:dyDescent="0.2">
      <c r="A3437" s="9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7">
        <f t="shared" si="320"/>
        <v>42572.61681712963</v>
      </c>
      <c r="L3437" s="17">
        <f t="shared" si="321"/>
        <v>42589.125</v>
      </c>
      <c r="M3437" s="9">
        <f t="shared" si="322"/>
        <v>7</v>
      </c>
      <c r="N3437" s="9">
        <f t="shared" si="323"/>
        <v>2016</v>
      </c>
      <c r="O3437" t="b">
        <v>0</v>
      </c>
      <c r="P3437">
        <v>19</v>
      </c>
      <c r="Q3437" t="b">
        <v>1</v>
      </c>
      <c r="R3437" t="s">
        <v>8269</v>
      </c>
      <c r="S3437" s="12">
        <f t="shared" si="318"/>
        <v>112</v>
      </c>
      <c r="T3437">
        <f t="shared" si="319"/>
        <v>58.95</v>
      </c>
      <c r="U3437" s="14" t="s">
        <v>8315</v>
      </c>
      <c r="V3437" t="s">
        <v>8316</v>
      </c>
    </row>
    <row r="3438" spans="1:22" ht="48" hidden="1" x14ac:dyDescent="0.2">
      <c r="A3438" s="9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7">
        <f t="shared" si="320"/>
        <v>41851.541585648149</v>
      </c>
      <c r="L3438" s="17">
        <f t="shared" si="321"/>
        <v>41872.686111111114</v>
      </c>
      <c r="M3438" s="9">
        <f t="shared" si="322"/>
        <v>7</v>
      </c>
      <c r="N3438" s="9">
        <f t="shared" si="323"/>
        <v>2014</v>
      </c>
      <c r="O3438" t="b">
        <v>0</v>
      </c>
      <c r="P3438">
        <v>37</v>
      </c>
      <c r="Q3438" t="b">
        <v>1</v>
      </c>
      <c r="R3438" t="s">
        <v>8269</v>
      </c>
      <c r="S3438" s="12">
        <f t="shared" si="318"/>
        <v>106</v>
      </c>
      <c r="T3438">
        <f t="shared" si="319"/>
        <v>143.11000000000001</v>
      </c>
      <c r="U3438" s="14" t="s">
        <v>8315</v>
      </c>
      <c r="V3438" t="s">
        <v>8316</v>
      </c>
    </row>
    <row r="3439" spans="1:22" ht="48" hidden="1" x14ac:dyDescent="0.2">
      <c r="A3439" s="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7">
        <f t="shared" si="320"/>
        <v>42205.710879629631</v>
      </c>
      <c r="L3439" s="17">
        <f t="shared" si="321"/>
        <v>42235.710879629631</v>
      </c>
      <c r="M3439" s="9">
        <f t="shared" si="322"/>
        <v>7</v>
      </c>
      <c r="N3439" s="9">
        <f t="shared" si="323"/>
        <v>2015</v>
      </c>
      <c r="O3439" t="b">
        <v>0</v>
      </c>
      <c r="P3439">
        <v>36</v>
      </c>
      <c r="Q3439" t="b">
        <v>1</v>
      </c>
      <c r="R3439" t="s">
        <v>8269</v>
      </c>
      <c r="S3439" s="12">
        <f t="shared" si="318"/>
        <v>101</v>
      </c>
      <c r="T3439">
        <f t="shared" si="319"/>
        <v>84.17</v>
      </c>
      <c r="U3439" s="14" t="s">
        <v>8315</v>
      </c>
      <c r="V3439" t="s">
        <v>8316</v>
      </c>
    </row>
    <row r="3440" spans="1:22" ht="48" hidden="1" x14ac:dyDescent="0.2">
      <c r="A3440" s="9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7">
        <f t="shared" si="320"/>
        <v>42100.927858796291</v>
      </c>
      <c r="L3440" s="17">
        <f t="shared" si="321"/>
        <v>42126.875</v>
      </c>
      <c r="M3440" s="9">
        <f t="shared" si="322"/>
        <v>4</v>
      </c>
      <c r="N3440" s="9">
        <f t="shared" si="323"/>
        <v>2015</v>
      </c>
      <c r="O3440" t="b">
        <v>0</v>
      </c>
      <c r="P3440">
        <v>14</v>
      </c>
      <c r="Q3440" t="b">
        <v>1</v>
      </c>
      <c r="R3440" t="s">
        <v>8269</v>
      </c>
      <c r="S3440" s="12">
        <f t="shared" si="318"/>
        <v>104</v>
      </c>
      <c r="T3440">
        <f t="shared" si="319"/>
        <v>186.07</v>
      </c>
      <c r="U3440" s="14" t="s">
        <v>8315</v>
      </c>
      <c r="V3440" t="s">
        <v>8316</v>
      </c>
    </row>
    <row r="3441" spans="1:22" ht="32" hidden="1" x14ac:dyDescent="0.2">
      <c r="A3441" s="9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7">
        <f t="shared" si="320"/>
        <v>42374.911226851851</v>
      </c>
      <c r="L3441" s="17">
        <f t="shared" si="321"/>
        <v>42388.207638888889</v>
      </c>
      <c r="M3441" s="9">
        <f t="shared" si="322"/>
        <v>1</v>
      </c>
      <c r="N3441" s="9">
        <f t="shared" si="323"/>
        <v>2016</v>
      </c>
      <c r="O3441" t="b">
        <v>0</v>
      </c>
      <c r="P3441">
        <v>18</v>
      </c>
      <c r="Q3441" t="b">
        <v>1</v>
      </c>
      <c r="R3441" t="s">
        <v>8269</v>
      </c>
      <c r="S3441" s="12">
        <f t="shared" si="318"/>
        <v>135</v>
      </c>
      <c r="T3441">
        <f t="shared" si="319"/>
        <v>89.79</v>
      </c>
      <c r="U3441" s="14" t="s">
        <v>8315</v>
      </c>
      <c r="V3441" t="s">
        <v>8316</v>
      </c>
    </row>
    <row r="3442" spans="1:22" ht="48" hidden="1" x14ac:dyDescent="0.2">
      <c r="A3442" s="9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7">
        <f t="shared" si="320"/>
        <v>41809.12300925926</v>
      </c>
      <c r="L3442" s="17">
        <f t="shared" si="321"/>
        <v>41831.677083333336</v>
      </c>
      <c r="M3442" s="9">
        <f t="shared" si="322"/>
        <v>6</v>
      </c>
      <c r="N3442" s="9">
        <f t="shared" si="323"/>
        <v>2014</v>
      </c>
      <c r="O3442" t="b">
        <v>0</v>
      </c>
      <c r="P3442">
        <v>82</v>
      </c>
      <c r="Q3442" t="b">
        <v>1</v>
      </c>
      <c r="R3442" t="s">
        <v>8269</v>
      </c>
      <c r="S3442" s="12">
        <f t="shared" si="318"/>
        <v>105</v>
      </c>
      <c r="T3442">
        <f t="shared" si="319"/>
        <v>64.16</v>
      </c>
      <c r="U3442" s="14" t="s">
        <v>8315</v>
      </c>
      <c r="V3442" t="s">
        <v>8316</v>
      </c>
    </row>
    <row r="3443" spans="1:22" ht="48" hidden="1" x14ac:dyDescent="0.2">
      <c r="A3443" s="9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7">
        <f t="shared" si="320"/>
        <v>42294.429641203707</v>
      </c>
      <c r="L3443" s="17">
        <f t="shared" si="321"/>
        <v>42321.845138888893</v>
      </c>
      <c r="M3443" s="9">
        <f t="shared" si="322"/>
        <v>10</v>
      </c>
      <c r="N3443" s="9">
        <f t="shared" si="323"/>
        <v>2015</v>
      </c>
      <c r="O3443" t="b">
        <v>0</v>
      </c>
      <c r="P3443">
        <v>43</v>
      </c>
      <c r="Q3443" t="b">
        <v>1</v>
      </c>
      <c r="R3443" t="s">
        <v>8269</v>
      </c>
      <c r="S3443" s="12">
        <f t="shared" si="318"/>
        <v>103</v>
      </c>
      <c r="T3443">
        <f t="shared" si="319"/>
        <v>59.65</v>
      </c>
      <c r="U3443" s="14" t="s">
        <v>8315</v>
      </c>
      <c r="V3443" t="s">
        <v>8316</v>
      </c>
    </row>
    <row r="3444" spans="1:22" ht="48" hidden="1" x14ac:dyDescent="0.2">
      <c r="A3444" s="9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7">
        <f t="shared" si="320"/>
        <v>42124.841111111105</v>
      </c>
      <c r="L3444" s="17">
        <f t="shared" si="321"/>
        <v>42154.841111111105</v>
      </c>
      <c r="M3444" s="9">
        <f t="shared" si="322"/>
        <v>4</v>
      </c>
      <c r="N3444" s="9">
        <f t="shared" si="323"/>
        <v>2015</v>
      </c>
      <c r="O3444" t="b">
        <v>0</v>
      </c>
      <c r="P3444">
        <v>8</v>
      </c>
      <c r="Q3444" t="b">
        <v>1</v>
      </c>
      <c r="R3444" t="s">
        <v>8269</v>
      </c>
      <c r="S3444" s="12">
        <f t="shared" si="318"/>
        <v>100</v>
      </c>
      <c r="T3444">
        <f t="shared" si="319"/>
        <v>31.25</v>
      </c>
      <c r="U3444" s="14" t="s">
        <v>8315</v>
      </c>
      <c r="V3444" t="s">
        <v>8316</v>
      </c>
    </row>
    <row r="3445" spans="1:22" ht="48" hidden="1" x14ac:dyDescent="0.2">
      <c r="A3445" s="9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7">
        <f t="shared" si="320"/>
        <v>41861.524837962963</v>
      </c>
      <c r="L3445" s="17">
        <f t="shared" si="321"/>
        <v>41891.524837962963</v>
      </c>
      <c r="M3445" s="9">
        <f t="shared" si="322"/>
        <v>8</v>
      </c>
      <c r="N3445" s="9">
        <f t="shared" si="323"/>
        <v>2014</v>
      </c>
      <c r="O3445" t="b">
        <v>0</v>
      </c>
      <c r="P3445">
        <v>45</v>
      </c>
      <c r="Q3445" t="b">
        <v>1</v>
      </c>
      <c r="R3445" t="s">
        <v>8269</v>
      </c>
      <c r="S3445" s="12">
        <f t="shared" si="318"/>
        <v>186</v>
      </c>
      <c r="T3445">
        <f t="shared" si="319"/>
        <v>41.22</v>
      </c>
      <c r="U3445" s="14" t="s">
        <v>8315</v>
      </c>
      <c r="V3445" t="s">
        <v>8316</v>
      </c>
    </row>
    <row r="3446" spans="1:22" ht="48" hidden="1" x14ac:dyDescent="0.2">
      <c r="A3446" s="9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7">
        <f t="shared" si="320"/>
        <v>42521.291504629626</v>
      </c>
      <c r="L3446" s="17">
        <f t="shared" si="321"/>
        <v>42529.582638888889</v>
      </c>
      <c r="M3446" s="9">
        <f t="shared" si="322"/>
        <v>5</v>
      </c>
      <c r="N3446" s="9">
        <f t="shared" si="323"/>
        <v>2016</v>
      </c>
      <c r="O3446" t="b">
        <v>0</v>
      </c>
      <c r="P3446">
        <v>20</v>
      </c>
      <c r="Q3446" t="b">
        <v>1</v>
      </c>
      <c r="R3446" t="s">
        <v>8269</v>
      </c>
      <c r="S3446" s="12">
        <f t="shared" si="318"/>
        <v>289</v>
      </c>
      <c r="T3446">
        <f t="shared" si="319"/>
        <v>43.35</v>
      </c>
      <c r="U3446" s="14" t="s">
        <v>8315</v>
      </c>
      <c r="V3446" t="s">
        <v>8316</v>
      </c>
    </row>
    <row r="3447" spans="1:22" ht="48" hidden="1" x14ac:dyDescent="0.2">
      <c r="A3447" s="9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7">
        <f t="shared" si="320"/>
        <v>42272.530509259261</v>
      </c>
      <c r="L3447" s="17">
        <f t="shared" si="321"/>
        <v>42300.530509259261</v>
      </c>
      <c r="M3447" s="9">
        <f t="shared" si="322"/>
        <v>9</v>
      </c>
      <c r="N3447" s="9">
        <f t="shared" si="323"/>
        <v>2015</v>
      </c>
      <c r="O3447" t="b">
        <v>0</v>
      </c>
      <c r="P3447">
        <v>31</v>
      </c>
      <c r="Q3447" t="b">
        <v>1</v>
      </c>
      <c r="R3447" t="s">
        <v>8269</v>
      </c>
      <c r="S3447" s="12">
        <f t="shared" si="318"/>
        <v>100</v>
      </c>
      <c r="T3447">
        <f t="shared" si="319"/>
        <v>64.52</v>
      </c>
      <c r="U3447" s="14" t="s">
        <v>8315</v>
      </c>
      <c r="V3447" t="s">
        <v>8316</v>
      </c>
    </row>
    <row r="3448" spans="1:22" ht="48" hidden="1" x14ac:dyDescent="0.2">
      <c r="A3448" s="9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7">
        <f t="shared" si="320"/>
        <v>42016.832465277781</v>
      </c>
      <c r="L3448" s="17">
        <f t="shared" si="321"/>
        <v>42040.513888888891</v>
      </c>
      <c r="M3448" s="9">
        <f t="shared" si="322"/>
        <v>1</v>
      </c>
      <c r="N3448" s="9">
        <f t="shared" si="323"/>
        <v>2015</v>
      </c>
      <c r="O3448" t="b">
        <v>0</v>
      </c>
      <c r="P3448">
        <v>25</v>
      </c>
      <c r="Q3448" t="b">
        <v>1</v>
      </c>
      <c r="R3448" t="s">
        <v>8269</v>
      </c>
      <c r="S3448" s="12">
        <f t="shared" si="318"/>
        <v>108</v>
      </c>
      <c r="T3448">
        <f t="shared" si="319"/>
        <v>43.28</v>
      </c>
      <c r="U3448" s="14" t="s">
        <v>8315</v>
      </c>
      <c r="V3448" t="s">
        <v>8316</v>
      </c>
    </row>
    <row r="3449" spans="1:22" ht="32" hidden="1" x14ac:dyDescent="0.2">
      <c r="A3449" s="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7">
        <f t="shared" si="320"/>
        <v>42402.889027777783</v>
      </c>
      <c r="L3449" s="17">
        <f t="shared" si="321"/>
        <v>42447.847361111111</v>
      </c>
      <c r="M3449" s="9">
        <f t="shared" si="322"/>
        <v>2</v>
      </c>
      <c r="N3449" s="9">
        <f t="shared" si="323"/>
        <v>2016</v>
      </c>
      <c r="O3449" t="b">
        <v>0</v>
      </c>
      <c r="P3449">
        <v>14</v>
      </c>
      <c r="Q3449" t="b">
        <v>1</v>
      </c>
      <c r="R3449" t="s">
        <v>8269</v>
      </c>
      <c r="S3449" s="12">
        <f t="shared" si="318"/>
        <v>108</v>
      </c>
      <c r="T3449">
        <f t="shared" si="319"/>
        <v>77</v>
      </c>
      <c r="U3449" s="14" t="s">
        <v>8315</v>
      </c>
      <c r="V3449" t="s">
        <v>8316</v>
      </c>
    </row>
    <row r="3450" spans="1:22" ht="48" hidden="1" x14ac:dyDescent="0.2">
      <c r="A3450" s="9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7">
        <f t="shared" si="320"/>
        <v>41960.119085648148</v>
      </c>
      <c r="L3450" s="17">
        <f t="shared" si="321"/>
        <v>41990.119085648148</v>
      </c>
      <c r="M3450" s="9">
        <f t="shared" si="322"/>
        <v>11</v>
      </c>
      <c r="N3450" s="9">
        <f t="shared" si="323"/>
        <v>2014</v>
      </c>
      <c r="O3450" t="b">
        <v>0</v>
      </c>
      <c r="P3450">
        <v>45</v>
      </c>
      <c r="Q3450" t="b">
        <v>1</v>
      </c>
      <c r="R3450" t="s">
        <v>8269</v>
      </c>
      <c r="S3450" s="12">
        <f t="shared" si="318"/>
        <v>110</v>
      </c>
      <c r="T3450">
        <f t="shared" si="319"/>
        <v>51.22</v>
      </c>
      <c r="U3450" s="14" t="s">
        <v>8315</v>
      </c>
      <c r="V3450" t="s">
        <v>8316</v>
      </c>
    </row>
    <row r="3451" spans="1:22" ht="48" hidden="1" x14ac:dyDescent="0.2">
      <c r="A3451" s="9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7">
        <f t="shared" si="320"/>
        <v>42532.052523148144</v>
      </c>
      <c r="L3451" s="17">
        <f t="shared" si="321"/>
        <v>42560.166666666672</v>
      </c>
      <c r="M3451" s="9">
        <f t="shared" si="322"/>
        <v>6</v>
      </c>
      <c r="N3451" s="9">
        <f t="shared" si="323"/>
        <v>2016</v>
      </c>
      <c r="O3451" t="b">
        <v>0</v>
      </c>
      <c r="P3451">
        <v>20</v>
      </c>
      <c r="Q3451" t="b">
        <v>1</v>
      </c>
      <c r="R3451" t="s">
        <v>8269</v>
      </c>
      <c r="S3451" s="12">
        <f t="shared" si="318"/>
        <v>171</v>
      </c>
      <c r="T3451">
        <f t="shared" si="319"/>
        <v>68.25</v>
      </c>
      <c r="U3451" s="14" t="s">
        <v>8315</v>
      </c>
      <c r="V3451" t="s">
        <v>8316</v>
      </c>
    </row>
    <row r="3452" spans="1:22" ht="48" hidden="1" x14ac:dyDescent="0.2">
      <c r="A3452" s="9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7">
        <f t="shared" si="320"/>
        <v>42036.704525462963</v>
      </c>
      <c r="L3452" s="17">
        <f t="shared" si="321"/>
        <v>42096.662858796291</v>
      </c>
      <c r="M3452" s="9">
        <f t="shared" si="322"/>
        <v>2</v>
      </c>
      <c r="N3452" s="9">
        <f t="shared" si="323"/>
        <v>2015</v>
      </c>
      <c r="O3452" t="b">
        <v>0</v>
      </c>
      <c r="P3452">
        <v>39</v>
      </c>
      <c r="Q3452" t="b">
        <v>1</v>
      </c>
      <c r="R3452" t="s">
        <v>8269</v>
      </c>
      <c r="S3452" s="12">
        <f t="shared" si="318"/>
        <v>152</v>
      </c>
      <c r="T3452">
        <f t="shared" si="319"/>
        <v>19.489999999999998</v>
      </c>
      <c r="U3452" s="14" t="s">
        <v>8315</v>
      </c>
      <c r="V3452" t="s">
        <v>8316</v>
      </c>
    </row>
    <row r="3453" spans="1:22" ht="48" hidden="1" x14ac:dyDescent="0.2">
      <c r="A3453" s="9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7">
        <f t="shared" si="320"/>
        <v>42088.723692129628</v>
      </c>
      <c r="L3453" s="17">
        <f t="shared" si="321"/>
        <v>42115.723692129628</v>
      </c>
      <c r="M3453" s="9">
        <f t="shared" si="322"/>
        <v>3</v>
      </c>
      <c r="N3453" s="9">
        <f t="shared" si="323"/>
        <v>2015</v>
      </c>
      <c r="O3453" t="b">
        <v>0</v>
      </c>
      <c r="P3453">
        <v>16</v>
      </c>
      <c r="Q3453" t="b">
        <v>1</v>
      </c>
      <c r="R3453" t="s">
        <v>8269</v>
      </c>
      <c r="S3453" s="12">
        <f t="shared" si="318"/>
        <v>101</v>
      </c>
      <c r="T3453">
        <f t="shared" si="319"/>
        <v>41.13</v>
      </c>
      <c r="U3453" s="14" t="s">
        <v>8315</v>
      </c>
      <c r="V3453" t="s">
        <v>8316</v>
      </c>
    </row>
    <row r="3454" spans="1:22" ht="48" hidden="1" x14ac:dyDescent="0.2">
      <c r="A3454" s="9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7">
        <f t="shared" si="320"/>
        <v>41820.639189814814</v>
      </c>
      <c r="L3454" s="17">
        <f t="shared" si="321"/>
        <v>41843.165972222225</v>
      </c>
      <c r="M3454" s="9">
        <f t="shared" si="322"/>
        <v>6</v>
      </c>
      <c r="N3454" s="9">
        <f t="shared" si="323"/>
        <v>2014</v>
      </c>
      <c r="O3454" t="b">
        <v>0</v>
      </c>
      <c r="P3454">
        <v>37</v>
      </c>
      <c r="Q3454" t="b">
        <v>1</v>
      </c>
      <c r="R3454" t="s">
        <v>8269</v>
      </c>
      <c r="S3454" s="12">
        <f t="shared" si="318"/>
        <v>153</v>
      </c>
      <c r="T3454">
        <f t="shared" si="319"/>
        <v>41.41</v>
      </c>
      <c r="U3454" s="14" t="s">
        <v>8315</v>
      </c>
      <c r="V3454" t="s">
        <v>8316</v>
      </c>
    </row>
    <row r="3455" spans="1:22" ht="48" hidden="1" x14ac:dyDescent="0.2">
      <c r="A3455" s="9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7">
        <f t="shared" si="320"/>
        <v>42535.97865740741</v>
      </c>
      <c r="L3455" s="17">
        <f t="shared" si="321"/>
        <v>42595.97865740741</v>
      </c>
      <c r="M3455" s="9">
        <f t="shared" si="322"/>
        <v>6</v>
      </c>
      <c r="N3455" s="9">
        <f t="shared" si="323"/>
        <v>2016</v>
      </c>
      <c r="O3455" t="b">
        <v>0</v>
      </c>
      <c r="P3455">
        <v>14</v>
      </c>
      <c r="Q3455" t="b">
        <v>1</v>
      </c>
      <c r="R3455" t="s">
        <v>8269</v>
      </c>
      <c r="S3455" s="12">
        <f t="shared" si="318"/>
        <v>128</v>
      </c>
      <c r="T3455">
        <f t="shared" si="319"/>
        <v>27.5</v>
      </c>
      <c r="U3455" s="14" t="s">
        <v>8315</v>
      </c>
      <c r="V3455" t="s">
        <v>8316</v>
      </c>
    </row>
    <row r="3456" spans="1:22" ht="48" hidden="1" x14ac:dyDescent="0.2">
      <c r="A3456" s="9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7">
        <f t="shared" si="320"/>
        <v>41821.698599537034</v>
      </c>
      <c r="L3456" s="17">
        <f t="shared" si="321"/>
        <v>41851.698599537034</v>
      </c>
      <c r="M3456" s="9">
        <f t="shared" si="322"/>
        <v>7</v>
      </c>
      <c r="N3456" s="9">
        <f t="shared" si="323"/>
        <v>2014</v>
      </c>
      <c r="O3456" t="b">
        <v>0</v>
      </c>
      <c r="P3456">
        <v>21</v>
      </c>
      <c r="Q3456" t="b">
        <v>1</v>
      </c>
      <c r="R3456" t="s">
        <v>8269</v>
      </c>
      <c r="S3456" s="12">
        <f t="shared" si="318"/>
        <v>101</v>
      </c>
      <c r="T3456">
        <f t="shared" si="319"/>
        <v>33.57</v>
      </c>
      <c r="U3456" s="14" t="s">
        <v>8315</v>
      </c>
      <c r="V3456" t="s">
        <v>8316</v>
      </c>
    </row>
    <row r="3457" spans="1:22" ht="48" hidden="1" x14ac:dyDescent="0.2">
      <c r="A3457" s="9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7">
        <f t="shared" si="320"/>
        <v>42626.7503125</v>
      </c>
      <c r="L3457" s="17">
        <f t="shared" si="321"/>
        <v>42656.7503125</v>
      </c>
      <c r="M3457" s="9">
        <f t="shared" si="322"/>
        <v>9</v>
      </c>
      <c r="N3457" s="9">
        <f t="shared" si="323"/>
        <v>2016</v>
      </c>
      <c r="O3457" t="b">
        <v>0</v>
      </c>
      <c r="P3457">
        <v>69</v>
      </c>
      <c r="Q3457" t="b">
        <v>1</v>
      </c>
      <c r="R3457" t="s">
        <v>8269</v>
      </c>
      <c r="S3457" s="12">
        <f t="shared" si="318"/>
        <v>101</v>
      </c>
      <c r="T3457">
        <f t="shared" si="319"/>
        <v>145.87</v>
      </c>
      <c r="U3457" s="14" t="s">
        <v>8315</v>
      </c>
      <c r="V3457" t="s">
        <v>8316</v>
      </c>
    </row>
    <row r="3458" spans="1:22" ht="48" hidden="1" x14ac:dyDescent="0.2">
      <c r="A3458" s="9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7">
        <f t="shared" si="320"/>
        <v>41821.205636574072</v>
      </c>
      <c r="L3458" s="17">
        <f t="shared" si="321"/>
        <v>41852.290972222225</v>
      </c>
      <c r="M3458" s="9">
        <f t="shared" si="322"/>
        <v>7</v>
      </c>
      <c r="N3458" s="9">
        <f t="shared" si="323"/>
        <v>2014</v>
      </c>
      <c r="O3458" t="b">
        <v>0</v>
      </c>
      <c r="P3458">
        <v>16</v>
      </c>
      <c r="Q3458" t="b">
        <v>1</v>
      </c>
      <c r="R3458" t="s">
        <v>8269</v>
      </c>
      <c r="S3458" s="12">
        <f t="shared" ref="S3458:S3521" si="324">ROUND(E3458/D3458*100,0)</f>
        <v>191</v>
      </c>
      <c r="T3458">
        <f t="shared" ref="T3458:T3521" si="325">IFERROR(ROUND(E3458/P3458,2),0)</f>
        <v>358.69</v>
      </c>
      <c r="U3458" s="14" t="s">
        <v>8315</v>
      </c>
      <c r="V3458" t="s">
        <v>8316</v>
      </c>
    </row>
    <row r="3459" spans="1:22" ht="32" hidden="1" x14ac:dyDescent="0.2">
      <c r="A3459" s="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7">
        <f t="shared" ref="K3459:K3522" si="326">+(((J3459/60)/60)/24)+DATE(1970,1,1)</f>
        <v>42016.706678240742</v>
      </c>
      <c r="L3459" s="17">
        <f t="shared" ref="L3459:L3522" si="327">+(((I3459/60)/60)/24)+DATE(1970,1,1)</f>
        <v>42047.249305555553</v>
      </c>
      <c r="M3459" s="9">
        <f t="shared" ref="M3459:M3522" si="328">+MONTH(K3459)</f>
        <v>1</v>
      </c>
      <c r="N3459" s="9">
        <f t="shared" ref="N3459:N3522" si="329">+YEAR(L3459)</f>
        <v>2015</v>
      </c>
      <c r="O3459" t="b">
        <v>0</v>
      </c>
      <c r="P3459">
        <v>55</v>
      </c>
      <c r="Q3459" t="b">
        <v>1</v>
      </c>
      <c r="R3459" t="s">
        <v>8269</v>
      </c>
      <c r="S3459" s="12">
        <f t="shared" si="324"/>
        <v>140</v>
      </c>
      <c r="T3459">
        <f t="shared" si="325"/>
        <v>50.98</v>
      </c>
      <c r="U3459" s="14" t="s">
        <v>8315</v>
      </c>
      <c r="V3459" t="s">
        <v>8316</v>
      </c>
    </row>
    <row r="3460" spans="1:22" ht="48" hidden="1" x14ac:dyDescent="0.2">
      <c r="A3460" s="9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7">
        <f t="shared" si="326"/>
        <v>42011.202581018515</v>
      </c>
      <c r="L3460" s="17">
        <f t="shared" si="327"/>
        <v>42038.185416666667</v>
      </c>
      <c r="M3460" s="9">
        <f t="shared" si="328"/>
        <v>1</v>
      </c>
      <c r="N3460" s="9">
        <f t="shared" si="329"/>
        <v>2015</v>
      </c>
      <c r="O3460" t="b">
        <v>0</v>
      </c>
      <c r="P3460">
        <v>27</v>
      </c>
      <c r="Q3460" t="b">
        <v>1</v>
      </c>
      <c r="R3460" t="s">
        <v>8269</v>
      </c>
      <c r="S3460" s="12">
        <f t="shared" si="324"/>
        <v>124</v>
      </c>
      <c r="T3460">
        <f t="shared" si="325"/>
        <v>45.04</v>
      </c>
      <c r="U3460" s="14" t="s">
        <v>8315</v>
      </c>
      <c r="V3460" t="s">
        <v>8316</v>
      </c>
    </row>
    <row r="3461" spans="1:22" ht="48" hidden="1" x14ac:dyDescent="0.2">
      <c r="A3461" s="9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7">
        <f t="shared" si="326"/>
        <v>42480.479861111111</v>
      </c>
      <c r="L3461" s="17">
        <f t="shared" si="327"/>
        <v>42510.479861111111</v>
      </c>
      <c r="M3461" s="9">
        <f t="shared" si="328"/>
        <v>4</v>
      </c>
      <c r="N3461" s="9">
        <f t="shared" si="329"/>
        <v>2016</v>
      </c>
      <c r="O3461" t="b">
        <v>0</v>
      </c>
      <c r="P3461">
        <v>36</v>
      </c>
      <c r="Q3461" t="b">
        <v>1</v>
      </c>
      <c r="R3461" t="s">
        <v>8269</v>
      </c>
      <c r="S3461" s="12">
        <f t="shared" si="324"/>
        <v>126</v>
      </c>
      <c r="T3461">
        <f t="shared" si="325"/>
        <v>17.53</v>
      </c>
      <c r="U3461" s="14" t="s">
        <v>8315</v>
      </c>
      <c r="V3461" t="s">
        <v>8316</v>
      </c>
    </row>
    <row r="3462" spans="1:22" ht="48" hidden="1" x14ac:dyDescent="0.2">
      <c r="A3462" s="9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7">
        <f t="shared" si="326"/>
        <v>41852.527222222219</v>
      </c>
      <c r="L3462" s="17">
        <f t="shared" si="327"/>
        <v>41866.527222222219</v>
      </c>
      <c r="M3462" s="9">
        <f t="shared" si="328"/>
        <v>8</v>
      </c>
      <c r="N3462" s="9">
        <f t="shared" si="329"/>
        <v>2014</v>
      </c>
      <c r="O3462" t="b">
        <v>0</v>
      </c>
      <c r="P3462">
        <v>19</v>
      </c>
      <c r="Q3462" t="b">
        <v>1</v>
      </c>
      <c r="R3462" t="s">
        <v>8269</v>
      </c>
      <c r="S3462" s="12">
        <f t="shared" si="324"/>
        <v>190</v>
      </c>
      <c r="T3462">
        <f t="shared" si="325"/>
        <v>50</v>
      </c>
      <c r="U3462" s="14" t="s">
        <v>8315</v>
      </c>
      <c r="V3462" t="s">
        <v>8316</v>
      </c>
    </row>
    <row r="3463" spans="1:22" ht="48" hidden="1" x14ac:dyDescent="0.2">
      <c r="A3463" s="9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7">
        <f t="shared" si="326"/>
        <v>42643.632858796293</v>
      </c>
      <c r="L3463" s="17">
        <f t="shared" si="327"/>
        <v>42672.125</v>
      </c>
      <c r="M3463" s="9">
        <f t="shared" si="328"/>
        <v>9</v>
      </c>
      <c r="N3463" s="9">
        <f t="shared" si="329"/>
        <v>2016</v>
      </c>
      <c r="O3463" t="b">
        <v>0</v>
      </c>
      <c r="P3463">
        <v>12</v>
      </c>
      <c r="Q3463" t="b">
        <v>1</v>
      </c>
      <c r="R3463" t="s">
        <v>8269</v>
      </c>
      <c r="S3463" s="12">
        <f t="shared" si="324"/>
        <v>139</v>
      </c>
      <c r="T3463">
        <f t="shared" si="325"/>
        <v>57.92</v>
      </c>
      <c r="U3463" s="14" t="s">
        <v>8315</v>
      </c>
      <c r="V3463" t="s">
        <v>8316</v>
      </c>
    </row>
    <row r="3464" spans="1:22" ht="48" hidden="1" x14ac:dyDescent="0.2">
      <c r="A3464" s="9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7">
        <f t="shared" si="326"/>
        <v>42179.898472222223</v>
      </c>
      <c r="L3464" s="17">
        <f t="shared" si="327"/>
        <v>42195.75</v>
      </c>
      <c r="M3464" s="9">
        <f t="shared" si="328"/>
        <v>6</v>
      </c>
      <c r="N3464" s="9">
        <f t="shared" si="329"/>
        <v>2015</v>
      </c>
      <c r="O3464" t="b">
        <v>0</v>
      </c>
      <c r="P3464">
        <v>17</v>
      </c>
      <c r="Q3464" t="b">
        <v>1</v>
      </c>
      <c r="R3464" t="s">
        <v>8269</v>
      </c>
      <c r="S3464" s="12">
        <f t="shared" si="324"/>
        <v>202</v>
      </c>
      <c r="T3464">
        <f t="shared" si="325"/>
        <v>29.71</v>
      </c>
      <c r="U3464" s="14" t="s">
        <v>8315</v>
      </c>
      <c r="V3464" t="s">
        <v>8316</v>
      </c>
    </row>
    <row r="3465" spans="1:22" ht="48" hidden="1" x14ac:dyDescent="0.2">
      <c r="A3465" s="9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7">
        <f t="shared" si="326"/>
        <v>42612.918807870374</v>
      </c>
      <c r="L3465" s="17">
        <f t="shared" si="327"/>
        <v>42654.165972222225</v>
      </c>
      <c r="M3465" s="9">
        <f t="shared" si="328"/>
        <v>8</v>
      </c>
      <c r="N3465" s="9">
        <f t="shared" si="329"/>
        <v>2016</v>
      </c>
      <c r="O3465" t="b">
        <v>0</v>
      </c>
      <c r="P3465">
        <v>114</v>
      </c>
      <c r="Q3465" t="b">
        <v>1</v>
      </c>
      <c r="R3465" t="s">
        <v>8269</v>
      </c>
      <c r="S3465" s="12">
        <f t="shared" si="324"/>
        <v>103</v>
      </c>
      <c r="T3465">
        <f t="shared" si="325"/>
        <v>90.68</v>
      </c>
      <c r="U3465" s="14" t="s">
        <v>8315</v>
      </c>
      <c r="V3465" t="s">
        <v>8316</v>
      </c>
    </row>
    <row r="3466" spans="1:22" ht="48" hidden="1" x14ac:dyDescent="0.2">
      <c r="A3466" s="9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7">
        <f t="shared" si="326"/>
        <v>42575.130057870367</v>
      </c>
      <c r="L3466" s="17">
        <f t="shared" si="327"/>
        <v>42605.130057870367</v>
      </c>
      <c r="M3466" s="9">
        <f t="shared" si="328"/>
        <v>7</v>
      </c>
      <c r="N3466" s="9">
        <f t="shared" si="329"/>
        <v>2016</v>
      </c>
      <c r="O3466" t="b">
        <v>0</v>
      </c>
      <c r="P3466">
        <v>93</v>
      </c>
      <c r="Q3466" t="b">
        <v>1</v>
      </c>
      <c r="R3466" t="s">
        <v>8269</v>
      </c>
      <c r="S3466" s="12">
        <f t="shared" si="324"/>
        <v>102</v>
      </c>
      <c r="T3466">
        <f t="shared" si="325"/>
        <v>55.01</v>
      </c>
      <c r="U3466" s="14" t="s">
        <v>8315</v>
      </c>
      <c r="V3466" t="s">
        <v>8316</v>
      </c>
    </row>
    <row r="3467" spans="1:22" ht="48" hidden="1" x14ac:dyDescent="0.2">
      <c r="A3467" s="9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7">
        <f t="shared" si="326"/>
        <v>42200.625833333332</v>
      </c>
      <c r="L3467" s="17">
        <f t="shared" si="327"/>
        <v>42225.666666666672</v>
      </c>
      <c r="M3467" s="9">
        <f t="shared" si="328"/>
        <v>7</v>
      </c>
      <c r="N3467" s="9">
        <f t="shared" si="329"/>
        <v>2015</v>
      </c>
      <c r="O3467" t="b">
        <v>0</v>
      </c>
      <c r="P3467">
        <v>36</v>
      </c>
      <c r="Q3467" t="b">
        <v>1</v>
      </c>
      <c r="R3467" t="s">
        <v>8269</v>
      </c>
      <c r="S3467" s="12">
        <f t="shared" si="324"/>
        <v>103</v>
      </c>
      <c r="T3467">
        <f t="shared" si="325"/>
        <v>57.22</v>
      </c>
      <c r="U3467" s="14" t="s">
        <v>8315</v>
      </c>
      <c r="V3467" t="s">
        <v>8316</v>
      </c>
    </row>
    <row r="3468" spans="1:22" ht="32" hidden="1" x14ac:dyDescent="0.2">
      <c r="A3468" s="9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7">
        <f t="shared" si="326"/>
        <v>42420.019097222219</v>
      </c>
      <c r="L3468" s="17">
        <f t="shared" si="327"/>
        <v>42479.977430555555</v>
      </c>
      <c r="M3468" s="9">
        <f t="shared" si="328"/>
        <v>2</v>
      </c>
      <c r="N3468" s="9">
        <f t="shared" si="329"/>
        <v>2016</v>
      </c>
      <c r="O3468" t="b">
        <v>0</v>
      </c>
      <c r="P3468">
        <v>61</v>
      </c>
      <c r="Q3468" t="b">
        <v>1</v>
      </c>
      <c r="R3468" t="s">
        <v>8269</v>
      </c>
      <c r="S3468" s="12">
        <f t="shared" si="324"/>
        <v>127</v>
      </c>
      <c r="T3468">
        <f t="shared" si="325"/>
        <v>72.95</v>
      </c>
      <c r="U3468" s="14" t="s">
        <v>8315</v>
      </c>
      <c r="V3468" t="s">
        <v>8316</v>
      </c>
    </row>
    <row r="3469" spans="1:22" ht="16" hidden="1" x14ac:dyDescent="0.2">
      <c r="A3469" s="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7">
        <f t="shared" si="326"/>
        <v>42053.671666666662</v>
      </c>
      <c r="L3469" s="17">
        <f t="shared" si="327"/>
        <v>42083.630000000005</v>
      </c>
      <c r="M3469" s="9">
        <f t="shared" si="328"/>
        <v>2</v>
      </c>
      <c r="N3469" s="9">
        <f t="shared" si="329"/>
        <v>2015</v>
      </c>
      <c r="O3469" t="b">
        <v>0</v>
      </c>
      <c r="P3469">
        <v>47</v>
      </c>
      <c r="Q3469" t="b">
        <v>1</v>
      </c>
      <c r="R3469" t="s">
        <v>8269</v>
      </c>
      <c r="S3469" s="12">
        <f t="shared" si="324"/>
        <v>101</v>
      </c>
      <c r="T3469">
        <f t="shared" si="325"/>
        <v>64.47</v>
      </c>
      <c r="U3469" s="14" t="s">
        <v>8315</v>
      </c>
      <c r="V3469" t="s">
        <v>8316</v>
      </c>
    </row>
    <row r="3470" spans="1:22" ht="48" hidden="1" x14ac:dyDescent="0.2">
      <c r="A3470" s="9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7">
        <f t="shared" si="326"/>
        <v>42605.765381944439</v>
      </c>
      <c r="L3470" s="17">
        <f t="shared" si="327"/>
        <v>42634.125</v>
      </c>
      <c r="M3470" s="9">
        <f t="shared" si="328"/>
        <v>8</v>
      </c>
      <c r="N3470" s="9">
        <f t="shared" si="329"/>
        <v>2016</v>
      </c>
      <c r="O3470" t="b">
        <v>0</v>
      </c>
      <c r="P3470">
        <v>17</v>
      </c>
      <c r="Q3470" t="b">
        <v>1</v>
      </c>
      <c r="R3470" t="s">
        <v>8269</v>
      </c>
      <c r="S3470" s="12">
        <f t="shared" si="324"/>
        <v>122</v>
      </c>
      <c r="T3470">
        <f t="shared" si="325"/>
        <v>716.35</v>
      </c>
      <c r="U3470" s="14" t="s">
        <v>8315</v>
      </c>
      <c r="V3470" t="s">
        <v>8316</v>
      </c>
    </row>
    <row r="3471" spans="1:22" ht="48" hidden="1" x14ac:dyDescent="0.2">
      <c r="A3471" s="9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7">
        <f t="shared" si="326"/>
        <v>42458.641724537039</v>
      </c>
      <c r="L3471" s="17">
        <f t="shared" si="327"/>
        <v>42488.641724537039</v>
      </c>
      <c r="M3471" s="9">
        <f t="shared" si="328"/>
        <v>3</v>
      </c>
      <c r="N3471" s="9">
        <f t="shared" si="329"/>
        <v>2016</v>
      </c>
      <c r="O3471" t="b">
        <v>0</v>
      </c>
      <c r="P3471">
        <v>63</v>
      </c>
      <c r="Q3471" t="b">
        <v>1</v>
      </c>
      <c r="R3471" t="s">
        <v>8269</v>
      </c>
      <c r="S3471" s="12">
        <f t="shared" si="324"/>
        <v>113</v>
      </c>
      <c r="T3471">
        <f t="shared" si="325"/>
        <v>50.4</v>
      </c>
      <c r="U3471" s="14" t="s">
        <v>8315</v>
      </c>
      <c r="V3471" t="s">
        <v>8316</v>
      </c>
    </row>
    <row r="3472" spans="1:22" ht="32" hidden="1" x14ac:dyDescent="0.2">
      <c r="A3472" s="9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7">
        <f t="shared" si="326"/>
        <v>42529.022013888884</v>
      </c>
      <c r="L3472" s="17">
        <f t="shared" si="327"/>
        <v>42566.901388888888</v>
      </c>
      <c r="M3472" s="9">
        <f t="shared" si="328"/>
        <v>6</v>
      </c>
      <c r="N3472" s="9">
        <f t="shared" si="329"/>
        <v>2016</v>
      </c>
      <c r="O3472" t="b">
        <v>0</v>
      </c>
      <c r="P3472">
        <v>9</v>
      </c>
      <c r="Q3472" t="b">
        <v>1</v>
      </c>
      <c r="R3472" t="s">
        <v>8269</v>
      </c>
      <c r="S3472" s="12">
        <f t="shared" si="324"/>
        <v>150</v>
      </c>
      <c r="T3472">
        <f t="shared" si="325"/>
        <v>41.67</v>
      </c>
      <c r="U3472" s="14" t="s">
        <v>8315</v>
      </c>
      <c r="V3472" t="s">
        <v>8316</v>
      </c>
    </row>
    <row r="3473" spans="1:22" ht="48" hidden="1" x14ac:dyDescent="0.2">
      <c r="A3473" s="9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7">
        <f t="shared" si="326"/>
        <v>41841.820486111108</v>
      </c>
      <c r="L3473" s="17">
        <f t="shared" si="327"/>
        <v>41882.833333333336</v>
      </c>
      <c r="M3473" s="9">
        <f t="shared" si="328"/>
        <v>7</v>
      </c>
      <c r="N3473" s="9">
        <f t="shared" si="329"/>
        <v>2014</v>
      </c>
      <c r="O3473" t="b">
        <v>0</v>
      </c>
      <c r="P3473">
        <v>30</v>
      </c>
      <c r="Q3473" t="b">
        <v>1</v>
      </c>
      <c r="R3473" t="s">
        <v>8269</v>
      </c>
      <c r="S3473" s="12">
        <f t="shared" si="324"/>
        <v>215</v>
      </c>
      <c r="T3473">
        <f t="shared" si="325"/>
        <v>35.770000000000003</v>
      </c>
      <c r="U3473" s="14" t="s">
        <v>8315</v>
      </c>
      <c r="V3473" t="s">
        <v>8316</v>
      </c>
    </row>
    <row r="3474" spans="1:22" ht="48" hidden="1" x14ac:dyDescent="0.2">
      <c r="A3474" s="9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7">
        <f t="shared" si="326"/>
        <v>41928.170497685183</v>
      </c>
      <c r="L3474" s="17">
        <f t="shared" si="327"/>
        <v>41949.249305555553</v>
      </c>
      <c r="M3474" s="9">
        <f t="shared" si="328"/>
        <v>10</v>
      </c>
      <c r="N3474" s="9">
        <f t="shared" si="329"/>
        <v>2014</v>
      </c>
      <c r="O3474" t="b">
        <v>0</v>
      </c>
      <c r="P3474">
        <v>23</v>
      </c>
      <c r="Q3474" t="b">
        <v>1</v>
      </c>
      <c r="R3474" t="s">
        <v>8269</v>
      </c>
      <c r="S3474" s="12">
        <f t="shared" si="324"/>
        <v>102</v>
      </c>
      <c r="T3474">
        <f t="shared" si="325"/>
        <v>88.74</v>
      </c>
      <c r="U3474" s="14" t="s">
        <v>8315</v>
      </c>
      <c r="V3474" t="s">
        <v>8316</v>
      </c>
    </row>
    <row r="3475" spans="1:22" ht="48" hidden="1" x14ac:dyDescent="0.2">
      <c r="A3475" s="9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7">
        <f t="shared" si="326"/>
        <v>42062.834444444445</v>
      </c>
      <c r="L3475" s="17">
        <f t="shared" si="327"/>
        <v>42083.852083333331</v>
      </c>
      <c r="M3475" s="9">
        <f t="shared" si="328"/>
        <v>2</v>
      </c>
      <c r="N3475" s="9">
        <f t="shared" si="329"/>
        <v>2015</v>
      </c>
      <c r="O3475" t="b">
        <v>0</v>
      </c>
      <c r="P3475">
        <v>33</v>
      </c>
      <c r="Q3475" t="b">
        <v>1</v>
      </c>
      <c r="R3475" t="s">
        <v>8269</v>
      </c>
      <c r="S3475" s="12">
        <f t="shared" si="324"/>
        <v>100</v>
      </c>
      <c r="T3475">
        <f t="shared" si="325"/>
        <v>148.47999999999999</v>
      </c>
      <c r="U3475" s="14" t="s">
        <v>8315</v>
      </c>
      <c r="V3475" t="s">
        <v>8316</v>
      </c>
    </row>
    <row r="3476" spans="1:22" ht="48" hidden="1" x14ac:dyDescent="0.2">
      <c r="A3476" s="9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7">
        <f t="shared" si="326"/>
        <v>42541.501516203702</v>
      </c>
      <c r="L3476" s="17">
        <f t="shared" si="327"/>
        <v>42571.501516203702</v>
      </c>
      <c r="M3476" s="9">
        <f t="shared" si="328"/>
        <v>6</v>
      </c>
      <c r="N3476" s="9">
        <f t="shared" si="329"/>
        <v>2016</v>
      </c>
      <c r="O3476" t="b">
        <v>0</v>
      </c>
      <c r="P3476">
        <v>39</v>
      </c>
      <c r="Q3476" t="b">
        <v>1</v>
      </c>
      <c r="R3476" t="s">
        <v>8269</v>
      </c>
      <c r="S3476" s="12">
        <f t="shared" si="324"/>
        <v>101</v>
      </c>
      <c r="T3476">
        <f t="shared" si="325"/>
        <v>51.79</v>
      </c>
      <c r="U3476" s="14" t="s">
        <v>8315</v>
      </c>
      <c r="V3476" t="s">
        <v>8316</v>
      </c>
    </row>
    <row r="3477" spans="1:22" ht="48" hidden="1" x14ac:dyDescent="0.2">
      <c r="A3477" s="9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7">
        <f t="shared" si="326"/>
        <v>41918.880833333329</v>
      </c>
      <c r="L3477" s="17">
        <f t="shared" si="327"/>
        <v>41946</v>
      </c>
      <c r="M3477" s="9">
        <f t="shared" si="328"/>
        <v>10</v>
      </c>
      <c r="N3477" s="9">
        <f t="shared" si="329"/>
        <v>2014</v>
      </c>
      <c r="O3477" t="b">
        <v>0</v>
      </c>
      <c r="P3477">
        <v>17</v>
      </c>
      <c r="Q3477" t="b">
        <v>1</v>
      </c>
      <c r="R3477" t="s">
        <v>8269</v>
      </c>
      <c r="S3477" s="12">
        <f t="shared" si="324"/>
        <v>113</v>
      </c>
      <c r="T3477">
        <f t="shared" si="325"/>
        <v>20</v>
      </c>
      <c r="U3477" s="14" t="s">
        <v>8315</v>
      </c>
      <c r="V3477" t="s">
        <v>8316</v>
      </c>
    </row>
    <row r="3478" spans="1:22" ht="48" hidden="1" x14ac:dyDescent="0.2">
      <c r="A3478" s="9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7">
        <f t="shared" si="326"/>
        <v>41921.279976851853</v>
      </c>
      <c r="L3478" s="17">
        <f t="shared" si="327"/>
        <v>41939.125</v>
      </c>
      <c r="M3478" s="9">
        <f t="shared" si="328"/>
        <v>10</v>
      </c>
      <c r="N3478" s="9">
        <f t="shared" si="329"/>
        <v>2014</v>
      </c>
      <c r="O3478" t="b">
        <v>0</v>
      </c>
      <c r="P3478">
        <v>6</v>
      </c>
      <c r="Q3478" t="b">
        <v>1</v>
      </c>
      <c r="R3478" t="s">
        <v>8269</v>
      </c>
      <c r="S3478" s="12">
        <f t="shared" si="324"/>
        <v>104</v>
      </c>
      <c r="T3478">
        <f t="shared" si="325"/>
        <v>52</v>
      </c>
      <c r="U3478" s="14" t="s">
        <v>8315</v>
      </c>
      <c r="V3478" t="s">
        <v>8316</v>
      </c>
    </row>
    <row r="3479" spans="1:22" ht="48" hidden="1" x14ac:dyDescent="0.2">
      <c r="A3479" s="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7">
        <f t="shared" si="326"/>
        <v>42128.736608796295</v>
      </c>
      <c r="L3479" s="17">
        <f t="shared" si="327"/>
        <v>42141.125</v>
      </c>
      <c r="M3479" s="9">
        <f t="shared" si="328"/>
        <v>5</v>
      </c>
      <c r="N3479" s="9">
        <f t="shared" si="329"/>
        <v>2015</v>
      </c>
      <c r="O3479" t="b">
        <v>0</v>
      </c>
      <c r="P3479">
        <v>39</v>
      </c>
      <c r="Q3479" t="b">
        <v>1</v>
      </c>
      <c r="R3479" t="s">
        <v>8269</v>
      </c>
      <c r="S3479" s="12">
        <f t="shared" si="324"/>
        <v>115</v>
      </c>
      <c r="T3479">
        <f t="shared" si="325"/>
        <v>53.23</v>
      </c>
      <c r="U3479" s="14" t="s">
        <v>8315</v>
      </c>
      <c r="V3479" t="s">
        <v>8316</v>
      </c>
    </row>
    <row r="3480" spans="1:22" ht="48" hidden="1" x14ac:dyDescent="0.2">
      <c r="A3480" s="9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7">
        <f t="shared" si="326"/>
        <v>42053.916921296302</v>
      </c>
      <c r="L3480" s="17">
        <f t="shared" si="327"/>
        <v>42079.875</v>
      </c>
      <c r="M3480" s="9">
        <f t="shared" si="328"/>
        <v>2</v>
      </c>
      <c r="N3480" s="9">
        <f t="shared" si="329"/>
        <v>2015</v>
      </c>
      <c r="O3480" t="b">
        <v>0</v>
      </c>
      <c r="P3480">
        <v>57</v>
      </c>
      <c r="Q3480" t="b">
        <v>1</v>
      </c>
      <c r="R3480" t="s">
        <v>8269</v>
      </c>
      <c r="S3480" s="12">
        <f t="shared" si="324"/>
        <v>113</v>
      </c>
      <c r="T3480">
        <f t="shared" si="325"/>
        <v>39.6</v>
      </c>
      <c r="U3480" s="14" t="s">
        <v>8315</v>
      </c>
      <c r="V3480" t="s">
        <v>8316</v>
      </c>
    </row>
    <row r="3481" spans="1:22" ht="48" hidden="1" x14ac:dyDescent="0.2">
      <c r="A3481" s="9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7">
        <f t="shared" si="326"/>
        <v>41781.855092592588</v>
      </c>
      <c r="L3481" s="17">
        <f t="shared" si="327"/>
        <v>41811.855092592588</v>
      </c>
      <c r="M3481" s="9">
        <f t="shared" si="328"/>
        <v>5</v>
      </c>
      <c r="N3481" s="9">
        <f t="shared" si="329"/>
        <v>2014</v>
      </c>
      <c r="O3481" t="b">
        <v>0</v>
      </c>
      <c r="P3481">
        <v>56</v>
      </c>
      <c r="Q3481" t="b">
        <v>1</v>
      </c>
      <c r="R3481" t="s">
        <v>8269</v>
      </c>
      <c r="S3481" s="12">
        <f t="shared" si="324"/>
        <v>128</v>
      </c>
      <c r="T3481">
        <f t="shared" si="325"/>
        <v>34.25</v>
      </c>
      <c r="U3481" s="14" t="s">
        <v>8315</v>
      </c>
      <c r="V3481" t="s">
        <v>8316</v>
      </c>
    </row>
    <row r="3482" spans="1:22" ht="48" hidden="1" x14ac:dyDescent="0.2">
      <c r="A3482" s="9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7">
        <f t="shared" si="326"/>
        <v>42171.317442129628</v>
      </c>
      <c r="L3482" s="17">
        <f t="shared" si="327"/>
        <v>42195.875</v>
      </c>
      <c r="M3482" s="9">
        <f t="shared" si="328"/>
        <v>6</v>
      </c>
      <c r="N3482" s="9">
        <f t="shared" si="329"/>
        <v>2015</v>
      </c>
      <c r="O3482" t="b">
        <v>0</v>
      </c>
      <c r="P3482">
        <v>13</v>
      </c>
      <c r="Q3482" t="b">
        <v>1</v>
      </c>
      <c r="R3482" t="s">
        <v>8269</v>
      </c>
      <c r="S3482" s="12">
        <f t="shared" si="324"/>
        <v>143</v>
      </c>
      <c r="T3482">
        <f t="shared" si="325"/>
        <v>164.62</v>
      </c>
      <c r="U3482" s="14" t="s">
        <v>8315</v>
      </c>
      <c r="V3482" t="s">
        <v>8316</v>
      </c>
    </row>
    <row r="3483" spans="1:22" ht="48" hidden="1" x14ac:dyDescent="0.2">
      <c r="A3483" s="9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7">
        <f t="shared" si="326"/>
        <v>41989.24754629629</v>
      </c>
      <c r="L3483" s="17">
        <f t="shared" si="327"/>
        <v>42006.24754629629</v>
      </c>
      <c r="M3483" s="9">
        <f t="shared" si="328"/>
        <v>12</v>
      </c>
      <c r="N3483" s="9">
        <f t="shared" si="329"/>
        <v>2015</v>
      </c>
      <c r="O3483" t="b">
        <v>0</v>
      </c>
      <c r="P3483">
        <v>95</v>
      </c>
      <c r="Q3483" t="b">
        <v>1</v>
      </c>
      <c r="R3483" t="s">
        <v>8269</v>
      </c>
      <c r="S3483" s="12">
        <f t="shared" si="324"/>
        <v>119</v>
      </c>
      <c r="T3483">
        <f t="shared" si="325"/>
        <v>125.05</v>
      </c>
      <c r="U3483" s="14" t="s">
        <v>8315</v>
      </c>
      <c r="V3483" t="s">
        <v>8316</v>
      </c>
    </row>
    <row r="3484" spans="1:22" ht="48" hidden="1" x14ac:dyDescent="0.2">
      <c r="A3484" s="9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7">
        <f t="shared" si="326"/>
        <v>41796.771597222221</v>
      </c>
      <c r="L3484" s="17">
        <f t="shared" si="327"/>
        <v>41826.771597222221</v>
      </c>
      <c r="M3484" s="9">
        <f t="shared" si="328"/>
        <v>6</v>
      </c>
      <c r="N3484" s="9">
        <f t="shared" si="329"/>
        <v>2014</v>
      </c>
      <c r="O3484" t="b">
        <v>0</v>
      </c>
      <c r="P3484">
        <v>80</v>
      </c>
      <c r="Q3484" t="b">
        <v>1</v>
      </c>
      <c r="R3484" t="s">
        <v>8269</v>
      </c>
      <c r="S3484" s="12">
        <f t="shared" si="324"/>
        <v>138</v>
      </c>
      <c r="T3484">
        <f t="shared" si="325"/>
        <v>51.88</v>
      </c>
      <c r="U3484" s="14" t="s">
        <v>8315</v>
      </c>
      <c r="V3484" t="s">
        <v>8316</v>
      </c>
    </row>
    <row r="3485" spans="1:22" ht="48" hidden="1" x14ac:dyDescent="0.2">
      <c r="A3485" s="9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7">
        <f t="shared" si="326"/>
        <v>41793.668761574074</v>
      </c>
      <c r="L3485" s="17">
        <f t="shared" si="327"/>
        <v>41823.668761574074</v>
      </c>
      <c r="M3485" s="9">
        <f t="shared" si="328"/>
        <v>6</v>
      </c>
      <c r="N3485" s="9">
        <f t="shared" si="329"/>
        <v>2014</v>
      </c>
      <c r="O3485" t="b">
        <v>0</v>
      </c>
      <c r="P3485">
        <v>133</v>
      </c>
      <c r="Q3485" t="b">
        <v>1</v>
      </c>
      <c r="R3485" t="s">
        <v>8269</v>
      </c>
      <c r="S3485" s="12">
        <f t="shared" si="324"/>
        <v>160</v>
      </c>
      <c r="T3485">
        <f t="shared" si="325"/>
        <v>40.29</v>
      </c>
      <c r="U3485" s="14" t="s">
        <v>8315</v>
      </c>
      <c r="V3485" t="s">
        <v>8316</v>
      </c>
    </row>
    <row r="3486" spans="1:22" ht="48" hidden="1" x14ac:dyDescent="0.2">
      <c r="A3486" s="9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7">
        <f t="shared" si="326"/>
        <v>42506.760405092587</v>
      </c>
      <c r="L3486" s="17">
        <f t="shared" si="327"/>
        <v>42536.760405092587</v>
      </c>
      <c r="M3486" s="9">
        <f t="shared" si="328"/>
        <v>5</v>
      </c>
      <c r="N3486" s="9">
        <f t="shared" si="329"/>
        <v>2016</v>
      </c>
      <c r="O3486" t="b">
        <v>0</v>
      </c>
      <c r="P3486">
        <v>44</v>
      </c>
      <c r="Q3486" t="b">
        <v>1</v>
      </c>
      <c r="R3486" t="s">
        <v>8269</v>
      </c>
      <c r="S3486" s="12">
        <f t="shared" si="324"/>
        <v>114</v>
      </c>
      <c r="T3486">
        <f t="shared" si="325"/>
        <v>64.91</v>
      </c>
      <c r="U3486" s="14" t="s">
        <v>8315</v>
      </c>
      <c r="V3486" t="s">
        <v>8316</v>
      </c>
    </row>
    <row r="3487" spans="1:22" ht="48" hidden="1" x14ac:dyDescent="0.2">
      <c r="A3487" s="9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7">
        <f t="shared" si="326"/>
        <v>42372.693055555559</v>
      </c>
      <c r="L3487" s="17">
        <f t="shared" si="327"/>
        <v>42402.693055555559</v>
      </c>
      <c r="M3487" s="9">
        <f t="shared" si="328"/>
        <v>1</v>
      </c>
      <c r="N3487" s="9">
        <f t="shared" si="329"/>
        <v>2016</v>
      </c>
      <c r="O3487" t="b">
        <v>0</v>
      </c>
      <c r="P3487">
        <v>30</v>
      </c>
      <c r="Q3487" t="b">
        <v>1</v>
      </c>
      <c r="R3487" t="s">
        <v>8269</v>
      </c>
      <c r="S3487" s="12">
        <f t="shared" si="324"/>
        <v>101</v>
      </c>
      <c r="T3487">
        <f t="shared" si="325"/>
        <v>55.33</v>
      </c>
      <c r="U3487" s="14" t="s">
        <v>8315</v>
      </c>
      <c r="V3487" t="s">
        <v>8316</v>
      </c>
    </row>
    <row r="3488" spans="1:22" ht="48" hidden="1" x14ac:dyDescent="0.2">
      <c r="A3488" s="9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7">
        <f t="shared" si="326"/>
        <v>42126.87501157407</v>
      </c>
      <c r="L3488" s="17">
        <f t="shared" si="327"/>
        <v>42158.290972222225</v>
      </c>
      <c r="M3488" s="9">
        <f t="shared" si="328"/>
        <v>5</v>
      </c>
      <c r="N3488" s="9">
        <f t="shared" si="329"/>
        <v>2015</v>
      </c>
      <c r="O3488" t="b">
        <v>0</v>
      </c>
      <c r="P3488">
        <v>56</v>
      </c>
      <c r="Q3488" t="b">
        <v>1</v>
      </c>
      <c r="R3488" t="s">
        <v>8269</v>
      </c>
      <c r="S3488" s="12">
        <f t="shared" si="324"/>
        <v>155</v>
      </c>
      <c r="T3488">
        <f t="shared" si="325"/>
        <v>83.14</v>
      </c>
      <c r="U3488" s="14" t="s">
        <v>8315</v>
      </c>
      <c r="V3488" t="s">
        <v>8316</v>
      </c>
    </row>
    <row r="3489" spans="1:22" ht="48" hidden="1" x14ac:dyDescent="0.2">
      <c r="A3489" s="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7">
        <f t="shared" si="326"/>
        <v>42149.940416666665</v>
      </c>
      <c r="L3489" s="17">
        <f t="shared" si="327"/>
        <v>42179.940416666665</v>
      </c>
      <c r="M3489" s="9">
        <f t="shared" si="328"/>
        <v>5</v>
      </c>
      <c r="N3489" s="9">
        <f t="shared" si="329"/>
        <v>2015</v>
      </c>
      <c r="O3489" t="b">
        <v>0</v>
      </c>
      <c r="P3489">
        <v>66</v>
      </c>
      <c r="Q3489" t="b">
        <v>1</v>
      </c>
      <c r="R3489" t="s">
        <v>8269</v>
      </c>
      <c r="S3489" s="12">
        <f t="shared" si="324"/>
        <v>128</v>
      </c>
      <c r="T3489">
        <f t="shared" si="325"/>
        <v>38.71</v>
      </c>
      <c r="U3489" s="14" t="s">
        <v>8315</v>
      </c>
      <c r="V3489" t="s">
        <v>8316</v>
      </c>
    </row>
    <row r="3490" spans="1:22" ht="48" hidden="1" x14ac:dyDescent="0.2">
      <c r="A3490" s="9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7">
        <f t="shared" si="326"/>
        <v>42087.768055555556</v>
      </c>
      <c r="L3490" s="17">
        <f t="shared" si="327"/>
        <v>42111.666666666672</v>
      </c>
      <c r="M3490" s="9">
        <f t="shared" si="328"/>
        <v>3</v>
      </c>
      <c r="N3490" s="9">
        <f t="shared" si="329"/>
        <v>2015</v>
      </c>
      <c r="O3490" t="b">
        <v>0</v>
      </c>
      <c r="P3490">
        <v>29</v>
      </c>
      <c r="Q3490" t="b">
        <v>1</v>
      </c>
      <c r="R3490" t="s">
        <v>8269</v>
      </c>
      <c r="S3490" s="12">
        <f t="shared" si="324"/>
        <v>121</v>
      </c>
      <c r="T3490">
        <f t="shared" si="325"/>
        <v>125.38</v>
      </c>
      <c r="U3490" s="14" t="s">
        <v>8315</v>
      </c>
      <c r="V3490" t="s">
        <v>8316</v>
      </c>
    </row>
    <row r="3491" spans="1:22" ht="48" hidden="1" x14ac:dyDescent="0.2">
      <c r="A3491" s="9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7">
        <f t="shared" si="326"/>
        <v>41753.635775462964</v>
      </c>
      <c r="L3491" s="17">
        <f t="shared" si="327"/>
        <v>41783.875</v>
      </c>
      <c r="M3491" s="9">
        <f t="shared" si="328"/>
        <v>4</v>
      </c>
      <c r="N3491" s="9">
        <f t="shared" si="329"/>
        <v>2014</v>
      </c>
      <c r="O3491" t="b">
        <v>0</v>
      </c>
      <c r="P3491">
        <v>72</v>
      </c>
      <c r="Q3491" t="b">
        <v>1</v>
      </c>
      <c r="R3491" t="s">
        <v>8269</v>
      </c>
      <c r="S3491" s="12">
        <f t="shared" si="324"/>
        <v>113</v>
      </c>
      <c r="T3491">
        <f t="shared" si="325"/>
        <v>78.260000000000005</v>
      </c>
      <c r="U3491" s="14" t="s">
        <v>8315</v>
      </c>
      <c r="V3491" t="s">
        <v>8316</v>
      </c>
    </row>
    <row r="3492" spans="1:22" ht="48" hidden="1" x14ac:dyDescent="0.2">
      <c r="A3492" s="9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7">
        <f t="shared" si="326"/>
        <v>42443.802361111113</v>
      </c>
      <c r="L3492" s="17">
        <f t="shared" si="327"/>
        <v>42473.802361111113</v>
      </c>
      <c r="M3492" s="9">
        <f t="shared" si="328"/>
        <v>3</v>
      </c>
      <c r="N3492" s="9">
        <f t="shared" si="329"/>
        <v>2016</v>
      </c>
      <c r="O3492" t="b">
        <v>0</v>
      </c>
      <c r="P3492">
        <v>27</v>
      </c>
      <c r="Q3492" t="b">
        <v>1</v>
      </c>
      <c r="R3492" t="s">
        <v>8269</v>
      </c>
      <c r="S3492" s="12">
        <f t="shared" si="324"/>
        <v>128</v>
      </c>
      <c r="T3492">
        <f t="shared" si="325"/>
        <v>47.22</v>
      </c>
      <c r="U3492" s="14" t="s">
        <v>8315</v>
      </c>
      <c r="V3492" t="s">
        <v>8316</v>
      </c>
    </row>
    <row r="3493" spans="1:22" ht="48" hidden="1" x14ac:dyDescent="0.2">
      <c r="A3493" s="9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7">
        <f t="shared" si="326"/>
        <v>42121.249814814815</v>
      </c>
      <c r="L3493" s="17">
        <f t="shared" si="327"/>
        <v>42142.249814814815</v>
      </c>
      <c r="M3493" s="9">
        <f t="shared" si="328"/>
        <v>4</v>
      </c>
      <c r="N3493" s="9">
        <f t="shared" si="329"/>
        <v>2015</v>
      </c>
      <c r="O3493" t="b">
        <v>0</v>
      </c>
      <c r="P3493">
        <v>10</v>
      </c>
      <c r="Q3493" t="b">
        <v>1</v>
      </c>
      <c r="R3493" t="s">
        <v>8269</v>
      </c>
      <c r="S3493" s="12">
        <f t="shared" si="324"/>
        <v>158</v>
      </c>
      <c r="T3493">
        <f t="shared" si="325"/>
        <v>79.099999999999994</v>
      </c>
      <c r="U3493" s="14" t="s">
        <v>8315</v>
      </c>
      <c r="V3493" t="s">
        <v>8316</v>
      </c>
    </row>
    <row r="3494" spans="1:22" ht="48" hidden="1" x14ac:dyDescent="0.2">
      <c r="A3494" s="9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7">
        <f t="shared" si="326"/>
        <v>42268.009224537032</v>
      </c>
      <c r="L3494" s="17">
        <f t="shared" si="327"/>
        <v>42303.009224537032</v>
      </c>
      <c r="M3494" s="9">
        <f t="shared" si="328"/>
        <v>9</v>
      </c>
      <c r="N3494" s="9">
        <f t="shared" si="329"/>
        <v>2015</v>
      </c>
      <c r="O3494" t="b">
        <v>0</v>
      </c>
      <c r="P3494">
        <v>35</v>
      </c>
      <c r="Q3494" t="b">
        <v>1</v>
      </c>
      <c r="R3494" t="s">
        <v>8269</v>
      </c>
      <c r="S3494" s="12">
        <f t="shared" si="324"/>
        <v>105</v>
      </c>
      <c r="T3494">
        <f t="shared" si="325"/>
        <v>114.29</v>
      </c>
      <c r="U3494" s="14" t="s">
        <v>8315</v>
      </c>
      <c r="V3494" t="s">
        <v>8316</v>
      </c>
    </row>
    <row r="3495" spans="1:22" ht="48" hidden="1" x14ac:dyDescent="0.2">
      <c r="A3495" s="9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7">
        <f t="shared" si="326"/>
        <v>41848.866157407407</v>
      </c>
      <c r="L3495" s="17">
        <f t="shared" si="327"/>
        <v>41868.21597222222</v>
      </c>
      <c r="M3495" s="9">
        <f t="shared" si="328"/>
        <v>7</v>
      </c>
      <c r="N3495" s="9">
        <f t="shared" si="329"/>
        <v>2014</v>
      </c>
      <c r="O3495" t="b">
        <v>0</v>
      </c>
      <c r="P3495">
        <v>29</v>
      </c>
      <c r="Q3495" t="b">
        <v>1</v>
      </c>
      <c r="R3495" t="s">
        <v>8269</v>
      </c>
      <c r="S3495" s="12">
        <f t="shared" si="324"/>
        <v>100</v>
      </c>
      <c r="T3495">
        <f t="shared" si="325"/>
        <v>51.72</v>
      </c>
      <c r="U3495" s="14" t="s">
        <v>8315</v>
      </c>
      <c r="V3495" t="s">
        <v>8316</v>
      </c>
    </row>
    <row r="3496" spans="1:22" ht="48" hidden="1" x14ac:dyDescent="0.2">
      <c r="A3496" s="9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7">
        <f t="shared" si="326"/>
        <v>42689.214988425927</v>
      </c>
      <c r="L3496" s="17">
        <f t="shared" si="327"/>
        <v>42700.25</v>
      </c>
      <c r="M3496" s="9">
        <f t="shared" si="328"/>
        <v>11</v>
      </c>
      <c r="N3496" s="9">
        <f t="shared" si="329"/>
        <v>2016</v>
      </c>
      <c r="O3496" t="b">
        <v>0</v>
      </c>
      <c r="P3496">
        <v>13</v>
      </c>
      <c r="Q3496" t="b">
        <v>1</v>
      </c>
      <c r="R3496" t="s">
        <v>8269</v>
      </c>
      <c r="S3496" s="12">
        <f t="shared" si="324"/>
        <v>100</v>
      </c>
      <c r="T3496">
        <f t="shared" si="325"/>
        <v>30.77</v>
      </c>
      <c r="U3496" s="14" t="s">
        <v>8315</v>
      </c>
      <c r="V3496" t="s">
        <v>8316</v>
      </c>
    </row>
    <row r="3497" spans="1:22" ht="48" hidden="1" x14ac:dyDescent="0.2">
      <c r="A3497" s="9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7">
        <f t="shared" si="326"/>
        <v>41915.762835648151</v>
      </c>
      <c r="L3497" s="17">
        <f t="shared" si="327"/>
        <v>41944.720833333333</v>
      </c>
      <c r="M3497" s="9">
        <f t="shared" si="328"/>
        <v>10</v>
      </c>
      <c r="N3497" s="9">
        <f t="shared" si="329"/>
        <v>2014</v>
      </c>
      <c r="O3497" t="b">
        <v>0</v>
      </c>
      <c r="P3497">
        <v>72</v>
      </c>
      <c r="Q3497" t="b">
        <v>1</v>
      </c>
      <c r="R3497" t="s">
        <v>8269</v>
      </c>
      <c r="S3497" s="12">
        <f t="shared" si="324"/>
        <v>107</v>
      </c>
      <c r="T3497">
        <f t="shared" si="325"/>
        <v>74.209999999999994</v>
      </c>
      <c r="U3497" s="14" t="s">
        <v>8315</v>
      </c>
      <c r="V3497" t="s">
        <v>8316</v>
      </c>
    </row>
    <row r="3498" spans="1:22" ht="48" hidden="1" x14ac:dyDescent="0.2">
      <c r="A3498" s="9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7">
        <f t="shared" si="326"/>
        <v>42584.846828703703</v>
      </c>
      <c r="L3498" s="17">
        <f t="shared" si="327"/>
        <v>42624.846828703703</v>
      </c>
      <c r="M3498" s="9">
        <f t="shared" si="328"/>
        <v>8</v>
      </c>
      <c r="N3498" s="9">
        <f t="shared" si="329"/>
        <v>2016</v>
      </c>
      <c r="O3498" t="b">
        <v>0</v>
      </c>
      <c r="P3498">
        <v>78</v>
      </c>
      <c r="Q3498" t="b">
        <v>1</v>
      </c>
      <c r="R3498" t="s">
        <v>8269</v>
      </c>
      <c r="S3498" s="12">
        <f t="shared" si="324"/>
        <v>124</v>
      </c>
      <c r="T3498">
        <f t="shared" si="325"/>
        <v>47.85</v>
      </c>
      <c r="U3498" s="14" t="s">
        <v>8315</v>
      </c>
      <c r="V3498" t="s">
        <v>8316</v>
      </c>
    </row>
    <row r="3499" spans="1:22" ht="48" hidden="1" x14ac:dyDescent="0.2">
      <c r="A3499" s="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7">
        <f t="shared" si="326"/>
        <v>42511.741944444439</v>
      </c>
      <c r="L3499" s="17">
        <f t="shared" si="327"/>
        <v>42523.916666666672</v>
      </c>
      <c r="M3499" s="9">
        <f t="shared" si="328"/>
        <v>5</v>
      </c>
      <c r="N3499" s="9">
        <f t="shared" si="329"/>
        <v>2016</v>
      </c>
      <c r="O3499" t="b">
        <v>0</v>
      </c>
      <c r="P3499">
        <v>49</v>
      </c>
      <c r="Q3499" t="b">
        <v>1</v>
      </c>
      <c r="R3499" t="s">
        <v>8269</v>
      </c>
      <c r="S3499" s="12">
        <f t="shared" si="324"/>
        <v>109</v>
      </c>
      <c r="T3499">
        <f t="shared" si="325"/>
        <v>34.409999999999997</v>
      </c>
      <c r="U3499" s="14" t="s">
        <v>8315</v>
      </c>
      <c r="V3499" t="s">
        <v>8316</v>
      </c>
    </row>
    <row r="3500" spans="1:22" ht="48" hidden="1" x14ac:dyDescent="0.2">
      <c r="A3500" s="9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7">
        <f t="shared" si="326"/>
        <v>42459.15861111111</v>
      </c>
      <c r="L3500" s="17">
        <f t="shared" si="327"/>
        <v>42518.905555555553</v>
      </c>
      <c r="M3500" s="9">
        <f t="shared" si="328"/>
        <v>3</v>
      </c>
      <c r="N3500" s="9">
        <f t="shared" si="329"/>
        <v>2016</v>
      </c>
      <c r="O3500" t="b">
        <v>0</v>
      </c>
      <c r="P3500">
        <v>42</v>
      </c>
      <c r="Q3500" t="b">
        <v>1</v>
      </c>
      <c r="R3500" t="s">
        <v>8269</v>
      </c>
      <c r="S3500" s="12">
        <f t="shared" si="324"/>
        <v>102</v>
      </c>
      <c r="T3500">
        <f t="shared" si="325"/>
        <v>40.24</v>
      </c>
      <c r="U3500" s="14" t="s">
        <v>8315</v>
      </c>
      <c r="V3500" t="s">
        <v>8316</v>
      </c>
    </row>
    <row r="3501" spans="1:22" ht="48" hidden="1" x14ac:dyDescent="0.2">
      <c r="A3501" s="9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7">
        <f t="shared" si="326"/>
        <v>42132.036168981482</v>
      </c>
      <c r="L3501" s="17">
        <f t="shared" si="327"/>
        <v>42186.290972222225</v>
      </c>
      <c r="M3501" s="9">
        <f t="shared" si="328"/>
        <v>5</v>
      </c>
      <c r="N3501" s="9">
        <f t="shared" si="329"/>
        <v>2015</v>
      </c>
      <c r="O3501" t="b">
        <v>0</v>
      </c>
      <c r="P3501">
        <v>35</v>
      </c>
      <c r="Q3501" t="b">
        <v>1</v>
      </c>
      <c r="R3501" t="s">
        <v>8269</v>
      </c>
      <c r="S3501" s="12">
        <f t="shared" si="324"/>
        <v>106</v>
      </c>
      <c r="T3501">
        <f t="shared" si="325"/>
        <v>60.29</v>
      </c>
      <c r="U3501" s="14" t="s">
        <v>8315</v>
      </c>
      <c r="V3501" t="s">
        <v>8316</v>
      </c>
    </row>
    <row r="3502" spans="1:22" ht="48" hidden="1" x14ac:dyDescent="0.2">
      <c r="A3502" s="9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7">
        <f t="shared" si="326"/>
        <v>42419.91942129629</v>
      </c>
      <c r="L3502" s="17">
        <f t="shared" si="327"/>
        <v>42436.207638888889</v>
      </c>
      <c r="M3502" s="9">
        <f t="shared" si="328"/>
        <v>2</v>
      </c>
      <c r="N3502" s="9">
        <f t="shared" si="329"/>
        <v>2016</v>
      </c>
      <c r="O3502" t="b">
        <v>0</v>
      </c>
      <c r="P3502">
        <v>42</v>
      </c>
      <c r="Q3502" t="b">
        <v>1</v>
      </c>
      <c r="R3502" t="s">
        <v>8269</v>
      </c>
      <c r="S3502" s="12">
        <f t="shared" si="324"/>
        <v>106</v>
      </c>
      <c r="T3502">
        <f t="shared" si="325"/>
        <v>25.31</v>
      </c>
      <c r="U3502" s="14" t="s">
        <v>8315</v>
      </c>
      <c r="V3502" t="s">
        <v>8316</v>
      </c>
    </row>
    <row r="3503" spans="1:22" ht="48" hidden="1" x14ac:dyDescent="0.2">
      <c r="A3503" s="9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7">
        <f t="shared" si="326"/>
        <v>42233.763831018514</v>
      </c>
      <c r="L3503" s="17">
        <f t="shared" si="327"/>
        <v>42258.763831018514</v>
      </c>
      <c r="M3503" s="9">
        <f t="shared" si="328"/>
        <v>8</v>
      </c>
      <c r="N3503" s="9">
        <f t="shared" si="329"/>
        <v>2015</v>
      </c>
      <c r="O3503" t="b">
        <v>0</v>
      </c>
      <c r="P3503">
        <v>42</v>
      </c>
      <c r="Q3503" t="b">
        <v>1</v>
      </c>
      <c r="R3503" t="s">
        <v>8269</v>
      </c>
      <c r="S3503" s="12">
        <f t="shared" si="324"/>
        <v>101</v>
      </c>
      <c r="T3503">
        <f t="shared" si="325"/>
        <v>35.950000000000003</v>
      </c>
      <c r="U3503" s="14" t="s">
        <v>8315</v>
      </c>
      <c r="V3503" t="s">
        <v>8316</v>
      </c>
    </row>
    <row r="3504" spans="1:22" ht="48" hidden="1" x14ac:dyDescent="0.2">
      <c r="A3504" s="9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7">
        <f t="shared" si="326"/>
        <v>42430.839398148149</v>
      </c>
      <c r="L3504" s="17">
        <f t="shared" si="327"/>
        <v>42445.165972222225</v>
      </c>
      <c r="M3504" s="9">
        <f t="shared" si="328"/>
        <v>3</v>
      </c>
      <c r="N3504" s="9">
        <f t="shared" si="329"/>
        <v>2016</v>
      </c>
      <c r="O3504" t="b">
        <v>0</v>
      </c>
      <c r="P3504">
        <v>31</v>
      </c>
      <c r="Q3504" t="b">
        <v>1</v>
      </c>
      <c r="R3504" t="s">
        <v>8269</v>
      </c>
      <c r="S3504" s="12">
        <f t="shared" si="324"/>
        <v>105</v>
      </c>
      <c r="T3504">
        <f t="shared" si="325"/>
        <v>136</v>
      </c>
      <c r="U3504" s="14" t="s">
        <v>8315</v>
      </c>
      <c r="V3504" t="s">
        <v>8316</v>
      </c>
    </row>
    <row r="3505" spans="1:22" ht="48" hidden="1" x14ac:dyDescent="0.2">
      <c r="A3505" s="9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7">
        <f t="shared" si="326"/>
        <v>42545.478333333333</v>
      </c>
      <c r="L3505" s="17">
        <f t="shared" si="327"/>
        <v>42575.478333333333</v>
      </c>
      <c r="M3505" s="9">
        <f t="shared" si="328"/>
        <v>6</v>
      </c>
      <c r="N3505" s="9">
        <f t="shared" si="329"/>
        <v>2016</v>
      </c>
      <c r="O3505" t="b">
        <v>0</v>
      </c>
      <c r="P3505">
        <v>38</v>
      </c>
      <c r="Q3505" t="b">
        <v>1</v>
      </c>
      <c r="R3505" t="s">
        <v>8269</v>
      </c>
      <c r="S3505" s="12">
        <f t="shared" si="324"/>
        <v>108</v>
      </c>
      <c r="T3505">
        <f t="shared" si="325"/>
        <v>70.760000000000005</v>
      </c>
      <c r="U3505" s="14" t="s">
        <v>8315</v>
      </c>
      <c r="V3505" t="s">
        <v>8316</v>
      </c>
    </row>
    <row r="3506" spans="1:22" ht="48" hidden="1" x14ac:dyDescent="0.2">
      <c r="A3506" s="9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7">
        <f t="shared" si="326"/>
        <v>42297.748738425929</v>
      </c>
      <c r="L3506" s="17">
        <f t="shared" si="327"/>
        <v>42327.790405092594</v>
      </c>
      <c r="M3506" s="9">
        <f t="shared" si="328"/>
        <v>10</v>
      </c>
      <c r="N3506" s="9">
        <f t="shared" si="329"/>
        <v>2015</v>
      </c>
      <c r="O3506" t="b">
        <v>0</v>
      </c>
      <c r="P3506">
        <v>8</v>
      </c>
      <c r="Q3506" t="b">
        <v>1</v>
      </c>
      <c r="R3506" t="s">
        <v>8269</v>
      </c>
      <c r="S3506" s="12">
        <f t="shared" si="324"/>
        <v>100</v>
      </c>
      <c r="T3506">
        <f t="shared" si="325"/>
        <v>125</v>
      </c>
      <c r="U3506" s="14" t="s">
        <v>8315</v>
      </c>
      <c r="V3506" t="s">
        <v>8316</v>
      </c>
    </row>
    <row r="3507" spans="1:22" ht="96" hidden="1" x14ac:dyDescent="0.2">
      <c r="A3507" s="9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7">
        <f t="shared" si="326"/>
        <v>41760.935706018521</v>
      </c>
      <c r="L3507" s="17">
        <f t="shared" si="327"/>
        <v>41772.166666666664</v>
      </c>
      <c r="M3507" s="9">
        <f t="shared" si="328"/>
        <v>5</v>
      </c>
      <c r="N3507" s="9">
        <f t="shared" si="329"/>
        <v>2014</v>
      </c>
      <c r="O3507" t="b">
        <v>0</v>
      </c>
      <c r="P3507">
        <v>39</v>
      </c>
      <c r="Q3507" t="b">
        <v>1</v>
      </c>
      <c r="R3507" t="s">
        <v>8269</v>
      </c>
      <c r="S3507" s="12">
        <f t="shared" si="324"/>
        <v>104</v>
      </c>
      <c r="T3507">
        <f t="shared" si="325"/>
        <v>66.510000000000005</v>
      </c>
      <c r="U3507" s="14" t="s">
        <v>8315</v>
      </c>
      <c r="V3507" t="s">
        <v>8316</v>
      </c>
    </row>
    <row r="3508" spans="1:22" ht="48" hidden="1" x14ac:dyDescent="0.2">
      <c r="A3508" s="9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7">
        <f t="shared" si="326"/>
        <v>41829.734259259261</v>
      </c>
      <c r="L3508" s="17">
        <f t="shared" si="327"/>
        <v>41874.734259259261</v>
      </c>
      <c r="M3508" s="9">
        <f t="shared" si="328"/>
        <v>7</v>
      </c>
      <c r="N3508" s="9">
        <f t="shared" si="329"/>
        <v>2014</v>
      </c>
      <c r="O3508" t="b">
        <v>0</v>
      </c>
      <c r="P3508">
        <v>29</v>
      </c>
      <c r="Q3508" t="b">
        <v>1</v>
      </c>
      <c r="R3508" t="s">
        <v>8269</v>
      </c>
      <c r="S3508" s="12">
        <f t="shared" si="324"/>
        <v>102</v>
      </c>
      <c r="T3508">
        <f t="shared" si="325"/>
        <v>105</v>
      </c>
      <c r="U3508" s="14" t="s">
        <v>8315</v>
      </c>
      <c r="V3508" t="s">
        <v>8316</v>
      </c>
    </row>
    <row r="3509" spans="1:22" ht="32" hidden="1" x14ac:dyDescent="0.2">
      <c r="A3509" s="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7">
        <f t="shared" si="326"/>
        <v>42491.92288194444</v>
      </c>
      <c r="L3509" s="17">
        <f t="shared" si="327"/>
        <v>42521.92288194444</v>
      </c>
      <c r="M3509" s="9">
        <f t="shared" si="328"/>
        <v>5</v>
      </c>
      <c r="N3509" s="9">
        <f t="shared" si="329"/>
        <v>2016</v>
      </c>
      <c r="O3509" t="b">
        <v>0</v>
      </c>
      <c r="P3509">
        <v>72</v>
      </c>
      <c r="Q3509" t="b">
        <v>1</v>
      </c>
      <c r="R3509" t="s">
        <v>8269</v>
      </c>
      <c r="S3509" s="12">
        <f t="shared" si="324"/>
        <v>104</v>
      </c>
      <c r="T3509">
        <f t="shared" si="325"/>
        <v>145</v>
      </c>
      <c r="U3509" s="14" t="s">
        <v>8315</v>
      </c>
      <c r="V3509" t="s">
        <v>8316</v>
      </c>
    </row>
    <row r="3510" spans="1:22" ht="48" hidden="1" x14ac:dyDescent="0.2">
      <c r="A3510" s="9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7">
        <f t="shared" si="326"/>
        <v>42477.729780092588</v>
      </c>
      <c r="L3510" s="17">
        <f t="shared" si="327"/>
        <v>42500.875</v>
      </c>
      <c r="M3510" s="9">
        <f t="shared" si="328"/>
        <v>4</v>
      </c>
      <c r="N3510" s="9">
        <f t="shared" si="329"/>
        <v>2016</v>
      </c>
      <c r="O3510" t="b">
        <v>0</v>
      </c>
      <c r="P3510">
        <v>15</v>
      </c>
      <c r="Q3510" t="b">
        <v>1</v>
      </c>
      <c r="R3510" t="s">
        <v>8269</v>
      </c>
      <c r="S3510" s="12">
        <f t="shared" si="324"/>
        <v>180</v>
      </c>
      <c r="T3510">
        <f t="shared" si="325"/>
        <v>12</v>
      </c>
      <c r="U3510" s="14" t="s">
        <v>8315</v>
      </c>
      <c r="V3510" t="s">
        <v>8316</v>
      </c>
    </row>
    <row r="3511" spans="1:22" ht="48" hidden="1" x14ac:dyDescent="0.2">
      <c r="A3511" s="9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7">
        <f t="shared" si="326"/>
        <v>41950.859560185185</v>
      </c>
      <c r="L3511" s="17">
        <f t="shared" si="327"/>
        <v>41964.204861111109</v>
      </c>
      <c r="M3511" s="9">
        <f t="shared" si="328"/>
        <v>11</v>
      </c>
      <c r="N3511" s="9">
        <f t="shared" si="329"/>
        <v>2014</v>
      </c>
      <c r="O3511" t="b">
        <v>0</v>
      </c>
      <c r="P3511">
        <v>33</v>
      </c>
      <c r="Q3511" t="b">
        <v>1</v>
      </c>
      <c r="R3511" t="s">
        <v>8269</v>
      </c>
      <c r="S3511" s="12">
        <f t="shared" si="324"/>
        <v>106</v>
      </c>
      <c r="T3511">
        <f t="shared" si="325"/>
        <v>96.67</v>
      </c>
      <c r="U3511" s="14" t="s">
        <v>8315</v>
      </c>
      <c r="V3511" t="s">
        <v>8316</v>
      </c>
    </row>
    <row r="3512" spans="1:22" ht="48" hidden="1" x14ac:dyDescent="0.2">
      <c r="A3512" s="9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7">
        <f t="shared" si="326"/>
        <v>41802.62090277778</v>
      </c>
      <c r="L3512" s="17">
        <f t="shared" si="327"/>
        <v>41822.62090277778</v>
      </c>
      <c r="M3512" s="9">
        <f t="shared" si="328"/>
        <v>6</v>
      </c>
      <c r="N3512" s="9">
        <f t="shared" si="329"/>
        <v>2014</v>
      </c>
      <c r="O3512" t="b">
        <v>0</v>
      </c>
      <c r="P3512">
        <v>15</v>
      </c>
      <c r="Q3512" t="b">
        <v>1</v>
      </c>
      <c r="R3512" t="s">
        <v>8269</v>
      </c>
      <c r="S3512" s="12">
        <f t="shared" si="324"/>
        <v>101</v>
      </c>
      <c r="T3512">
        <f t="shared" si="325"/>
        <v>60.33</v>
      </c>
      <c r="U3512" s="14" t="s">
        <v>8315</v>
      </c>
      <c r="V3512" t="s">
        <v>8316</v>
      </c>
    </row>
    <row r="3513" spans="1:22" ht="48" hidden="1" x14ac:dyDescent="0.2">
      <c r="A3513" s="9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7">
        <f t="shared" si="326"/>
        <v>41927.873784722222</v>
      </c>
      <c r="L3513" s="17">
        <f t="shared" si="327"/>
        <v>41950.770833333336</v>
      </c>
      <c r="M3513" s="9">
        <f t="shared" si="328"/>
        <v>10</v>
      </c>
      <c r="N3513" s="9">
        <f t="shared" si="329"/>
        <v>2014</v>
      </c>
      <c r="O3513" t="b">
        <v>0</v>
      </c>
      <c r="P3513">
        <v>19</v>
      </c>
      <c r="Q3513" t="b">
        <v>1</v>
      </c>
      <c r="R3513" t="s">
        <v>8269</v>
      </c>
      <c r="S3513" s="12">
        <f t="shared" si="324"/>
        <v>101</v>
      </c>
      <c r="T3513">
        <f t="shared" si="325"/>
        <v>79.89</v>
      </c>
      <c r="U3513" s="14" t="s">
        <v>8315</v>
      </c>
      <c r="V3513" t="s">
        <v>8316</v>
      </c>
    </row>
    <row r="3514" spans="1:22" ht="48" hidden="1" x14ac:dyDescent="0.2">
      <c r="A3514" s="9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7">
        <f t="shared" si="326"/>
        <v>42057.536944444444</v>
      </c>
      <c r="L3514" s="17">
        <f t="shared" si="327"/>
        <v>42117.49527777778</v>
      </c>
      <c r="M3514" s="9">
        <f t="shared" si="328"/>
        <v>2</v>
      </c>
      <c r="N3514" s="9">
        <f t="shared" si="329"/>
        <v>2015</v>
      </c>
      <c r="O3514" t="b">
        <v>0</v>
      </c>
      <c r="P3514">
        <v>17</v>
      </c>
      <c r="Q3514" t="b">
        <v>1</v>
      </c>
      <c r="R3514" t="s">
        <v>8269</v>
      </c>
      <c r="S3514" s="12">
        <f t="shared" si="324"/>
        <v>100</v>
      </c>
      <c r="T3514">
        <f t="shared" si="325"/>
        <v>58.82</v>
      </c>
      <c r="U3514" s="14" t="s">
        <v>8315</v>
      </c>
      <c r="V3514" t="s">
        <v>8316</v>
      </c>
    </row>
    <row r="3515" spans="1:22" ht="48" hidden="1" x14ac:dyDescent="0.2">
      <c r="A3515" s="9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7">
        <f t="shared" si="326"/>
        <v>41781.096203703702</v>
      </c>
      <c r="L3515" s="17">
        <f t="shared" si="327"/>
        <v>41794.207638888889</v>
      </c>
      <c r="M3515" s="9">
        <f t="shared" si="328"/>
        <v>5</v>
      </c>
      <c r="N3515" s="9">
        <f t="shared" si="329"/>
        <v>2014</v>
      </c>
      <c r="O3515" t="b">
        <v>0</v>
      </c>
      <c r="P3515">
        <v>44</v>
      </c>
      <c r="Q3515" t="b">
        <v>1</v>
      </c>
      <c r="R3515" t="s">
        <v>8269</v>
      </c>
      <c r="S3515" s="12">
        <f t="shared" si="324"/>
        <v>118</v>
      </c>
      <c r="T3515">
        <f t="shared" si="325"/>
        <v>75.34</v>
      </c>
      <c r="U3515" s="14" t="s">
        <v>8315</v>
      </c>
      <c r="V3515" t="s">
        <v>8316</v>
      </c>
    </row>
    <row r="3516" spans="1:22" ht="48" hidden="1" x14ac:dyDescent="0.2">
      <c r="A3516" s="9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7">
        <f t="shared" si="326"/>
        <v>42020.846666666665</v>
      </c>
      <c r="L3516" s="17">
        <f t="shared" si="327"/>
        <v>42037.207638888889</v>
      </c>
      <c r="M3516" s="9">
        <f t="shared" si="328"/>
        <v>1</v>
      </c>
      <c r="N3516" s="9">
        <f t="shared" si="329"/>
        <v>2015</v>
      </c>
      <c r="O3516" t="b">
        <v>0</v>
      </c>
      <c r="P3516">
        <v>10</v>
      </c>
      <c r="Q3516" t="b">
        <v>1</v>
      </c>
      <c r="R3516" t="s">
        <v>8269</v>
      </c>
      <c r="S3516" s="12">
        <f t="shared" si="324"/>
        <v>110</v>
      </c>
      <c r="T3516">
        <f t="shared" si="325"/>
        <v>55</v>
      </c>
      <c r="U3516" s="14" t="s">
        <v>8315</v>
      </c>
      <c r="V3516" t="s">
        <v>8316</v>
      </c>
    </row>
    <row r="3517" spans="1:22" ht="48" hidden="1" x14ac:dyDescent="0.2">
      <c r="A3517" s="9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7">
        <f t="shared" si="326"/>
        <v>42125.772812499999</v>
      </c>
      <c r="L3517" s="17">
        <f t="shared" si="327"/>
        <v>42155.772812499999</v>
      </c>
      <c r="M3517" s="9">
        <f t="shared" si="328"/>
        <v>5</v>
      </c>
      <c r="N3517" s="9">
        <f t="shared" si="329"/>
        <v>2015</v>
      </c>
      <c r="O3517" t="b">
        <v>0</v>
      </c>
      <c r="P3517">
        <v>46</v>
      </c>
      <c r="Q3517" t="b">
        <v>1</v>
      </c>
      <c r="R3517" t="s">
        <v>8269</v>
      </c>
      <c r="S3517" s="12">
        <f t="shared" si="324"/>
        <v>103</v>
      </c>
      <c r="T3517">
        <f t="shared" si="325"/>
        <v>66.959999999999994</v>
      </c>
      <c r="U3517" s="14" t="s">
        <v>8315</v>
      </c>
      <c r="V3517" t="s">
        <v>8316</v>
      </c>
    </row>
    <row r="3518" spans="1:22" ht="48" hidden="1" x14ac:dyDescent="0.2">
      <c r="A3518" s="9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7">
        <f t="shared" si="326"/>
        <v>41856.010069444441</v>
      </c>
      <c r="L3518" s="17">
        <f t="shared" si="327"/>
        <v>41890.125</v>
      </c>
      <c r="M3518" s="9">
        <f t="shared" si="328"/>
        <v>8</v>
      </c>
      <c r="N3518" s="9">
        <f t="shared" si="329"/>
        <v>2014</v>
      </c>
      <c r="O3518" t="b">
        <v>0</v>
      </c>
      <c r="P3518">
        <v>11</v>
      </c>
      <c r="Q3518" t="b">
        <v>1</v>
      </c>
      <c r="R3518" t="s">
        <v>8269</v>
      </c>
      <c r="S3518" s="12">
        <f t="shared" si="324"/>
        <v>100</v>
      </c>
      <c r="T3518">
        <f t="shared" si="325"/>
        <v>227.27</v>
      </c>
      <c r="U3518" s="14" t="s">
        <v>8315</v>
      </c>
      <c r="V3518" t="s">
        <v>8316</v>
      </c>
    </row>
    <row r="3519" spans="1:22" ht="48" hidden="1" x14ac:dyDescent="0.2">
      <c r="A3519" s="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7">
        <f t="shared" si="326"/>
        <v>41794.817523148151</v>
      </c>
      <c r="L3519" s="17">
        <f t="shared" si="327"/>
        <v>41824.458333333336</v>
      </c>
      <c r="M3519" s="9">
        <f t="shared" si="328"/>
        <v>6</v>
      </c>
      <c r="N3519" s="9">
        <f t="shared" si="329"/>
        <v>2014</v>
      </c>
      <c r="O3519" t="b">
        <v>0</v>
      </c>
      <c r="P3519">
        <v>13</v>
      </c>
      <c r="Q3519" t="b">
        <v>1</v>
      </c>
      <c r="R3519" t="s">
        <v>8269</v>
      </c>
      <c r="S3519" s="12">
        <f t="shared" si="324"/>
        <v>100</v>
      </c>
      <c r="T3519">
        <f t="shared" si="325"/>
        <v>307.69</v>
      </c>
      <c r="U3519" s="14" t="s">
        <v>8315</v>
      </c>
      <c r="V3519" t="s">
        <v>8316</v>
      </c>
    </row>
    <row r="3520" spans="1:22" ht="48" hidden="1" x14ac:dyDescent="0.2">
      <c r="A3520" s="9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7">
        <f t="shared" si="326"/>
        <v>41893.783553240741</v>
      </c>
      <c r="L3520" s="17">
        <f t="shared" si="327"/>
        <v>41914.597916666666</v>
      </c>
      <c r="M3520" s="9">
        <f t="shared" si="328"/>
        <v>9</v>
      </c>
      <c r="N3520" s="9">
        <f t="shared" si="329"/>
        <v>2014</v>
      </c>
      <c r="O3520" t="b">
        <v>0</v>
      </c>
      <c r="P3520">
        <v>33</v>
      </c>
      <c r="Q3520" t="b">
        <v>1</v>
      </c>
      <c r="R3520" t="s">
        <v>8269</v>
      </c>
      <c r="S3520" s="12">
        <f t="shared" si="324"/>
        <v>110</v>
      </c>
      <c r="T3520">
        <f t="shared" si="325"/>
        <v>50.02</v>
      </c>
      <c r="U3520" s="14" t="s">
        <v>8315</v>
      </c>
      <c r="V3520" t="s">
        <v>8316</v>
      </c>
    </row>
    <row r="3521" spans="1:22" ht="48" hidden="1" x14ac:dyDescent="0.2">
      <c r="A3521" s="9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7">
        <f t="shared" si="326"/>
        <v>42037.598958333328</v>
      </c>
      <c r="L3521" s="17">
        <f t="shared" si="327"/>
        <v>42067.598958333328</v>
      </c>
      <c r="M3521" s="9">
        <f t="shared" si="328"/>
        <v>2</v>
      </c>
      <c r="N3521" s="9">
        <f t="shared" si="329"/>
        <v>2015</v>
      </c>
      <c r="O3521" t="b">
        <v>0</v>
      </c>
      <c r="P3521">
        <v>28</v>
      </c>
      <c r="Q3521" t="b">
        <v>1</v>
      </c>
      <c r="R3521" t="s">
        <v>8269</v>
      </c>
      <c r="S3521" s="12">
        <f t="shared" si="324"/>
        <v>101</v>
      </c>
      <c r="T3521">
        <f t="shared" si="325"/>
        <v>72.39</v>
      </c>
      <c r="U3521" s="14" t="s">
        <v>8315</v>
      </c>
      <c r="V3521" t="s">
        <v>8316</v>
      </c>
    </row>
    <row r="3522" spans="1:22" ht="32" hidden="1" x14ac:dyDescent="0.2">
      <c r="A3522" s="9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7">
        <f t="shared" si="326"/>
        <v>42227.824212962965</v>
      </c>
      <c r="L3522" s="17">
        <f t="shared" si="327"/>
        <v>42253.57430555555</v>
      </c>
      <c r="M3522" s="9">
        <f t="shared" si="328"/>
        <v>8</v>
      </c>
      <c r="N3522" s="9">
        <f t="shared" si="329"/>
        <v>2015</v>
      </c>
      <c r="O3522" t="b">
        <v>0</v>
      </c>
      <c r="P3522">
        <v>21</v>
      </c>
      <c r="Q3522" t="b">
        <v>1</v>
      </c>
      <c r="R3522" t="s">
        <v>8269</v>
      </c>
      <c r="S3522" s="12">
        <f t="shared" ref="S3522:S3585" si="330">ROUND(E3522/D3522*100,0)</f>
        <v>101</v>
      </c>
      <c r="T3522">
        <f t="shared" ref="T3522:T3585" si="331">IFERROR(ROUND(E3522/P3522,2),0)</f>
        <v>95.95</v>
      </c>
      <c r="U3522" s="14" t="s">
        <v>8315</v>
      </c>
      <c r="V3522" t="s">
        <v>8316</v>
      </c>
    </row>
    <row r="3523" spans="1:22" ht="48" hidden="1" x14ac:dyDescent="0.2">
      <c r="A3523" s="9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7">
        <f t="shared" ref="K3523:K3586" si="332">+(((J3523/60)/60)/24)+DATE(1970,1,1)</f>
        <v>41881.361342592594</v>
      </c>
      <c r="L3523" s="17">
        <f t="shared" ref="L3523:L3586" si="333">+(((I3523/60)/60)/24)+DATE(1970,1,1)</f>
        <v>41911.361342592594</v>
      </c>
      <c r="M3523" s="9">
        <f t="shared" ref="M3523:M3586" si="334">+MONTH(K3523)</f>
        <v>8</v>
      </c>
      <c r="N3523" s="9">
        <f t="shared" ref="N3523:N3586" si="335">+YEAR(L3523)</f>
        <v>2014</v>
      </c>
      <c r="O3523" t="b">
        <v>0</v>
      </c>
      <c r="P3523">
        <v>13</v>
      </c>
      <c r="Q3523" t="b">
        <v>1</v>
      </c>
      <c r="R3523" t="s">
        <v>8269</v>
      </c>
      <c r="S3523" s="12">
        <f t="shared" si="330"/>
        <v>169</v>
      </c>
      <c r="T3523">
        <f t="shared" si="331"/>
        <v>45.62</v>
      </c>
      <c r="U3523" s="14" t="s">
        <v>8315</v>
      </c>
      <c r="V3523" t="s">
        <v>8316</v>
      </c>
    </row>
    <row r="3524" spans="1:22" ht="48" hidden="1" x14ac:dyDescent="0.2">
      <c r="A3524" s="9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7">
        <f t="shared" si="332"/>
        <v>42234.789884259255</v>
      </c>
      <c r="L3524" s="17">
        <f t="shared" si="333"/>
        <v>42262.420833333337</v>
      </c>
      <c r="M3524" s="9">
        <f t="shared" si="334"/>
        <v>8</v>
      </c>
      <c r="N3524" s="9">
        <f t="shared" si="335"/>
        <v>2015</v>
      </c>
      <c r="O3524" t="b">
        <v>0</v>
      </c>
      <c r="P3524">
        <v>34</v>
      </c>
      <c r="Q3524" t="b">
        <v>1</v>
      </c>
      <c r="R3524" t="s">
        <v>8269</v>
      </c>
      <c r="S3524" s="12">
        <f t="shared" si="330"/>
        <v>100</v>
      </c>
      <c r="T3524">
        <f t="shared" si="331"/>
        <v>41.03</v>
      </c>
      <c r="U3524" s="14" t="s">
        <v>8315</v>
      </c>
      <c r="V3524" t="s">
        <v>8316</v>
      </c>
    </row>
    <row r="3525" spans="1:22" ht="48" hidden="1" x14ac:dyDescent="0.2">
      <c r="A3525" s="9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7">
        <f t="shared" si="332"/>
        <v>42581.397546296299</v>
      </c>
      <c r="L3525" s="17">
        <f t="shared" si="333"/>
        <v>42638.958333333328</v>
      </c>
      <c r="M3525" s="9">
        <f t="shared" si="334"/>
        <v>7</v>
      </c>
      <c r="N3525" s="9">
        <f t="shared" si="335"/>
        <v>2016</v>
      </c>
      <c r="O3525" t="b">
        <v>0</v>
      </c>
      <c r="P3525">
        <v>80</v>
      </c>
      <c r="Q3525" t="b">
        <v>1</v>
      </c>
      <c r="R3525" t="s">
        <v>8269</v>
      </c>
      <c r="S3525" s="12">
        <f t="shared" si="330"/>
        <v>114</v>
      </c>
      <c r="T3525">
        <f t="shared" si="331"/>
        <v>56.83</v>
      </c>
      <c r="U3525" s="14" t="s">
        <v>8315</v>
      </c>
      <c r="V3525" t="s">
        <v>8316</v>
      </c>
    </row>
    <row r="3526" spans="1:22" ht="48" hidden="1" x14ac:dyDescent="0.2">
      <c r="A3526" s="9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7">
        <f t="shared" si="332"/>
        <v>41880.76357638889</v>
      </c>
      <c r="L3526" s="17">
        <f t="shared" si="333"/>
        <v>41895.166666666664</v>
      </c>
      <c r="M3526" s="9">
        <f t="shared" si="334"/>
        <v>8</v>
      </c>
      <c r="N3526" s="9">
        <f t="shared" si="335"/>
        <v>2014</v>
      </c>
      <c r="O3526" t="b">
        <v>0</v>
      </c>
      <c r="P3526">
        <v>74</v>
      </c>
      <c r="Q3526" t="b">
        <v>1</v>
      </c>
      <c r="R3526" t="s">
        <v>8269</v>
      </c>
      <c r="S3526" s="12">
        <f t="shared" si="330"/>
        <v>102</v>
      </c>
      <c r="T3526">
        <f t="shared" si="331"/>
        <v>137.24</v>
      </c>
      <c r="U3526" s="14" t="s">
        <v>8315</v>
      </c>
      <c r="V3526" t="s">
        <v>8316</v>
      </c>
    </row>
    <row r="3527" spans="1:22" ht="48" hidden="1" x14ac:dyDescent="0.2">
      <c r="A3527" s="9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7">
        <f t="shared" si="332"/>
        <v>42214.6956712963</v>
      </c>
      <c r="L3527" s="17">
        <f t="shared" si="333"/>
        <v>42225.666666666672</v>
      </c>
      <c r="M3527" s="9">
        <f t="shared" si="334"/>
        <v>7</v>
      </c>
      <c r="N3527" s="9">
        <f t="shared" si="335"/>
        <v>2015</v>
      </c>
      <c r="O3527" t="b">
        <v>0</v>
      </c>
      <c r="P3527">
        <v>7</v>
      </c>
      <c r="Q3527" t="b">
        <v>1</v>
      </c>
      <c r="R3527" t="s">
        <v>8269</v>
      </c>
      <c r="S3527" s="12">
        <f t="shared" si="330"/>
        <v>106</v>
      </c>
      <c r="T3527">
        <f t="shared" si="331"/>
        <v>75.709999999999994</v>
      </c>
      <c r="U3527" s="14" t="s">
        <v>8315</v>
      </c>
      <c r="V3527" t="s">
        <v>8316</v>
      </c>
    </row>
    <row r="3528" spans="1:22" ht="48" hidden="1" x14ac:dyDescent="0.2">
      <c r="A3528" s="9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7">
        <f t="shared" si="332"/>
        <v>42460.335312499999</v>
      </c>
      <c r="L3528" s="17">
        <f t="shared" si="333"/>
        <v>42488.249305555553</v>
      </c>
      <c r="M3528" s="9">
        <f t="shared" si="334"/>
        <v>3</v>
      </c>
      <c r="N3528" s="9">
        <f t="shared" si="335"/>
        <v>2016</v>
      </c>
      <c r="O3528" t="b">
        <v>0</v>
      </c>
      <c r="P3528">
        <v>34</v>
      </c>
      <c r="Q3528" t="b">
        <v>1</v>
      </c>
      <c r="R3528" t="s">
        <v>8269</v>
      </c>
      <c r="S3528" s="12">
        <f t="shared" si="330"/>
        <v>102</v>
      </c>
      <c r="T3528">
        <f t="shared" si="331"/>
        <v>99</v>
      </c>
      <c r="U3528" s="14" t="s">
        <v>8315</v>
      </c>
      <c r="V3528" t="s">
        <v>8316</v>
      </c>
    </row>
    <row r="3529" spans="1:22" ht="48" hidden="1" x14ac:dyDescent="0.2">
      <c r="A3529" s="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7">
        <f t="shared" si="332"/>
        <v>42167.023206018523</v>
      </c>
      <c r="L3529" s="17">
        <f t="shared" si="333"/>
        <v>42196.165972222225</v>
      </c>
      <c r="M3529" s="9">
        <f t="shared" si="334"/>
        <v>6</v>
      </c>
      <c r="N3529" s="9">
        <f t="shared" si="335"/>
        <v>2015</v>
      </c>
      <c r="O3529" t="b">
        <v>0</v>
      </c>
      <c r="P3529">
        <v>86</v>
      </c>
      <c r="Q3529" t="b">
        <v>1</v>
      </c>
      <c r="R3529" t="s">
        <v>8269</v>
      </c>
      <c r="S3529" s="12">
        <f t="shared" si="330"/>
        <v>117</v>
      </c>
      <c r="T3529">
        <f t="shared" si="331"/>
        <v>81.569999999999993</v>
      </c>
      <c r="U3529" s="14" t="s">
        <v>8315</v>
      </c>
      <c r="V3529" t="s">
        <v>8316</v>
      </c>
    </row>
    <row r="3530" spans="1:22" ht="48" hidden="1" x14ac:dyDescent="0.2">
      <c r="A3530" s="9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7">
        <f t="shared" si="332"/>
        <v>42733.50136574074</v>
      </c>
      <c r="L3530" s="17">
        <f t="shared" si="333"/>
        <v>42753.50136574074</v>
      </c>
      <c r="M3530" s="9">
        <f t="shared" si="334"/>
        <v>12</v>
      </c>
      <c r="N3530" s="9">
        <f t="shared" si="335"/>
        <v>2017</v>
      </c>
      <c r="O3530" t="b">
        <v>0</v>
      </c>
      <c r="P3530">
        <v>37</v>
      </c>
      <c r="Q3530" t="b">
        <v>1</v>
      </c>
      <c r="R3530" t="s">
        <v>8269</v>
      </c>
      <c r="S3530" s="12">
        <f t="shared" si="330"/>
        <v>101</v>
      </c>
      <c r="T3530">
        <f t="shared" si="331"/>
        <v>45.11</v>
      </c>
      <c r="U3530" s="14" t="s">
        <v>8315</v>
      </c>
      <c r="V3530" t="s">
        <v>8316</v>
      </c>
    </row>
    <row r="3531" spans="1:22" ht="48" hidden="1" x14ac:dyDescent="0.2">
      <c r="A3531" s="9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7">
        <f t="shared" si="332"/>
        <v>42177.761782407411</v>
      </c>
      <c r="L3531" s="17">
        <f t="shared" si="333"/>
        <v>42198.041666666672</v>
      </c>
      <c r="M3531" s="9">
        <f t="shared" si="334"/>
        <v>6</v>
      </c>
      <c r="N3531" s="9">
        <f t="shared" si="335"/>
        <v>2015</v>
      </c>
      <c r="O3531" t="b">
        <v>0</v>
      </c>
      <c r="P3531">
        <v>18</v>
      </c>
      <c r="Q3531" t="b">
        <v>1</v>
      </c>
      <c r="R3531" t="s">
        <v>8269</v>
      </c>
      <c r="S3531" s="12">
        <f t="shared" si="330"/>
        <v>132</v>
      </c>
      <c r="T3531">
        <f t="shared" si="331"/>
        <v>36.67</v>
      </c>
      <c r="U3531" s="14" t="s">
        <v>8315</v>
      </c>
      <c r="V3531" t="s">
        <v>8316</v>
      </c>
    </row>
    <row r="3532" spans="1:22" ht="48" hidden="1" x14ac:dyDescent="0.2">
      <c r="A3532" s="9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7">
        <f t="shared" si="332"/>
        <v>42442.623344907406</v>
      </c>
      <c r="L3532" s="17">
        <f t="shared" si="333"/>
        <v>42470.833333333328</v>
      </c>
      <c r="M3532" s="9">
        <f t="shared" si="334"/>
        <v>3</v>
      </c>
      <c r="N3532" s="9">
        <f t="shared" si="335"/>
        <v>2016</v>
      </c>
      <c r="O3532" t="b">
        <v>0</v>
      </c>
      <c r="P3532">
        <v>22</v>
      </c>
      <c r="Q3532" t="b">
        <v>1</v>
      </c>
      <c r="R3532" t="s">
        <v>8269</v>
      </c>
      <c r="S3532" s="12">
        <f t="shared" si="330"/>
        <v>100</v>
      </c>
      <c r="T3532">
        <f t="shared" si="331"/>
        <v>125</v>
      </c>
      <c r="U3532" s="14" t="s">
        <v>8315</v>
      </c>
      <c r="V3532" t="s">
        <v>8316</v>
      </c>
    </row>
    <row r="3533" spans="1:22" ht="16" hidden="1" x14ac:dyDescent="0.2">
      <c r="A3533" s="9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7">
        <f t="shared" si="332"/>
        <v>42521.654328703706</v>
      </c>
      <c r="L3533" s="17">
        <f t="shared" si="333"/>
        <v>42551.654328703706</v>
      </c>
      <c r="M3533" s="9">
        <f t="shared" si="334"/>
        <v>5</v>
      </c>
      <c r="N3533" s="9">
        <f t="shared" si="335"/>
        <v>2016</v>
      </c>
      <c r="O3533" t="b">
        <v>0</v>
      </c>
      <c r="P3533">
        <v>26</v>
      </c>
      <c r="Q3533" t="b">
        <v>1</v>
      </c>
      <c r="R3533" t="s">
        <v>8269</v>
      </c>
      <c r="S3533" s="12">
        <f t="shared" si="330"/>
        <v>128</v>
      </c>
      <c r="T3533">
        <f t="shared" si="331"/>
        <v>49.23</v>
      </c>
      <c r="U3533" s="14" t="s">
        <v>8315</v>
      </c>
      <c r="V3533" t="s">
        <v>8316</v>
      </c>
    </row>
    <row r="3534" spans="1:22" ht="48" hidden="1" x14ac:dyDescent="0.2">
      <c r="A3534" s="9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7">
        <f t="shared" si="332"/>
        <v>41884.599849537037</v>
      </c>
      <c r="L3534" s="17">
        <f t="shared" si="333"/>
        <v>41900.165972222225</v>
      </c>
      <c r="M3534" s="9">
        <f t="shared" si="334"/>
        <v>9</v>
      </c>
      <c r="N3534" s="9">
        <f t="shared" si="335"/>
        <v>2014</v>
      </c>
      <c r="O3534" t="b">
        <v>0</v>
      </c>
      <c r="P3534">
        <v>27</v>
      </c>
      <c r="Q3534" t="b">
        <v>1</v>
      </c>
      <c r="R3534" t="s">
        <v>8269</v>
      </c>
      <c r="S3534" s="12">
        <f t="shared" si="330"/>
        <v>119</v>
      </c>
      <c r="T3534">
        <f t="shared" si="331"/>
        <v>42.3</v>
      </c>
      <c r="U3534" s="14" t="s">
        <v>8315</v>
      </c>
      <c r="V3534" t="s">
        <v>8316</v>
      </c>
    </row>
    <row r="3535" spans="1:22" ht="48" hidden="1" x14ac:dyDescent="0.2">
      <c r="A3535" s="9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7">
        <f t="shared" si="332"/>
        <v>42289.761192129634</v>
      </c>
      <c r="L3535" s="17">
        <f t="shared" si="333"/>
        <v>42319.802858796291</v>
      </c>
      <c r="M3535" s="9">
        <f t="shared" si="334"/>
        <v>10</v>
      </c>
      <c r="N3535" s="9">
        <f t="shared" si="335"/>
        <v>2015</v>
      </c>
      <c r="O3535" t="b">
        <v>0</v>
      </c>
      <c r="P3535">
        <v>8</v>
      </c>
      <c r="Q3535" t="b">
        <v>1</v>
      </c>
      <c r="R3535" t="s">
        <v>8269</v>
      </c>
      <c r="S3535" s="12">
        <f t="shared" si="330"/>
        <v>126</v>
      </c>
      <c r="T3535">
        <f t="shared" si="331"/>
        <v>78.88</v>
      </c>
      <c r="U3535" s="14" t="s">
        <v>8315</v>
      </c>
      <c r="V3535" t="s">
        <v>8316</v>
      </c>
    </row>
    <row r="3536" spans="1:22" ht="32" hidden="1" x14ac:dyDescent="0.2">
      <c r="A3536" s="9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7">
        <f t="shared" si="332"/>
        <v>42243.6252662037</v>
      </c>
      <c r="L3536" s="17">
        <f t="shared" si="333"/>
        <v>42278.6252662037</v>
      </c>
      <c r="M3536" s="9">
        <f t="shared" si="334"/>
        <v>8</v>
      </c>
      <c r="N3536" s="9">
        <f t="shared" si="335"/>
        <v>2015</v>
      </c>
      <c r="O3536" t="b">
        <v>0</v>
      </c>
      <c r="P3536">
        <v>204</v>
      </c>
      <c r="Q3536" t="b">
        <v>1</v>
      </c>
      <c r="R3536" t="s">
        <v>8269</v>
      </c>
      <c r="S3536" s="12">
        <f t="shared" si="330"/>
        <v>156</v>
      </c>
      <c r="T3536">
        <f t="shared" si="331"/>
        <v>38.28</v>
      </c>
      <c r="U3536" s="14" t="s">
        <v>8315</v>
      </c>
      <c r="V3536" t="s">
        <v>8316</v>
      </c>
    </row>
    <row r="3537" spans="1:22" ht="48" hidden="1" x14ac:dyDescent="0.2">
      <c r="A3537" s="9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7">
        <f t="shared" si="332"/>
        <v>42248.640162037031</v>
      </c>
      <c r="L3537" s="17">
        <f t="shared" si="333"/>
        <v>42279.75</v>
      </c>
      <c r="M3537" s="9">
        <f t="shared" si="334"/>
        <v>9</v>
      </c>
      <c r="N3537" s="9">
        <f t="shared" si="335"/>
        <v>2015</v>
      </c>
      <c r="O3537" t="b">
        <v>0</v>
      </c>
      <c r="P3537">
        <v>46</v>
      </c>
      <c r="Q3537" t="b">
        <v>1</v>
      </c>
      <c r="R3537" t="s">
        <v>8269</v>
      </c>
      <c r="S3537" s="12">
        <f t="shared" si="330"/>
        <v>103</v>
      </c>
      <c r="T3537">
        <f t="shared" si="331"/>
        <v>44.85</v>
      </c>
      <c r="U3537" s="14" t="s">
        <v>8315</v>
      </c>
      <c r="V3537" t="s">
        <v>8316</v>
      </c>
    </row>
    <row r="3538" spans="1:22" ht="48" hidden="1" x14ac:dyDescent="0.2">
      <c r="A3538" s="9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7">
        <f t="shared" si="332"/>
        <v>42328.727141203708</v>
      </c>
      <c r="L3538" s="17">
        <f t="shared" si="333"/>
        <v>42358.499305555553</v>
      </c>
      <c r="M3538" s="9">
        <f t="shared" si="334"/>
        <v>11</v>
      </c>
      <c r="N3538" s="9">
        <f t="shared" si="335"/>
        <v>2015</v>
      </c>
      <c r="O3538" t="b">
        <v>0</v>
      </c>
      <c r="P3538">
        <v>17</v>
      </c>
      <c r="Q3538" t="b">
        <v>1</v>
      </c>
      <c r="R3538" t="s">
        <v>8269</v>
      </c>
      <c r="S3538" s="12">
        <f t="shared" si="330"/>
        <v>153</v>
      </c>
      <c r="T3538">
        <f t="shared" si="331"/>
        <v>13.53</v>
      </c>
      <c r="U3538" s="14" t="s">
        <v>8315</v>
      </c>
      <c r="V3538" t="s">
        <v>8316</v>
      </c>
    </row>
    <row r="3539" spans="1:22" ht="48" hidden="1" x14ac:dyDescent="0.2">
      <c r="A3539" s="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7">
        <f t="shared" si="332"/>
        <v>41923.354351851849</v>
      </c>
      <c r="L3539" s="17">
        <f t="shared" si="333"/>
        <v>41960.332638888889</v>
      </c>
      <c r="M3539" s="9">
        <f t="shared" si="334"/>
        <v>10</v>
      </c>
      <c r="N3539" s="9">
        <f t="shared" si="335"/>
        <v>2014</v>
      </c>
      <c r="O3539" t="b">
        <v>0</v>
      </c>
      <c r="P3539">
        <v>28</v>
      </c>
      <c r="Q3539" t="b">
        <v>1</v>
      </c>
      <c r="R3539" t="s">
        <v>8269</v>
      </c>
      <c r="S3539" s="12">
        <f t="shared" si="330"/>
        <v>180</v>
      </c>
      <c r="T3539">
        <f t="shared" si="331"/>
        <v>43.5</v>
      </c>
      <c r="U3539" s="14" t="s">
        <v>8315</v>
      </c>
      <c r="V3539" t="s">
        <v>8316</v>
      </c>
    </row>
    <row r="3540" spans="1:22" ht="48" hidden="1" x14ac:dyDescent="0.2">
      <c r="A3540" s="9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7">
        <f t="shared" si="332"/>
        <v>42571.420601851853</v>
      </c>
      <c r="L3540" s="17">
        <f t="shared" si="333"/>
        <v>42599.420601851853</v>
      </c>
      <c r="M3540" s="9">
        <f t="shared" si="334"/>
        <v>7</v>
      </c>
      <c r="N3540" s="9">
        <f t="shared" si="335"/>
        <v>2016</v>
      </c>
      <c r="O3540" t="b">
        <v>0</v>
      </c>
      <c r="P3540">
        <v>83</v>
      </c>
      <c r="Q3540" t="b">
        <v>1</v>
      </c>
      <c r="R3540" t="s">
        <v>8269</v>
      </c>
      <c r="S3540" s="12">
        <f t="shared" si="330"/>
        <v>128</v>
      </c>
      <c r="T3540">
        <f t="shared" si="331"/>
        <v>30.95</v>
      </c>
      <c r="U3540" s="14" t="s">
        <v>8315</v>
      </c>
      <c r="V3540" t="s">
        <v>8316</v>
      </c>
    </row>
    <row r="3541" spans="1:22" ht="48" hidden="1" x14ac:dyDescent="0.2">
      <c r="A3541" s="9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7">
        <f t="shared" si="332"/>
        <v>42600.756041666667</v>
      </c>
      <c r="L3541" s="17">
        <f t="shared" si="333"/>
        <v>42621.756041666667</v>
      </c>
      <c r="M3541" s="9">
        <f t="shared" si="334"/>
        <v>8</v>
      </c>
      <c r="N3541" s="9">
        <f t="shared" si="335"/>
        <v>2016</v>
      </c>
      <c r="O3541" t="b">
        <v>0</v>
      </c>
      <c r="P3541">
        <v>13</v>
      </c>
      <c r="Q3541" t="b">
        <v>1</v>
      </c>
      <c r="R3541" t="s">
        <v>8269</v>
      </c>
      <c r="S3541" s="12">
        <f t="shared" si="330"/>
        <v>120</v>
      </c>
      <c r="T3541">
        <f t="shared" si="331"/>
        <v>55.23</v>
      </c>
      <c r="U3541" s="14" t="s">
        <v>8315</v>
      </c>
      <c r="V3541" t="s">
        <v>8316</v>
      </c>
    </row>
    <row r="3542" spans="1:22" ht="48" hidden="1" x14ac:dyDescent="0.2">
      <c r="A3542" s="9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7">
        <f t="shared" si="332"/>
        <v>42517.003368055557</v>
      </c>
      <c r="L3542" s="17">
        <f t="shared" si="333"/>
        <v>42547.003368055557</v>
      </c>
      <c r="M3542" s="9">
        <f t="shared" si="334"/>
        <v>5</v>
      </c>
      <c r="N3542" s="9">
        <f t="shared" si="335"/>
        <v>2016</v>
      </c>
      <c r="O3542" t="b">
        <v>0</v>
      </c>
      <c r="P3542">
        <v>8</v>
      </c>
      <c r="Q3542" t="b">
        <v>1</v>
      </c>
      <c r="R3542" t="s">
        <v>8269</v>
      </c>
      <c r="S3542" s="12">
        <f t="shared" si="330"/>
        <v>123</v>
      </c>
      <c r="T3542">
        <f t="shared" si="331"/>
        <v>46.13</v>
      </c>
      <c r="U3542" s="14" t="s">
        <v>8315</v>
      </c>
      <c r="V3542" t="s">
        <v>8316</v>
      </c>
    </row>
    <row r="3543" spans="1:22" ht="48" hidden="1" x14ac:dyDescent="0.2">
      <c r="A3543" s="9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7">
        <f t="shared" si="332"/>
        <v>42222.730034722219</v>
      </c>
      <c r="L3543" s="17">
        <f t="shared" si="333"/>
        <v>42247.730034722219</v>
      </c>
      <c r="M3543" s="9">
        <f t="shared" si="334"/>
        <v>8</v>
      </c>
      <c r="N3543" s="9">
        <f t="shared" si="335"/>
        <v>2015</v>
      </c>
      <c r="O3543" t="b">
        <v>0</v>
      </c>
      <c r="P3543">
        <v>32</v>
      </c>
      <c r="Q3543" t="b">
        <v>1</v>
      </c>
      <c r="R3543" t="s">
        <v>8269</v>
      </c>
      <c r="S3543" s="12">
        <f t="shared" si="330"/>
        <v>105</v>
      </c>
      <c r="T3543">
        <f t="shared" si="331"/>
        <v>39.380000000000003</v>
      </c>
      <c r="U3543" s="14" t="s">
        <v>8315</v>
      </c>
      <c r="V3543" t="s">
        <v>8316</v>
      </c>
    </row>
    <row r="3544" spans="1:22" ht="48" hidden="1" x14ac:dyDescent="0.2">
      <c r="A3544" s="9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7">
        <f t="shared" si="332"/>
        <v>41829.599791666667</v>
      </c>
      <c r="L3544" s="17">
        <f t="shared" si="333"/>
        <v>41889.599791666667</v>
      </c>
      <c r="M3544" s="9">
        <f t="shared" si="334"/>
        <v>7</v>
      </c>
      <c r="N3544" s="9">
        <f t="shared" si="335"/>
        <v>2014</v>
      </c>
      <c r="O3544" t="b">
        <v>0</v>
      </c>
      <c r="P3544">
        <v>85</v>
      </c>
      <c r="Q3544" t="b">
        <v>1</v>
      </c>
      <c r="R3544" t="s">
        <v>8269</v>
      </c>
      <c r="S3544" s="12">
        <f t="shared" si="330"/>
        <v>102</v>
      </c>
      <c r="T3544">
        <f t="shared" si="331"/>
        <v>66.150000000000006</v>
      </c>
      <c r="U3544" s="14" t="s">
        <v>8315</v>
      </c>
      <c r="V3544" t="s">
        <v>8316</v>
      </c>
    </row>
    <row r="3545" spans="1:22" ht="48" hidden="1" x14ac:dyDescent="0.2">
      <c r="A3545" s="9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7">
        <f t="shared" si="332"/>
        <v>42150.755312499998</v>
      </c>
      <c r="L3545" s="17">
        <f t="shared" si="333"/>
        <v>42180.755312499998</v>
      </c>
      <c r="M3545" s="9">
        <f t="shared" si="334"/>
        <v>5</v>
      </c>
      <c r="N3545" s="9">
        <f t="shared" si="335"/>
        <v>2015</v>
      </c>
      <c r="O3545" t="b">
        <v>0</v>
      </c>
      <c r="P3545">
        <v>29</v>
      </c>
      <c r="Q3545" t="b">
        <v>1</v>
      </c>
      <c r="R3545" t="s">
        <v>8269</v>
      </c>
      <c r="S3545" s="12">
        <f t="shared" si="330"/>
        <v>105</v>
      </c>
      <c r="T3545">
        <f t="shared" si="331"/>
        <v>54.14</v>
      </c>
      <c r="U3545" s="14" t="s">
        <v>8315</v>
      </c>
      <c r="V3545" t="s">
        <v>8316</v>
      </c>
    </row>
    <row r="3546" spans="1:22" ht="32" hidden="1" x14ac:dyDescent="0.2">
      <c r="A3546" s="9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7">
        <f t="shared" si="332"/>
        <v>42040.831678240742</v>
      </c>
      <c r="L3546" s="17">
        <f t="shared" si="333"/>
        <v>42070.831678240742</v>
      </c>
      <c r="M3546" s="9">
        <f t="shared" si="334"/>
        <v>2</v>
      </c>
      <c r="N3546" s="9">
        <f t="shared" si="335"/>
        <v>2015</v>
      </c>
      <c r="O3546" t="b">
        <v>0</v>
      </c>
      <c r="P3546">
        <v>24</v>
      </c>
      <c r="Q3546" t="b">
        <v>1</v>
      </c>
      <c r="R3546" t="s">
        <v>8269</v>
      </c>
      <c r="S3546" s="12">
        <f t="shared" si="330"/>
        <v>100</v>
      </c>
      <c r="T3546">
        <f t="shared" si="331"/>
        <v>104.17</v>
      </c>
      <c r="U3546" s="14" t="s">
        <v>8315</v>
      </c>
      <c r="V3546" t="s">
        <v>8316</v>
      </c>
    </row>
    <row r="3547" spans="1:22" ht="48" hidden="1" x14ac:dyDescent="0.2">
      <c r="A3547" s="9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7">
        <f t="shared" si="332"/>
        <v>42075.807395833333</v>
      </c>
      <c r="L3547" s="17">
        <f t="shared" si="333"/>
        <v>42105.807395833333</v>
      </c>
      <c r="M3547" s="9">
        <f t="shared" si="334"/>
        <v>3</v>
      </c>
      <c r="N3547" s="9">
        <f t="shared" si="335"/>
        <v>2015</v>
      </c>
      <c r="O3547" t="b">
        <v>0</v>
      </c>
      <c r="P3547">
        <v>8</v>
      </c>
      <c r="Q3547" t="b">
        <v>1</v>
      </c>
      <c r="R3547" t="s">
        <v>8269</v>
      </c>
      <c r="S3547" s="12">
        <f t="shared" si="330"/>
        <v>100</v>
      </c>
      <c r="T3547">
        <f t="shared" si="331"/>
        <v>31.38</v>
      </c>
      <c r="U3547" s="14" t="s">
        <v>8315</v>
      </c>
      <c r="V3547" t="s">
        <v>8316</v>
      </c>
    </row>
    <row r="3548" spans="1:22" ht="48" hidden="1" x14ac:dyDescent="0.2">
      <c r="A3548" s="9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7">
        <f t="shared" si="332"/>
        <v>42073.660694444443</v>
      </c>
      <c r="L3548" s="17">
        <f t="shared" si="333"/>
        <v>42095.165972222225</v>
      </c>
      <c r="M3548" s="9">
        <f t="shared" si="334"/>
        <v>3</v>
      </c>
      <c r="N3548" s="9">
        <f t="shared" si="335"/>
        <v>2015</v>
      </c>
      <c r="O3548" t="b">
        <v>0</v>
      </c>
      <c r="P3548">
        <v>19</v>
      </c>
      <c r="Q3548" t="b">
        <v>1</v>
      </c>
      <c r="R3548" t="s">
        <v>8269</v>
      </c>
      <c r="S3548" s="12">
        <f t="shared" si="330"/>
        <v>102</v>
      </c>
      <c r="T3548">
        <f t="shared" si="331"/>
        <v>59.21</v>
      </c>
      <c r="U3548" s="14" t="s">
        <v>8315</v>
      </c>
      <c r="V3548" t="s">
        <v>8316</v>
      </c>
    </row>
    <row r="3549" spans="1:22" ht="48" hidden="1" x14ac:dyDescent="0.2">
      <c r="A3549" s="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7">
        <f t="shared" si="332"/>
        <v>42480.078715277778</v>
      </c>
      <c r="L3549" s="17">
        <f t="shared" si="333"/>
        <v>42504.165972222225</v>
      </c>
      <c r="M3549" s="9">
        <f t="shared" si="334"/>
        <v>4</v>
      </c>
      <c r="N3549" s="9">
        <f t="shared" si="335"/>
        <v>2016</v>
      </c>
      <c r="O3549" t="b">
        <v>0</v>
      </c>
      <c r="P3549">
        <v>336</v>
      </c>
      <c r="Q3549" t="b">
        <v>1</v>
      </c>
      <c r="R3549" t="s">
        <v>8269</v>
      </c>
      <c r="S3549" s="12">
        <f t="shared" si="330"/>
        <v>114</v>
      </c>
      <c r="T3549">
        <f t="shared" si="331"/>
        <v>119.18</v>
      </c>
      <c r="U3549" s="14" t="s">
        <v>8315</v>
      </c>
      <c r="V3549" t="s">
        <v>8316</v>
      </c>
    </row>
    <row r="3550" spans="1:22" ht="48" hidden="1" x14ac:dyDescent="0.2">
      <c r="A3550" s="9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7">
        <f t="shared" si="332"/>
        <v>42411.942291666666</v>
      </c>
      <c r="L3550" s="17">
        <f t="shared" si="333"/>
        <v>42434.041666666672</v>
      </c>
      <c r="M3550" s="9">
        <f t="shared" si="334"/>
        <v>2</v>
      </c>
      <c r="N3550" s="9">
        <f t="shared" si="335"/>
        <v>2016</v>
      </c>
      <c r="O3550" t="b">
        <v>0</v>
      </c>
      <c r="P3550">
        <v>13</v>
      </c>
      <c r="Q3550" t="b">
        <v>1</v>
      </c>
      <c r="R3550" t="s">
        <v>8269</v>
      </c>
      <c r="S3550" s="12">
        <f t="shared" si="330"/>
        <v>102</v>
      </c>
      <c r="T3550">
        <f t="shared" si="331"/>
        <v>164.62</v>
      </c>
      <c r="U3550" s="14" t="s">
        <v>8315</v>
      </c>
      <c r="V3550" t="s">
        <v>8316</v>
      </c>
    </row>
    <row r="3551" spans="1:22" ht="48" hidden="1" x14ac:dyDescent="0.2">
      <c r="A3551" s="9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7">
        <f t="shared" si="332"/>
        <v>42223.394363425927</v>
      </c>
      <c r="L3551" s="17">
        <f t="shared" si="333"/>
        <v>42251.394363425927</v>
      </c>
      <c r="M3551" s="9">
        <f t="shared" si="334"/>
        <v>8</v>
      </c>
      <c r="N3551" s="9">
        <f t="shared" si="335"/>
        <v>2015</v>
      </c>
      <c r="O3551" t="b">
        <v>0</v>
      </c>
      <c r="P3551">
        <v>42</v>
      </c>
      <c r="Q3551" t="b">
        <v>1</v>
      </c>
      <c r="R3551" t="s">
        <v>8269</v>
      </c>
      <c r="S3551" s="12">
        <f t="shared" si="330"/>
        <v>102</v>
      </c>
      <c r="T3551">
        <f t="shared" si="331"/>
        <v>24.29</v>
      </c>
      <c r="U3551" s="14" t="s">
        <v>8315</v>
      </c>
      <c r="V3551" t="s">
        <v>8316</v>
      </c>
    </row>
    <row r="3552" spans="1:22" ht="48" hidden="1" x14ac:dyDescent="0.2">
      <c r="A3552" s="9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7">
        <f t="shared" si="332"/>
        <v>42462.893495370372</v>
      </c>
      <c r="L3552" s="17">
        <f t="shared" si="333"/>
        <v>42492.893495370372</v>
      </c>
      <c r="M3552" s="9">
        <f t="shared" si="334"/>
        <v>4</v>
      </c>
      <c r="N3552" s="9">
        <f t="shared" si="335"/>
        <v>2016</v>
      </c>
      <c r="O3552" t="b">
        <v>0</v>
      </c>
      <c r="P3552">
        <v>64</v>
      </c>
      <c r="Q3552" t="b">
        <v>1</v>
      </c>
      <c r="R3552" t="s">
        <v>8269</v>
      </c>
      <c r="S3552" s="12">
        <f t="shared" si="330"/>
        <v>105</v>
      </c>
      <c r="T3552">
        <f t="shared" si="331"/>
        <v>40.94</v>
      </c>
      <c r="U3552" s="14" t="s">
        <v>8315</v>
      </c>
      <c r="V3552" t="s">
        <v>8316</v>
      </c>
    </row>
    <row r="3553" spans="1:22" ht="48" hidden="1" x14ac:dyDescent="0.2">
      <c r="A3553" s="9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7">
        <f t="shared" si="332"/>
        <v>41753.515856481477</v>
      </c>
      <c r="L3553" s="17">
        <f t="shared" si="333"/>
        <v>41781.921527777777</v>
      </c>
      <c r="M3553" s="9">
        <f t="shared" si="334"/>
        <v>4</v>
      </c>
      <c r="N3553" s="9">
        <f t="shared" si="335"/>
        <v>2014</v>
      </c>
      <c r="O3553" t="b">
        <v>0</v>
      </c>
      <c r="P3553">
        <v>25</v>
      </c>
      <c r="Q3553" t="b">
        <v>1</v>
      </c>
      <c r="R3553" t="s">
        <v>8269</v>
      </c>
      <c r="S3553" s="12">
        <f t="shared" si="330"/>
        <v>102</v>
      </c>
      <c r="T3553">
        <f t="shared" si="331"/>
        <v>61.1</v>
      </c>
      <c r="U3553" s="14" t="s">
        <v>8315</v>
      </c>
      <c r="V3553" t="s">
        <v>8316</v>
      </c>
    </row>
    <row r="3554" spans="1:22" ht="48" hidden="1" x14ac:dyDescent="0.2">
      <c r="A3554" s="9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7">
        <f t="shared" si="332"/>
        <v>41788.587083333332</v>
      </c>
      <c r="L3554" s="17">
        <f t="shared" si="333"/>
        <v>41818.587083333332</v>
      </c>
      <c r="M3554" s="9">
        <f t="shared" si="334"/>
        <v>5</v>
      </c>
      <c r="N3554" s="9">
        <f t="shared" si="335"/>
        <v>2014</v>
      </c>
      <c r="O3554" t="b">
        <v>0</v>
      </c>
      <c r="P3554">
        <v>20</v>
      </c>
      <c r="Q3554" t="b">
        <v>1</v>
      </c>
      <c r="R3554" t="s">
        <v>8269</v>
      </c>
      <c r="S3554" s="12">
        <f t="shared" si="330"/>
        <v>100</v>
      </c>
      <c r="T3554">
        <f t="shared" si="331"/>
        <v>38.65</v>
      </c>
      <c r="U3554" s="14" t="s">
        <v>8315</v>
      </c>
      <c r="V3554" t="s">
        <v>8316</v>
      </c>
    </row>
    <row r="3555" spans="1:22" ht="48" hidden="1" x14ac:dyDescent="0.2">
      <c r="A3555" s="9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7">
        <f t="shared" si="332"/>
        <v>42196.028703703705</v>
      </c>
      <c r="L3555" s="17">
        <f t="shared" si="333"/>
        <v>42228</v>
      </c>
      <c r="M3555" s="9">
        <f t="shared" si="334"/>
        <v>7</v>
      </c>
      <c r="N3555" s="9">
        <f t="shared" si="335"/>
        <v>2015</v>
      </c>
      <c r="O3555" t="b">
        <v>0</v>
      </c>
      <c r="P3555">
        <v>104</v>
      </c>
      <c r="Q3555" t="b">
        <v>1</v>
      </c>
      <c r="R3555" t="s">
        <v>8269</v>
      </c>
      <c r="S3555" s="12">
        <f t="shared" si="330"/>
        <v>106</v>
      </c>
      <c r="T3555">
        <f t="shared" si="331"/>
        <v>56.2</v>
      </c>
      <c r="U3555" s="14" t="s">
        <v>8315</v>
      </c>
      <c r="V3555" t="s">
        <v>8316</v>
      </c>
    </row>
    <row r="3556" spans="1:22" ht="48" hidden="1" x14ac:dyDescent="0.2">
      <c r="A3556" s="9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7">
        <f t="shared" si="332"/>
        <v>42016.050451388888</v>
      </c>
      <c r="L3556" s="17">
        <f t="shared" si="333"/>
        <v>42046.708333333328</v>
      </c>
      <c r="M3556" s="9">
        <f t="shared" si="334"/>
        <v>1</v>
      </c>
      <c r="N3556" s="9">
        <f t="shared" si="335"/>
        <v>2015</v>
      </c>
      <c r="O3556" t="b">
        <v>0</v>
      </c>
      <c r="P3556">
        <v>53</v>
      </c>
      <c r="Q3556" t="b">
        <v>1</v>
      </c>
      <c r="R3556" t="s">
        <v>8269</v>
      </c>
      <c r="S3556" s="12">
        <f t="shared" si="330"/>
        <v>113</v>
      </c>
      <c r="T3556">
        <f t="shared" si="331"/>
        <v>107</v>
      </c>
      <c r="U3556" s="14" t="s">
        <v>8315</v>
      </c>
      <c r="V3556" t="s">
        <v>8316</v>
      </c>
    </row>
    <row r="3557" spans="1:22" ht="48" hidden="1" x14ac:dyDescent="0.2">
      <c r="A3557" s="9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7">
        <f t="shared" si="332"/>
        <v>42661.442060185189</v>
      </c>
      <c r="L3557" s="17">
        <f t="shared" si="333"/>
        <v>42691.483726851846</v>
      </c>
      <c r="M3557" s="9">
        <f t="shared" si="334"/>
        <v>10</v>
      </c>
      <c r="N3557" s="9">
        <f t="shared" si="335"/>
        <v>2016</v>
      </c>
      <c r="O3557" t="b">
        <v>0</v>
      </c>
      <c r="P3557">
        <v>14</v>
      </c>
      <c r="Q3557" t="b">
        <v>1</v>
      </c>
      <c r="R3557" t="s">
        <v>8269</v>
      </c>
      <c r="S3557" s="12">
        <f t="shared" si="330"/>
        <v>100</v>
      </c>
      <c r="T3557">
        <f t="shared" si="331"/>
        <v>171.43</v>
      </c>
      <c r="U3557" s="14" t="s">
        <v>8315</v>
      </c>
      <c r="V3557" t="s">
        <v>8316</v>
      </c>
    </row>
    <row r="3558" spans="1:22" ht="48" hidden="1" x14ac:dyDescent="0.2">
      <c r="A3558" s="9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7">
        <f t="shared" si="332"/>
        <v>41808.649583333332</v>
      </c>
      <c r="L3558" s="17">
        <f t="shared" si="333"/>
        <v>41868.649583333332</v>
      </c>
      <c r="M3558" s="9">
        <f t="shared" si="334"/>
        <v>6</v>
      </c>
      <c r="N3558" s="9">
        <f t="shared" si="335"/>
        <v>2014</v>
      </c>
      <c r="O3558" t="b">
        <v>0</v>
      </c>
      <c r="P3558">
        <v>20</v>
      </c>
      <c r="Q3558" t="b">
        <v>1</v>
      </c>
      <c r="R3558" t="s">
        <v>8269</v>
      </c>
      <c r="S3558" s="12">
        <f t="shared" si="330"/>
        <v>100</v>
      </c>
      <c r="T3558">
        <f t="shared" si="331"/>
        <v>110.5</v>
      </c>
      <c r="U3558" s="14" t="s">
        <v>8315</v>
      </c>
      <c r="V3558" t="s">
        <v>8316</v>
      </c>
    </row>
    <row r="3559" spans="1:22" ht="48" hidden="1" x14ac:dyDescent="0.2">
      <c r="A3559" s="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7">
        <f t="shared" si="332"/>
        <v>41730.276747685188</v>
      </c>
      <c r="L3559" s="17">
        <f t="shared" si="333"/>
        <v>41764.276747685188</v>
      </c>
      <c r="M3559" s="9">
        <f t="shared" si="334"/>
        <v>4</v>
      </c>
      <c r="N3559" s="9">
        <f t="shared" si="335"/>
        <v>2014</v>
      </c>
      <c r="O3559" t="b">
        <v>0</v>
      </c>
      <c r="P3559">
        <v>558</v>
      </c>
      <c r="Q3559" t="b">
        <v>1</v>
      </c>
      <c r="R3559" t="s">
        <v>8269</v>
      </c>
      <c r="S3559" s="12">
        <f t="shared" si="330"/>
        <v>100</v>
      </c>
      <c r="T3559">
        <f t="shared" si="331"/>
        <v>179.28</v>
      </c>
      <c r="U3559" s="14" t="s">
        <v>8315</v>
      </c>
      <c r="V3559" t="s">
        <v>8316</v>
      </c>
    </row>
    <row r="3560" spans="1:22" ht="48" hidden="1" x14ac:dyDescent="0.2">
      <c r="A3560" s="9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7">
        <f t="shared" si="332"/>
        <v>42139.816840277781</v>
      </c>
      <c r="L3560" s="17">
        <f t="shared" si="333"/>
        <v>42181.875</v>
      </c>
      <c r="M3560" s="9">
        <f t="shared" si="334"/>
        <v>5</v>
      </c>
      <c r="N3560" s="9">
        <f t="shared" si="335"/>
        <v>2015</v>
      </c>
      <c r="O3560" t="b">
        <v>0</v>
      </c>
      <c r="P3560">
        <v>22</v>
      </c>
      <c r="Q3560" t="b">
        <v>1</v>
      </c>
      <c r="R3560" t="s">
        <v>8269</v>
      </c>
      <c r="S3560" s="12">
        <f t="shared" si="330"/>
        <v>144</v>
      </c>
      <c r="T3560">
        <f t="shared" si="331"/>
        <v>22.91</v>
      </c>
      <c r="U3560" s="14" t="s">
        <v>8315</v>
      </c>
      <c r="V3560" t="s">
        <v>8316</v>
      </c>
    </row>
    <row r="3561" spans="1:22" ht="48" hidden="1" x14ac:dyDescent="0.2">
      <c r="A3561" s="9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7">
        <f t="shared" si="332"/>
        <v>42194.096157407403</v>
      </c>
      <c r="L3561" s="17">
        <f t="shared" si="333"/>
        <v>42216.373611111107</v>
      </c>
      <c r="M3561" s="9">
        <f t="shared" si="334"/>
        <v>7</v>
      </c>
      <c r="N3561" s="9">
        <f t="shared" si="335"/>
        <v>2015</v>
      </c>
      <c r="O3561" t="b">
        <v>0</v>
      </c>
      <c r="P3561">
        <v>24</v>
      </c>
      <c r="Q3561" t="b">
        <v>1</v>
      </c>
      <c r="R3561" t="s">
        <v>8269</v>
      </c>
      <c r="S3561" s="12">
        <f t="shared" si="330"/>
        <v>104</v>
      </c>
      <c r="T3561">
        <f t="shared" si="331"/>
        <v>43.13</v>
      </c>
      <c r="U3561" s="14" t="s">
        <v>8315</v>
      </c>
      <c r="V3561" t="s">
        <v>8316</v>
      </c>
    </row>
    <row r="3562" spans="1:22" ht="48" hidden="1" x14ac:dyDescent="0.2">
      <c r="A3562" s="9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7">
        <f t="shared" si="332"/>
        <v>42115.889652777783</v>
      </c>
      <c r="L3562" s="17">
        <f t="shared" si="333"/>
        <v>42151.114583333328</v>
      </c>
      <c r="M3562" s="9">
        <f t="shared" si="334"/>
        <v>4</v>
      </c>
      <c r="N3562" s="9">
        <f t="shared" si="335"/>
        <v>2015</v>
      </c>
      <c r="O3562" t="b">
        <v>0</v>
      </c>
      <c r="P3562">
        <v>74</v>
      </c>
      <c r="Q3562" t="b">
        <v>1</v>
      </c>
      <c r="R3562" t="s">
        <v>8269</v>
      </c>
      <c r="S3562" s="12">
        <f t="shared" si="330"/>
        <v>108</v>
      </c>
      <c r="T3562">
        <f t="shared" si="331"/>
        <v>46.89</v>
      </c>
      <c r="U3562" s="14" t="s">
        <v>8315</v>
      </c>
      <c r="V3562" t="s">
        <v>8316</v>
      </c>
    </row>
    <row r="3563" spans="1:22" ht="112" hidden="1" x14ac:dyDescent="0.2">
      <c r="A3563" s="9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7">
        <f t="shared" si="332"/>
        <v>42203.680300925931</v>
      </c>
      <c r="L3563" s="17">
        <f t="shared" si="333"/>
        <v>42221.774999999994</v>
      </c>
      <c r="M3563" s="9">
        <f t="shared" si="334"/>
        <v>7</v>
      </c>
      <c r="N3563" s="9">
        <f t="shared" si="335"/>
        <v>2015</v>
      </c>
      <c r="O3563" t="b">
        <v>0</v>
      </c>
      <c r="P3563">
        <v>54</v>
      </c>
      <c r="Q3563" t="b">
        <v>1</v>
      </c>
      <c r="R3563" t="s">
        <v>8269</v>
      </c>
      <c r="S3563" s="12">
        <f t="shared" si="330"/>
        <v>102</v>
      </c>
      <c r="T3563">
        <f t="shared" si="331"/>
        <v>47.41</v>
      </c>
      <c r="U3563" s="14" t="s">
        <v>8315</v>
      </c>
      <c r="V3563" t="s">
        <v>8316</v>
      </c>
    </row>
    <row r="3564" spans="1:22" ht="48" hidden="1" x14ac:dyDescent="0.2">
      <c r="A3564" s="9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7">
        <f t="shared" si="332"/>
        <v>42433.761886574073</v>
      </c>
      <c r="L3564" s="17">
        <f t="shared" si="333"/>
        <v>42442.916666666672</v>
      </c>
      <c r="M3564" s="9">
        <f t="shared" si="334"/>
        <v>3</v>
      </c>
      <c r="N3564" s="9">
        <f t="shared" si="335"/>
        <v>2016</v>
      </c>
      <c r="O3564" t="b">
        <v>0</v>
      </c>
      <c r="P3564">
        <v>31</v>
      </c>
      <c r="Q3564" t="b">
        <v>1</v>
      </c>
      <c r="R3564" t="s">
        <v>8269</v>
      </c>
      <c r="S3564" s="12">
        <f t="shared" si="330"/>
        <v>149</v>
      </c>
      <c r="T3564">
        <f t="shared" si="331"/>
        <v>15.13</v>
      </c>
      <c r="U3564" s="14" t="s">
        <v>8315</v>
      </c>
      <c r="V3564" t="s">
        <v>8316</v>
      </c>
    </row>
    <row r="3565" spans="1:22" ht="48" hidden="1" x14ac:dyDescent="0.2">
      <c r="A3565" s="9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7">
        <f t="shared" si="332"/>
        <v>42555.671944444446</v>
      </c>
      <c r="L3565" s="17">
        <f t="shared" si="333"/>
        <v>42583.791666666672</v>
      </c>
      <c r="M3565" s="9">
        <f t="shared" si="334"/>
        <v>7</v>
      </c>
      <c r="N3565" s="9">
        <f t="shared" si="335"/>
        <v>2016</v>
      </c>
      <c r="O3565" t="b">
        <v>0</v>
      </c>
      <c r="P3565">
        <v>25</v>
      </c>
      <c r="Q3565" t="b">
        <v>1</v>
      </c>
      <c r="R3565" t="s">
        <v>8269</v>
      </c>
      <c r="S3565" s="12">
        <f t="shared" si="330"/>
        <v>105</v>
      </c>
      <c r="T3565">
        <f t="shared" si="331"/>
        <v>21.1</v>
      </c>
      <c r="U3565" s="14" t="s">
        <v>8315</v>
      </c>
      <c r="V3565" t="s">
        <v>8316</v>
      </c>
    </row>
    <row r="3566" spans="1:22" ht="32" hidden="1" x14ac:dyDescent="0.2">
      <c r="A3566" s="9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7">
        <f t="shared" si="332"/>
        <v>42236.623252314821</v>
      </c>
      <c r="L3566" s="17">
        <f t="shared" si="333"/>
        <v>42282.666666666672</v>
      </c>
      <c r="M3566" s="9">
        <f t="shared" si="334"/>
        <v>8</v>
      </c>
      <c r="N3566" s="9">
        <f t="shared" si="335"/>
        <v>2015</v>
      </c>
      <c r="O3566" t="b">
        <v>0</v>
      </c>
      <c r="P3566">
        <v>17</v>
      </c>
      <c r="Q3566" t="b">
        <v>1</v>
      </c>
      <c r="R3566" t="s">
        <v>8269</v>
      </c>
      <c r="S3566" s="12">
        <f t="shared" si="330"/>
        <v>101</v>
      </c>
      <c r="T3566">
        <f t="shared" si="331"/>
        <v>59.12</v>
      </c>
      <c r="U3566" s="14" t="s">
        <v>8315</v>
      </c>
      <c r="V3566" t="s">
        <v>8316</v>
      </c>
    </row>
    <row r="3567" spans="1:22" ht="48" hidden="1" x14ac:dyDescent="0.2">
      <c r="A3567" s="9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7">
        <f t="shared" si="332"/>
        <v>41974.743148148147</v>
      </c>
      <c r="L3567" s="17">
        <f t="shared" si="333"/>
        <v>42004.743148148147</v>
      </c>
      <c r="M3567" s="9">
        <f t="shared" si="334"/>
        <v>12</v>
      </c>
      <c r="N3567" s="9">
        <f t="shared" si="335"/>
        <v>2014</v>
      </c>
      <c r="O3567" t="b">
        <v>0</v>
      </c>
      <c r="P3567">
        <v>12</v>
      </c>
      <c r="Q3567" t="b">
        <v>1</v>
      </c>
      <c r="R3567" t="s">
        <v>8269</v>
      </c>
      <c r="S3567" s="12">
        <f t="shared" si="330"/>
        <v>131</v>
      </c>
      <c r="T3567">
        <f t="shared" si="331"/>
        <v>97.92</v>
      </c>
      <c r="U3567" s="14" t="s">
        <v>8315</v>
      </c>
      <c r="V3567" t="s">
        <v>8316</v>
      </c>
    </row>
    <row r="3568" spans="1:22" ht="48" hidden="1" x14ac:dyDescent="0.2">
      <c r="A3568" s="9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7">
        <f t="shared" si="332"/>
        <v>41997.507905092592</v>
      </c>
      <c r="L3568" s="17">
        <f t="shared" si="333"/>
        <v>42027.507905092592</v>
      </c>
      <c r="M3568" s="9">
        <f t="shared" si="334"/>
        <v>12</v>
      </c>
      <c r="N3568" s="9">
        <f t="shared" si="335"/>
        <v>2015</v>
      </c>
      <c r="O3568" t="b">
        <v>0</v>
      </c>
      <c r="P3568">
        <v>38</v>
      </c>
      <c r="Q3568" t="b">
        <v>1</v>
      </c>
      <c r="R3568" t="s">
        <v>8269</v>
      </c>
      <c r="S3568" s="12">
        <f t="shared" si="330"/>
        <v>105</v>
      </c>
      <c r="T3568">
        <f t="shared" si="331"/>
        <v>55.13</v>
      </c>
      <c r="U3568" s="14" t="s">
        <v>8315</v>
      </c>
      <c r="V3568" t="s">
        <v>8316</v>
      </c>
    </row>
    <row r="3569" spans="1:22" ht="48" hidden="1" x14ac:dyDescent="0.2">
      <c r="A3569" s="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7">
        <f t="shared" si="332"/>
        <v>42135.810694444444</v>
      </c>
      <c r="L3569" s="17">
        <f t="shared" si="333"/>
        <v>42165.810694444444</v>
      </c>
      <c r="M3569" s="9">
        <f t="shared" si="334"/>
        <v>5</v>
      </c>
      <c r="N3569" s="9">
        <f t="shared" si="335"/>
        <v>2015</v>
      </c>
      <c r="O3569" t="b">
        <v>0</v>
      </c>
      <c r="P3569">
        <v>41</v>
      </c>
      <c r="Q3569" t="b">
        <v>1</v>
      </c>
      <c r="R3569" t="s">
        <v>8269</v>
      </c>
      <c r="S3569" s="12">
        <f t="shared" si="330"/>
        <v>109</v>
      </c>
      <c r="T3569">
        <f t="shared" si="331"/>
        <v>26.54</v>
      </c>
      <c r="U3569" s="14" t="s">
        <v>8315</v>
      </c>
      <c r="V3569" t="s">
        <v>8316</v>
      </c>
    </row>
    <row r="3570" spans="1:22" ht="48" hidden="1" x14ac:dyDescent="0.2">
      <c r="A3570" s="9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7">
        <f t="shared" si="332"/>
        <v>41869.740671296298</v>
      </c>
      <c r="L3570" s="17">
        <f t="shared" si="333"/>
        <v>41899.740671296298</v>
      </c>
      <c r="M3570" s="9">
        <f t="shared" si="334"/>
        <v>8</v>
      </c>
      <c r="N3570" s="9">
        <f t="shared" si="335"/>
        <v>2014</v>
      </c>
      <c r="O3570" t="b">
        <v>0</v>
      </c>
      <c r="P3570">
        <v>19</v>
      </c>
      <c r="Q3570" t="b">
        <v>1</v>
      </c>
      <c r="R3570" t="s">
        <v>8269</v>
      </c>
      <c r="S3570" s="12">
        <f t="shared" si="330"/>
        <v>111</v>
      </c>
      <c r="T3570">
        <f t="shared" si="331"/>
        <v>58.42</v>
      </c>
      <c r="U3570" s="14" t="s">
        <v>8315</v>
      </c>
      <c r="V3570" t="s">
        <v>8316</v>
      </c>
    </row>
    <row r="3571" spans="1:22" ht="48" hidden="1" x14ac:dyDescent="0.2">
      <c r="A3571" s="9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7">
        <f t="shared" si="332"/>
        <v>41982.688611111109</v>
      </c>
      <c r="L3571" s="17">
        <f t="shared" si="333"/>
        <v>42012.688611111109</v>
      </c>
      <c r="M3571" s="9">
        <f t="shared" si="334"/>
        <v>12</v>
      </c>
      <c r="N3571" s="9">
        <f t="shared" si="335"/>
        <v>2015</v>
      </c>
      <c r="O3571" t="b">
        <v>0</v>
      </c>
      <c r="P3571">
        <v>41</v>
      </c>
      <c r="Q3571" t="b">
        <v>1</v>
      </c>
      <c r="R3571" t="s">
        <v>8269</v>
      </c>
      <c r="S3571" s="12">
        <f t="shared" si="330"/>
        <v>100</v>
      </c>
      <c r="T3571">
        <f t="shared" si="331"/>
        <v>122.54</v>
      </c>
      <c r="U3571" s="14" t="s">
        <v>8315</v>
      </c>
      <c r="V3571" t="s">
        <v>8316</v>
      </c>
    </row>
    <row r="3572" spans="1:22" ht="48" hidden="1" x14ac:dyDescent="0.2">
      <c r="A3572" s="9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7">
        <f t="shared" si="332"/>
        <v>41976.331979166673</v>
      </c>
      <c r="L3572" s="17">
        <f t="shared" si="333"/>
        <v>42004.291666666672</v>
      </c>
      <c r="M3572" s="9">
        <f t="shared" si="334"/>
        <v>12</v>
      </c>
      <c r="N3572" s="9">
        <f t="shared" si="335"/>
        <v>2014</v>
      </c>
      <c r="O3572" t="b">
        <v>0</v>
      </c>
      <c r="P3572">
        <v>26</v>
      </c>
      <c r="Q3572" t="b">
        <v>1</v>
      </c>
      <c r="R3572" t="s">
        <v>8269</v>
      </c>
      <c r="S3572" s="12">
        <f t="shared" si="330"/>
        <v>114</v>
      </c>
      <c r="T3572">
        <f t="shared" si="331"/>
        <v>87.96</v>
      </c>
      <c r="U3572" s="14" t="s">
        <v>8315</v>
      </c>
      <c r="V3572" t="s">
        <v>8316</v>
      </c>
    </row>
    <row r="3573" spans="1:22" ht="48" hidden="1" x14ac:dyDescent="0.2">
      <c r="A3573" s="9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7">
        <f t="shared" si="332"/>
        <v>41912.858946759261</v>
      </c>
      <c r="L3573" s="17">
        <f t="shared" si="333"/>
        <v>41942.858946759261</v>
      </c>
      <c r="M3573" s="9">
        <f t="shared" si="334"/>
        <v>9</v>
      </c>
      <c r="N3573" s="9">
        <f t="shared" si="335"/>
        <v>2014</v>
      </c>
      <c r="O3573" t="b">
        <v>0</v>
      </c>
      <c r="P3573">
        <v>25</v>
      </c>
      <c r="Q3573" t="b">
        <v>1</v>
      </c>
      <c r="R3573" t="s">
        <v>8269</v>
      </c>
      <c r="S3573" s="12">
        <f t="shared" si="330"/>
        <v>122</v>
      </c>
      <c r="T3573">
        <f t="shared" si="331"/>
        <v>73.239999999999995</v>
      </c>
      <c r="U3573" s="14" t="s">
        <v>8315</v>
      </c>
      <c r="V3573" t="s">
        <v>8316</v>
      </c>
    </row>
    <row r="3574" spans="1:22" ht="32" hidden="1" x14ac:dyDescent="0.2">
      <c r="A3574" s="9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7">
        <f t="shared" si="332"/>
        <v>42146.570393518516</v>
      </c>
      <c r="L3574" s="17">
        <f t="shared" si="333"/>
        <v>42176.570393518516</v>
      </c>
      <c r="M3574" s="9">
        <f t="shared" si="334"/>
        <v>5</v>
      </c>
      <c r="N3574" s="9">
        <f t="shared" si="335"/>
        <v>2015</v>
      </c>
      <c r="O3574" t="b">
        <v>0</v>
      </c>
      <c r="P3574">
        <v>9</v>
      </c>
      <c r="Q3574" t="b">
        <v>1</v>
      </c>
      <c r="R3574" t="s">
        <v>8269</v>
      </c>
      <c r="S3574" s="12">
        <f t="shared" si="330"/>
        <v>100</v>
      </c>
      <c r="T3574">
        <f t="shared" si="331"/>
        <v>55.56</v>
      </c>
      <c r="U3574" s="14" t="s">
        <v>8315</v>
      </c>
      <c r="V3574" t="s">
        <v>8316</v>
      </c>
    </row>
    <row r="3575" spans="1:22" ht="32" hidden="1" x14ac:dyDescent="0.2">
      <c r="A3575" s="9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7">
        <f t="shared" si="332"/>
        <v>41921.375532407408</v>
      </c>
      <c r="L3575" s="17">
        <f t="shared" si="333"/>
        <v>41951.417199074072</v>
      </c>
      <c r="M3575" s="9">
        <f t="shared" si="334"/>
        <v>10</v>
      </c>
      <c r="N3575" s="9">
        <f t="shared" si="335"/>
        <v>2014</v>
      </c>
      <c r="O3575" t="b">
        <v>0</v>
      </c>
      <c r="P3575">
        <v>78</v>
      </c>
      <c r="Q3575" t="b">
        <v>1</v>
      </c>
      <c r="R3575" t="s">
        <v>8269</v>
      </c>
      <c r="S3575" s="12">
        <f t="shared" si="330"/>
        <v>103</v>
      </c>
      <c r="T3575">
        <f t="shared" si="331"/>
        <v>39.54</v>
      </c>
      <c r="U3575" s="14" t="s">
        <v>8315</v>
      </c>
      <c r="V3575" t="s">
        <v>8316</v>
      </c>
    </row>
    <row r="3576" spans="1:22" ht="48" hidden="1" x14ac:dyDescent="0.2">
      <c r="A3576" s="9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7">
        <f t="shared" si="332"/>
        <v>41926.942685185182</v>
      </c>
      <c r="L3576" s="17">
        <f t="shared" si="333"/>
        <v>41956.984351851846</v>
      </c>
      <c r="M3576" s="9">
        <f t="shared" si="334"/>
        <v>10</v>
      </c>
      <c r="N3576" s="9">
        <f t="shared" si="335"/>
        <v>2014</v>
      </c>
      <c r="O3576" t="b">
        <v>0</v>
      </c>
      <c r="P3576">
        <v>45</v>
      </c>
      <c r="Q3576" t="b">
        <v>1</v>
      </c>
      <c r="R3576" t="s">
        <v>8269</v>
      </c>
      <c r="S3576" s="12">
        <f t="shared" si="330"/>
        <v>106</v>
      </c>
      <c r="T3576">
        <f t="shared" si="331"/>
        <v>136.78</v>
      </c>
      <c r="U3576" s="14" t="s">
        <v>8315</v>
      </c>
      <c r="V3576" t="s">
        <v>8316</v>
      </c>
    </row>
    <row r="3577" spans="1:22" ht="48" hidden="1" x14ac:dyDescent="0.2">
      <c r="A3577" s="9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7">
        <f t="shared" si="332"/>
        <v>42561.783877314811</v>
      </c>
      <c r="L3577" s="17">
        <f t="shared" si="333"/>
        <v>42593.165972222225</v>
      </c>
      <c r="M3577" s="9">
        <f t="shared" si="334"/>
        <v>7</v>
      </c>
      <c r="N3577" s="9">
        <f t="shared" si="335"/>
        <v>2016</v>
      </c>
      <c r="O3577" t="b">
        <v>0</v>
      </c>
      <c r="P3577">
        <v>102</v>
      </c>
      <c r="Q3577" t="b">
        <v>1</v>
      </c>
      <c r="R3577" t="s">
        <v>8269</v>
      </c>
      <c r="S3577" s="12">
        <f t="shared" si="330"/>
        <v>101</v>
      </c>
      <c r="T3577">
        <f t="shared" si="331"/>
        <v>99.34</v>
      </c>
      <c r="U3577" s="14" t="s">
        <v>8315</v>
      </c>
      <c r="V3577" t="s">
        <v>8316</v>
      </c>
    </row>
    <row r="3578" spans="1:22" ht="48" hidden="1" x14ac:dyDescent="0.2">
      <c r="A3578" s="9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7">
        <f t="shared" si="332"/>
        <v>42649.54923611111</v>
      </c>
      <c r="L3578" s="17">
        <f t="shared" si="333"/>
        <v>42709.590902777782</v>
      </c>
      <c r="M3578" s="9">
        <f t="shared" si="334"/>
        <v>10</v>
      </c>
      <c r="N3578" s="9">
        <f t="shared" si="335"/>
        <v>2016</v>
      </c>
      <c r="O3578" t="b">
        <v>0</v>
      </c>
      <c r="P3578">
        <v>5</v>
      </c>
      <c r="Q3578" t="b">
        <v>1</v>
      </c>
      <c r="R3578" t="s">
        <v>8269</v>
      </c>
      <c r="S3578" s="12">
        <f t="shared" si="330"/>
        <v>100</v>
      </c>
      <c r="T3578">
        <f t="shared" si="331"/>
        <v>20</v>
      </c>
      <c r="U3578" s="14" t="s">
        <v>8315</v>
      </c>
      <c r="V3578" t="s">
        <v>8316</v>
      </c>
    </row>
    <row r="3579" spans="1:22" ht="48" hidden="1" x14ac:dyDescent="0.2">
      <c r="A3579" s="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7">
        <f t="shared" si="332"/>
        <v>42093.786840277782</v>
      </c>
      <c r="L3579" s="17">
        <f t="shared" si="333"/>
        <v>42120.26944444445</v>
      </c>
      <c r="M3579" s="9">
        <f t="shared" si="334"/>
        <v>3</v>
      </c>
      <c r="N3579" s="9">
        <f t="shared" si="335"/>
        <v>2015</v>
      </c>
      <c r="O3579" t="b">
        <v>0</v>
      </c>
      <c r="P3579">
        <v>27</v>
      </c>
      <c r="Q3579" t="b">
        <v>1</v>
      </c>
      <c r="R3579" t="s">
        <v>8269</v>
      </c>
      <c r="S3579" s="12">
        <f t="shared" si="330"/>
        <v>130</v>
      </c>
      <c r="T3579">
        <f t="shared" si="331"/>
        <v>28.89</v>
      </c>
      <c r="U3579" s="14" t="s">
        <v>8315</v>
      </c>
      <c r="V3579" t="s">
        <v>8316</v>
      </c>
    </row>
    <row r="3580" spans="1:22" ht="48" hidden="1" x14ac:dyDescent="0.2">
      <c r="A3580" s="9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7">
        <f t="shared" si="332"/>
        <v>42460.733530092592</v>
      </c>
      <c r="L3580" s="17">
        <f t="shared" si="333"/>
        <v>42490.733530092592</v>
      </c>
      <c r="M3580" s="9">
        <f t="shared" si="334"/>
        <v>3</v>
      </c>
      <c r="N3580" s="9">
        <f t="shared" si="335"/>
        <v>2016</v>
      </c>
      <c r="O3580" t="b">
        <v>0</v>
      </c>
      <c r="P3580">
        <v>37</v>
      </c>
      <c r="Q3580" t="b">
        <v>1</v>
      </c>
      <c r="R3580" t="s">
        <v>8269</v>
      </c>
      <c r="S3580" s="12">
        <f t="shared" si="330"/>
        <v>100</v>
      </c>
      <c r="T3580">
        <f t="shared" si="331"/>
        <v>40.549999999999997</v>
      </c>
      <c r="U3580" s="14" t="s">
        <v>8315</v>
      </c>
      <c r="V3580" t="s">
        <v>8316</v>
      </c>
    </row>
    <row r="3581" spans="1:22" ht="48" hidden="1" x14ac:dyDescent="0.2">
      <c r="A3581" s="9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7">
        <f t="shared" si="332"/>
        <v>42430.762222222227</v>
      </c>
      <c r="L3581" s="17">
        <f t="shared" si="333"/>
        <v>42460.720555555556</v>
      </c>
      <c r="M3581" s="9">
        <f t="shared" si="334"/>
        <v>3</v>
      </c>
      <c r="N3581" s="9">
        <f t="shared" si="335"/>
        <v>2016</v>
      </c>
      <c r="O3581" t="b">
        <v>0</v>
      </c>
      <c r="P3581">
        <v>14</v>
      </c>
      <c r="Q3581" t="b">
        <v>1</v>
      </c>
      <c r="R3581" t="s">
        <v>8269</v>
      </c>
      <c r="S3581" s="12">
        <f t="shared" si="330"/>
        <v>100</v>
      </c>
      <c r="T3581">
        <f t="shared" si="331"/>
        <v>35.71</v>
      </c>
      <c r="U3581" s="14" t="s">
        <v>8315</v>
      </c>
      <c r="V3581" t="s">
        <v>8316</v>
      </c>
    </row>
    <row r="3582" spans="1:22" ht="48" hidden="1" x14ac:dyDescent="0.2">
      <c r="A3582" s="9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7">
        <f t="shared" si="332"/>
        <v>42026.176180555558</v>
      </c>
      <c r="L3582" s="17">
        <f t="shared" si="333"/>
        <v>42064.207638888889</v>
      </c>
      <c r="M3582" s="9">
        <f t="shared" si="334"/>
        <v>1</v>
      </c>
      <c r="N3582" s="9">
        <f t="shared" si="335"/>
        <v>2015</v>
      </c>
      <c r="O3582" t="b">
        <v>0</v>
      </c>
      <c r="P3582">
        <v>27</v>
      </c>
      <c r="Q3582" t="b">
        <v>1</v>
      </c>
      <c r="R3582" t="s">
        <v>8269</v>
      </c>
      <c r="S3582" s="12">
        <f t="shared" si="330"/>
        <v>114</v>
      </c>
      <c r="T3582">
        <f t="shared" si="331"/>
        <v>37.96</v>
      </c>
      <c r="U3582" s="14" t="s">
        <v>8315</v>
      </c>
      <c r="V3582" t="s">
        <v>8316</v>
      </c>
    </row>
    <row r="3583" spans="1:22" ht="48" hidden="1" x14ac:dyDescent="0.2">
      <c r="A3583" s="9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7">
        <f t="shared" si="332"/>
        <v>41836.471180555556</v>
      </c>
      <c r="L3583" s="17">
        <f t="shared" si="333"/>
        <v>41850.471180555556</v>
      </c>
      <c r="M3583" s="9">
        <f t="shared" si="334"/>
        <v>7</v>
      </c>
      <c r="N3583" s="9">
        <f t="shared" si="335"/>
        <v>2014</v>
      </c>
      <c r="O3583" t="b">
        <v>0</v>
      </c>
      <c r="P3583">
        <v>45</v>
      </c>
      <c r="Q3583" t="b">
        <v>1</v>
      </c>
      <c r="R3583" t="s">
        <v>8269</v>
      </c>
      <c r="S3583" s="12">
        <f t="shared" si="330"/>
        <v>100</v>
      </c>
      <c r="T3583">
        <f t="shared" si="331"/>
        <v>33.33</v>
      </c>
      <c r="U3583" s="14" t="s">
        <v>8315</v>
      </c>
      <c r="V3583" t="s">
        <v>8316</v>
      </c>
    </row>
    <row r="3584" spans="1:22" ht="48" hidden="1" x14ac:dyDescent="0.2">
      <c r="A3584" s="9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7">
        <f t="shared" si="332"/>
        <v>42451.095856481479</v>
      </c>
      <c r="L3584" s="17">
        <f t="shared" si="333"/>
        <v>42465.095856481479</v>
      </c>
      <c r="M3584" s="9">
        <f t="shared" si="334"/>
        <v>3</v>
      </c>
      <c r="N3584" s="9">
        <f t="shared" si="335"/>
        <v>2016</v>
      </c>
      <c r="O3584" t="b">
        <v>0</v>
      </c>
      <c r="P3584">
        <v>49</v>
      </c>
      <c r="Q3584" t="b">
        <v>1</v>
      </c>
      <c r="R3584" t="s">
        <v>8269</v>
      </c>
      <c r="S3584" s="12">
        <f t="shared" si="330"/>
        <v>287</v>
      </c>
      <c r="T3584">
        <f t="shared" si="331"/>
        <v>58.57</v>
      </c>
      <c r="U3584" s="14" t="s">
        <v>8315</v>
      </c>
      <c r="V3584" t="s">
        <v>8316</v>
      </c>
    </row>
    <row r="3585" spans="1:22" ht="48" hidden="1" x14ac:dyDescent="0.2">
      <c r="A3585" s="9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7">
        <f t="shared" si="332"/>
        <v>42418.425983796296</v>
      </c>
      <c r="L3585" s="17">
        <f t="shared" si="333"/>
        <v>42478.384317129632</v>
      </c>
      <c r="M3585" s="9">
        <f t="shared" si="334"/>
        <v>2</v>
      </c>
      <c r="N3585" s="9">
        <f t="shared" si="335"/>
        <v>2016</v>
      </c>
      <c r="O3585" t="b">
        <v>0</v>
      </c>
      <c r="P3585">
        <v>24</v>
      </c>
      <c r="Q3585" t="b">
        <v>1</v>
      </c>
      <c r="R3585" t="s">
        <v>8269</v>
      </c>
      <c r="S3585" s="12">
        <f t="shared" si="330"/>
        <v>109</v>
      </c>
      <c r="T3585">
        <f t="shared" si="331"/>
        <v>135.63</v>
      </c>
      <c r="U3585" s="14" t="s">
        <v>8315</v>
      </c>
      <c r="V3585" t="s">
        <v>8316</v>
      </c>
    </row>
    <row r="3586" spans="1:22" ht="96" hidden="1" x14ac:dyDescent="0.2">
      <c r="A3586" s="9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7">
        <f t="shared" si="332"/>
        <v>42168.316481481481</v>
      </c>
      <c r="L3586" s="17">
        <f t="shared" si="333"/>
        <v>42198.316481481481</v>
      </c>
      <c r="M3586" s="9">
        <f t="shared" si="334"/>
        <v>6</v>
      </c>
      <c r="N3586" s="9">
        <f t="shared" si="335"/>
        <v>2015</v>
      </c>
      <c r="O3586" t="b">
        <v>0</v>
      </c>
      <c r="P3586">
        <v>112</v>
      </c>
      <c r="Q3586" t="b">
        <v>1</v>
      </c>
      <c r="R3586" t="s">
        <v>8269</v>
      </c>
      <c r="S3586" s="12">
        <f t="shared" ref="S3586:S3649" si="336">ROUND(E3586/D3586*100,0)</f>
        <v>116</v>
      </c>
      <c r="T3586">
        <f t="shared" ref="T3586:T3649" si="337">IFERROR(ROUND(E3586/P3586,2),0)</f>
        <v>30.94</v>
      </c>
      <c r="U3586" s="14" t="s">
        <v>8315</v>
      </c>
      <c r="V3586" t="s">
        <v>8316</v>
      </c>
    </row>
    <row r="3587" spans="1:22" ht="48" hidden="1" x14ac:dyDescent="0.2">
      <c r="A3587" s="9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7">
        <f t="shared" ref="K3587:K3650" si="338">+(((J3587/60)/60)/24)+DATE(1970,1,1)</f>
        <v>41964.716319444444</v>
      </c>
      <c r="L3587" s="17">
        <f t="shared" ref="L3587:L3650" si="339">+(((I3587/60)/60)/24)+DATE(1970,1,1)</f>
        <v>41994.716319444444</v>
      </c>
      <c r="M3587" s="9">
        <f t="shared" ref="M3587:M3650" si="340">+MONTH(K3587)</f>
        <v>11</v>
      </c>
      <c r="N3587" s="9">
        <f t="shared" ref="N3587:N3650" si="341">+YEAR(L3587)</f>
        <v>2014</v>
      </c>
      <c r="O3587" t="b">
        <v>0</v>
      </c>
      <c r="P3587">
        <v>23</v>
      </c>
      <c r="Q3587" t="b">
        <v>1</v>
      </c>
      <c r="R3587" t="s">
        <v>8269</v>
      </c>
      <c r="S3587" s="12">
        <f t="shared" si="336"/>
        <v>119</v>
      </c>
      <c r="T3587">
        <f t="shared" si="337"/>
        <v>176.09</v>
      </c>
      <c r="U3587" s="14" t="s">
        <v>8315</v>
      </c>
      <c r="V3587" t="s">
        <v>8316</v>
      </c>
    </row>
    <row r="3588" spans="1:22" ht="16" hidden="1" x14ac:dyDescent="0.2">
      <c r="A3588" s="9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7">
        <f t="shared" si="338"/>
        <v>42576.697569444441</v>
      </c>
      <c r="L3588" s="17">
        <f t="shared" si="339"/>
        <v>42636.697569444441</v>
      </c>
      <c r="M3588" s="9">
        <f t="shared" si="340"/>
        <v>7</v>
      </c>
      <c r="N3588" s="9">
        <f t="shared" si="341"/>
        <v>2016</v>
      </c>
      <c r="O3588" t="b">
        <v>0</v>
      </c>
      <c r="P3588">
        <v>54</v>
      </c>
      <c r="Q3588" t="b">
        <v>1</v>
      </c>
      <c r="R3588" t="s">
        <v>8269</v>
      </c>
      <c r="S3588" s="12">
        <f t="shared" si="336"/>
        <v>109</v>
      </c>
      <c r="T3588">
        <f t="shared" si="337"/>
        <v>151.97999999999999</v>
      </c>
      <c r="U3588" s="14" t="s">
        <v>8315</v>
      </c>
      <c r="V3588" t="s">
        <v>8316</v>
      </c>
    </row>
    <row r="3589" spans="1:22" ht="48" hidden="1" x14ac:dyDescent="0.2">
      <c r="A3589" s="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7">
        <f t="shared" si="338"/>
        <v>42503.539976851855</v>
      </c>
      <c r="L3589" s="17">
        <f t="shared" si="339"/>
        <v>42548.791666666672</v>
      </c>
      <c r="M3589" s="9">
        <f t="shared" si="340"/>
        <v>5</v>
      </c>
      <c r="N3589" s="9">
        <f t="shared" si="341"/>
        <v>2016</v>
      </c>
      <c r="O3589" t="b">
        <v>0</v>
      </c>
      <c r="P3589">
        <v>28</v>
      </c>
      <c r="Q3589" t="b">
        <v>1</v>
      </c>
      <c r="R3589" t="s">
        <v>8269</v>
      </c>
      <c r="S3589" s="12">
        <f t="shared" si="336"/>
        <v>127</v>
      </c>
      <c r="T3589">
        <f t="shared" si="337"/>
        <v>22.61</v>
      </c>
      <c r="U3589" s="14" t="s">
        <v>8315</v>
      </c>
      <c r="V3589" t="s">
        <v>8316</v>
      </c>
    </row>
    <row r="3590" spans="1:22" ht="48" hidden="1" x14ac:dyDescent="0.2">
      <c r="A3590" s="9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7">
        <f t="shared" si="338"/>
        <v>42101.828819444447</v>
      </c>
      <c r="L3590" s="17">
        <f t="shared" si="339"/>
        <v>42123.958333333328</v>
      </c>
      <c r="M3590" s="9">
        <f t="shared" si="340"/>
        <v>4</v>
      </c>
      <c r="N3590" s="9">
        <f t="shared" si="341"/>
        <v>2015</v>
      </c>
      <c r="O3590" t="b">
        <v>0</v>
      </c>
      <c r="P3590">
        <v>11</v>
      </c>
      <c r="Q3590" t="b">
        <v>1</v>
      </c>
      <c r="R3590" t="s">
        <v>8269</v>
      </c>
      <c r="S3590" s="12">
        <f t="shared" si="336"/>
        <v>101</v>
      </c>
      <c r="T3590">
        <f t="shared" si="337"/>
        <v>18.27</v>
      </c>
      <c r="U3590" s="14" t="s">
        <v>8315</v>
      </c>
      <c r="V3590" t="s">
        <v>8316</v>
      </c>
    </row>
    <row r="3591" spans="1:22" ht="48" hidden="1" x14ac:dyDescent="0.2">
      <c r="A3591" s="9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7">
        <f t="shared" si="338"/>
        <v>42125.647534722222</v>
      </c>
      <c r="L3591" s="17">
        <f t="shared" si="339"/>
        <v>42150.647534722222</v>
      </c>
      <c r="M3591" s="9">
        <f t="shared" si="340"/>
        <v>5</v>
      </c>
      <c r="N3591" s="9">
        <f t="shared" si="341"/>
        <v>2015</v>
      </c>
      <c r="O3591" t="b">
        <v>0</v>
      </c>
      <c r="P3591">
        <v>62</v>
      </c>
      <c r="Q3591" t="b">
        <v>1</v>
      </c>
      <c r="R3591" t="s">
        <v>8269</v>
      </c>
      <c r="S3591" s="12">
        <f t="shared" si="336"/>
        <v>128</v>
      </c>
      <c r="T3591">
        <f t="shared" si="337"/>
        <v>82.26</v>
      </c>
      <c r="U3591" s="14" t="s">
        <v>8315</v>
      </c>
      <c r="V3591" t="s">
        <v>8316</v>
      </c>
    </row>
    <row r="3592" spans="1:22" ht="48" hidden="1" x14ac:dyDescent="0.2">
      <c r="A3592" s="9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7">
        <f t="shared" si="338"/>
        <v>41902.333726851852</v>
      </c>
      <c r="L3592" s="17">
        <f t="shared" si="339"/>
        <v>41932.333726851852</v>
      </c>
      <c r="M3592" s="9">
        <f t="shared" si="340"/>
        <v>9</v>
      </c>
      <c r="N3592" s="9">
        <f t="shared" si="341"/>
        <v>2014</v>
      </c>
      <c r="O3592" t="b">
        <v>0</v>
      </c>
      <c r="P3592">
        <v>73</v>
      </c>
      <c r="Q3592" t="b">
        <v>1</v>
      </c>
      <c r="R3592" t="s">
        <v>8269</v>
      </c>
      <c r="S3592" s="12">
        <f t="shared" si="336"/>
        <v>100</v>
      </c>
      <c r="T3592">
        <f t="shared" si="337"/>
        <v>68.53</v>
      </c>
      <c r="U3592" s="14" t="s">
        <v>8315</v>
      </c>
      <c r="V3592" t="s">
        <v>8316</v>
      </c>
    </row>
    <row r="3593" spans="1:22" ht="48" hidden="1" x14ac:dyDescent="0.2">
      <c r="A3593" s="9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7">
        <f t="shared" si="338"/>
        <v>42003.948425925926</v>
      </c>
      <c r="L3593" s="17">
        <f t="shared" si="339"/>
        <v>42028.207638888889</v>
      </c>
      <c r="M3593" s="9">
        <f t="shared" si="340"/>
        <v>12</v>
      </c>
      <c r="N3593" s="9">
        <f t="shared" si="341"/>
        <v>2015</v>
      </c>
      <c r="O3593" t="b">
        <v>0</v>
      </c>
      <c r="P3593">
        <v>18</v>
      </c>
      <c r="Q3593" t="b">
        <v>1</v>
      </c>
      <c r="R3593" t="s">
        <v>8269</v>
      </c>
      <c r="S3593" s="12">
        <f t="shared" si="336"/>
        <v>175</v>
      </c>
      <c r="T3593">
        <f t="shared" si="337"/>
        <v>68.06</v>
      </c>
      <c r="U3593" s="14" t="s">
        <v>8315</v>
      </c>
      <c r="V3593" t="s">
        <v>8316</v>
      </c>
    </row>
    <row r="3594" spans="1:22" ht="48" hidden="1" x14ac:dyDescent="0.2">
      <c r="A3594" s="9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7">
        <f t="shared" si="338"/>
        <v>41988.829942129625</v>
      </c>
      <c r="L3594" s="17">
        <f t="shared" si="339"/>
        <v>42046.207638888889</v>
      </c>
      <c r="M3594" s="9">
        <f t="shared" si="340"/>
        <v>12</v>
      </c>
      <c r="N3594" s="9">
        <f t="shared" si="341"/>
        <v>2015</v>
      </c>
      <c r="O3594" t="b">
        <v>0</v>
      </c>
      <c r="P3594">
        <v>35</v>
      </c>
      <c r="Q3594" t="b">
        <v>1</v>
      </c>
      <c r="R3594" t="s">
        <v>8269</v>
      </c>
      <c r="S3594" s="12">
        <f t="shared" si="336"/>
        <v>127</v>
      </c>
      <c r="T3594">
        <f t="shared" si="337"/>
        <v>72.709999999999994</v>
      </c>
      <c r="U3594" s="14" t="s">
        <v>8315</v>
      </c>
      <c r="V3594" t="s">
        <v>8316</v>
      </c>
    </row>
    <row r="3595" spans="1:22" ht="48" hidden="1" x14ac:dyDescent="0.2">
      <c r="A3595" s="9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7">
        <f t="shared" si="338"/>
        <v>41974.898599537039</v>
      </c>
      <c r="L3595" s="17">
        <f t="shared" si="339"/>
        <v>42009.851388888885</v>
      </c>
      <c r="M3595" s="9">
        <f t="shared" si="340"/>
        <v>12</v>
      </c>
      <c r="N3595" s="9">
        <f t="shared" si="341"/>
        <v>2015</v>
      </c>
      <c r="O3595" t="b">
        <v>0</v>
      </c>
      <c r="P3595">
        <v>43</v>
      </c>
      <c r="Q3595" t="b">
        <v>1</v>
      </c>
      <c r="R3595" t="s">
        <v>8269</v>
      </c>
      <c r="S3595" s="12">
        <f t="shared" si="336"/>
        <v>111</v>
      </c>
      <c r="T3595">
        <f t="shared" si="337"/>
        <v>77.19</v>
      </c>
      <c r="U3595" s="14" t="s">
        <v>8315</v>
      </c>
      <c r="V3595" t="s">
        <v>8316</v>
      </c>
    </row>
    <row r="3596" spans="1:22" ht="48" hidden="1" x14ac:dyDescent="0.2">
      <c r="A3596" s="9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7">
        <f t="shared" si="338"/>
        <v>42592.066921296297</v>
      </c>
      <c r="L3596" s="17">
        <f t="shared" si="339"/>
        <v>42617.066921296297</v>
      </c>
      <c r="M3596" s="9">
        <f t="shared" si="340"/>
        <v>8</v>
      </c>
      <c r="N3596" s="9">
        <f t="shared" si="341"/>
        <v>2016</v>
      </c>
      <c r="O3596" t="b">
        <v>0</v>
      </c>
      <c r="P3596">
        <v>36</v>
      </c>
      <c r="Q3596" t="b">
        <v>1</v>
      </c>
      <c r="R3596" t="s">
        <v>8269</v>
      </c>
      <c r="S3596" s="12">
        <f t="shared" si="336"/>
        <v>126</v>
      </c>
      <c r="T3596">
        <f t="shared" si="337"/>
        <v>55.97</v>
      </c>
      <c r="U3596" s="14" t="s">
        <v>8315</v>
      </c>
      <c r="V3596" t="s">
        <v>8316</v>
      </c>
    </row>
    <row r="3597" spans="1:22" ht="32" hidden="1" x14ac:dyDescent="0.2">
      <c r="A3597" s="9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7">
        <f t="shared" si="338"/>
        <v>42050.008368055554</v>
      </c>
      <c r="L3597" s="17">
        <f t="shared" si="339"/>
        <v>42076.290972222225</v>
      </c>
      <c r="M3597" s="9">
        <f t="shared" si="340"/>
        <v>2</v>
      </c>
      <c r="N3597" s="9">
        <f t="shared" si="341"/>
        <v>2015</v>
      </c>
      <c r="O3597" t="b">
        <v>0</v>
      </c>
      <c r="P3597">
        <v>62</v>
      </c>
      <c r="Q3597" t="b">
        <v>1</v>
      </c>
      <c r="R3597" t="s">
        <v>8269</v>
      </c>
      <c r="S3597" s="12">
        <f t="shared" si="336"/>
        <v>119</v>
      </c>
      <c r="T3597">
        <f t="shared" si="337"/>
        <v>49.69</v>
      </c>
      <c r="U3597" s="14" t="s">
        <v>8315</v>
      </c>
      <c r="V3597" t="s">
        <v>8316</v>
      </c>
    </row>
    <row r="3598" spans="1:22" ht="48" hidden="1" x14ac:dyDescent="0.2">
      <c r="A3598" s="9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7">
        <f t="shared" si="338"/>
        <v>41856.715069444443</v>
      </c>
      <c r="L3598" s="17">
        <f t="shared" si="339"/>
        <v>41877.715069444443</v>
      </c>
      <c r="M3598" s="9">
        <f t="shared" si="340"/>
        <v>8</v>
      </c>
      <c r="N3598" s="9">
        <f t="shared" si="341"/>
        <v>2014</v>
      </c>
      <c r="O3598" t="b">
        <v>0</v>
      </c>
      <c r="P3598">
        <v>15</v>
      </c>
      <c r="Q3598" t="b">
        <v>1</v>
      </c>
      <c r="R3598" t="s">
        <v>8269</v>
      </c>
      <c r="S3598" s="12">
        <f t="shared" si="336"/>
        <v>108</v>
      </c>
      <c r="T3598">
        <f t="shared" si="337"/>
        <v>79</v>
      </c>
      <c r="U3598" s="14" t="s">
        <v>8315</v>
      </c>
      <c r="V3598" t="s">
        <v>8316</v>
      </c>
    </row>
    <row r="3599" spans="1:22" ht="32" hidden="1" x14ac:dyDescent="0.2">
      <c r="A3599" s="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7">
        <f t="shared" si="338"/>
        <v>42417.585532407407</v>
      </c>
      <c r="L3599" s="17">
        <f t="shared" si="339"/>
        <v>42432.249305555553</v>
      </c>
      <c r="M3599" s="9">
        <f t="shared" si="340"/>
        <v>2</v>
      </c>
      <c r="N3599" s="9">
        <f t="shared" si="341"/>
        <v>2016</v>
      </c>
      <c r="O3599" t="b">
        <v>0</v>
      </c>
      <c r="P3599">
        <v>33</v>
      </c>
      <c r="Q3599" t="b">
        <v>1</v>
      </c>
      <c r="R3599" t="s">
        <v>8269</v>
      </c>
      <c r="S3599" s="12">
        <f t="shared" si="336"/>
        <v>103</v>
      </c>
      <c r="T3599">
        <f t="shared" si="337"/>
        <v>77.73</v>
      </c>
      <c r="U3599" s="14" t="s">
        <v>8315</v>
      </c>
      <c r="V3599" t="s">
        <v>8316</v>
      </c>
    </row>
    <row r="3600" spans="1:22" ht="48" hidden="1" x14ac:dyDescent="0.2">
      <c r="A3600" s="9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7">
        <f t="shared" si="338"/>
        <v>41866.79886574074</v>
      </c>
      <c r="L3600" s="17">
        <f t="shared" si="339"/>
        <v>41885.207638888889</v>
      </c>
      <c r="M3600" s="9">
        <f t="shared" si="340"/>
        <v>8</v>
      </c>
      <c r="N3600" s="9">
        <f t="shared" si="341"/>
        <v>2014</v>
      </c>
      <c r="O3600" t="b">
        <v>0</v>
      </c>
      <c r="P3600">
        <v>27</v>
      </c>
      <c r="Q3600" t="b">
        <v>1</v>
      </c>
      <c r="R3600" t="s">
        <v>8269</v>
      </c>
      <c r="S3600" s="12">
        <f t="shared" si="336"/>
        <v>110</v>
      </c>
      <c r="T3600">
        <f t="shared" si="337"/>
        <v>40.78</v>
      </c>
      <c r="U3600" s="14" t="s">
        <v>8315</v>
      </c>
      <c r="V3600" t="s">
        <v>8316</v>
      </c>
    </row>
    <row r="3601" spans="1:22" ht="48" hidden="1" x14ac:dyDescent="0.2">
      <c r="A3601" s="9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7">
        <f t="shared" si="338"/>
        <v>42220.79487268519</v>
      </c>
      <c r="L3601" s="17">
        <f t="shared" si="339"/>
        <v>42246</v>
      </c>
      <c r="M3601" s="9">
        <f t="shared" si="340"/>
        <v>8</v>
      </c>
      <c r="N3601" s="9">
        <f t="shared" si="341"/>
        <v>2015</v>
      </c>
      <c r="O3601" t="b">
        <v>0</v>
      </c>
      <c r="P3601">
        <v>17</v>
      </c>
      <c r="Q3601" t="b">
        <v>1</v>
      </c>
      <c r="R3601" t="s">
        <v>8269</v>
      </c>
      <c r="S3601" s="12">
        <f t="shared" si="336"/>
        <v>202</v>
      </c>
      <c r="T3601">
        <f t="shared" si="337"/>
        <v>59.41</v>
      </c>
      <c r="U3601" s="14" t="s">
        <v>8315</v>
      </c>
      <c r="V3601" t="s">
        <v>8316</v>
      </c>
    </row>
    <row r="3602" spans="1:22" ht="32" hidden="1" x14ac:dyDescent="0.2">
      <c r="A3602" s="9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7">
        <f t="shared" si="338"/>
        <v>42628.849120370374</v>
      </c>
      <c r="L3602" s="17">
        <f t="shared" si="339"/>
        <v>42656.849120370374</v>
      </c>
      <c r="M3602" s="9">
        <f t="shared" si="340"/>
        <v>9</v>
      </c>
      <c r="N3602" s="9">
        <f t="shared" si="341"/>
        <v>2016</v>
      </c>
      <c r="O3602" t="b">
        <v>0</v>
      </c>
      <c r="P3602">
        <v>4</v>
      </c>
      <c r="Q3602" t="b">
        <v>1</v>
      </c>
      <c r="R3602" t="s">
        <v>8269</v>
      </c>
      <c r="S3602" s="12">
        <f t="shared" si="336"/>
        <v>130</v>
      </c>
      <c r="T3602">
        <f t="shared" si="337"/>
        <v>3.25</v>
      </c>
      <c r="U3602" s="14" t="s">
        <v>8315</v>
      </c>
      <c r="V3602" t="s">
        <v>8316</v>
      </c>
    </row>
    <row r="3603" spans="1:22" ht="48" hidden="1" x14ac:dyDescent="0.2">
      <c r="A3603" s="9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7">
        <f t="shared" si="338"/>
        <v>41990.99863425926</v>
      </c>
      <c r="L3603" s="17">
        <f t="shared" si="339"/>
        <v>42020.99863425926</v>
      </c>
      <c r="M3603" s="9">
        <f t="shared" si="340"/>
        <v>12</v>
      </c>
      <c r="N3603" s="9">
        <f t="shared" si="341"/>
        <v>2015</v>
      </c>
      <c r="O3603" t="b">
        <v>0</v>
      </c>
      <c r="P3603">
        <v>53</v>
      </c>
      <c r="Q3603" t="b">
        <v>1</v>
      </c>
      <c r="R3603" t="s">
        <v>8269</v>
      </c>
      <c r="S3603" s="12">
        <f t="shared" si="336"/>
        <v>104</v>
      </c>
      <c r="T3603">
        <f t="shared" si="337"/>
        <v>39.380000000000003</v>
      </c>
      <c r="U3603" s="14" t="s">
        <v>8315</v>
      </c>
      <c r="V3603" t="s">
        <v>8316</v>
      </c>
    </row>
    <row r="3604" spans="1:22" ht="48" hidden="1" x14ac:dyDescent="0.2">
      <c r="A3604" s="9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7">
        <f t="shared" si="338"/>
        <v>42447.894432870366</v>
      </c>
      <c r="L3604" s="17">
        <f t="shared" si="339"/>
        <v>42507.894432870366</v>
      </c>
      <c r="M3604" s="9">
        <f t="shared" si="340"/>
        <v>3</v>
      </c>
      <c r="N3604" s="9">
        <f t="shared" si="341"/>
        <v>2016</v>
      </c>
      <c r="O3604" t="b">
        <v>0</v>
      </c>
      <c r="P3604">
        <v>49</v>
      </c>
      <c r="Q3604" t="b">
        <v>1</v>
      </c>
      <c r="R3604" t="s">
        <v>8269</v>
      </c>
      <c r="S3604" s="12">
        <f t="shared" si="336"/>
        <v>100</v>
      </c>
      <c r="T3604">
        <f t="shared" si="337"/>
        <v>81.67</v>
      </c>
      <c r="U3604" s="14" t="s">
        <v>8315</v>
      </c>
      <c r="V3604" t="s">
        <v>8316</v>
      </c>
    </row>
    <row r="3605" spans="1:22" ht="48" hidden="1" x14ac:dyDescent="0.2">
      <c r="A3605" s="9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7">
        <f t="shared" si="338"/>
        <v>42283.864351851851</v>
      </c>
      <c r="L3605" s="17">
        <f t="shared" si="339"/>
        <v>42313.906018518523</v>
      </c>
      <c r="M3605" s="9">
        <f t="shared" si="340"/>
        <v>10</v>
      </c>
      <c r="N3605" s="9">
        <f t="shared" si="341"/>
        <v>2015</v>
      </c>
      <c r="O3605" t="b">
        <v>0</v>
      </c>
      <c r="P3605">
        <v>57</v>
      </c>
      <c r="Q3605" t="b">
        <v>1</v>
      </c>
      <c r="R3605" t="s">
        <v>8269</v>
      </c>
      <c r="S3605" s="12">
        <f t="shared" si="336"/>
        <v>171</v>
      </c>
      <c r="T3605">
        <f t="shared" si="337"/>
        <v>44.91</v>
      </c>
      <c r="U3605" s="14" t="s">
        <v>8315</v>
      </c>
      <c r="V3605" t="s">
        <v>8316</v>
      </c>
    </row>
    <row r="3606" spans="1:22" ht="48" hidden="1" x14ac:dyDescent="0.2">
      <c r="A3606" s="9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7">
        <f t="shared" si="338"/>
        <v>42483.015694444446</v>
      </c>
      <c r="L3606" s="17">
        <f t="shared" si="339"/>
        <v>42489.290972222225</v>
      </c>
      <c r="M3606" s="9">
        <f t="shared" si="340"/>
        <v>4</v>
      </c>
      <c r="N3606" s="9">
        <f t="shared" si="341"/>
        <v>2016</v>
      </c>
      <c r="O3606" t="b">
        <v>0</v>
      </c>
      <c r="P3606">
        <v>69</v>
      </c>
      <c r="Q3606" t="b">
        <v>1</v>
      </c>
      <c r="R3606" t="s">
        <v>8269</v>
      </c>
      <c r="S3606" s="12">
        <f t="shared" si="336"/>
        <v>113</v>
      </c>
      <c r="T3606">
        <f t="shared" si="337"/>
        <v>49.06</v>
      </c>
      <c r="U3606" s="14" t="s">
        <v>8315</v>
      </c>
      <c r="V3606" t="s">
        <v>8316</v>
      </c>
    </row>
    <row r="3607" spans="1:22" ht="48" hidden="1" x14ac:dyDescent="0.2">
      <c r="A3607" s="9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7">
        <f t="shared" si="338"/>
        <v>42383.793124999997</v>
      </c>
      <c r="L3607" s="17">
        <f t="shared" si="339"/>
        <v>42413.793124999997</v>
      </c>
      <c r="M3607" s="9">
        <f t="shared" si="340"/>
        <v>1</v>
      </c>
      <c r="N3607" s="9">
        <f t="shared" si="341"/>
        <v>2016</v>
      </c>
      <c r="O3607" t="b">
        <v>0</v>
      </c>
      <c r="P3607">
        <v>15</v>
      </c>
      <c r="Q3607" t="b">
        <v>1</v>
      </c>
      <c r="R3607" t="s">
        <v>8269</v>
      </c>
      <c r="S3607" s="12">
        <f t="shared" si="336"/>
        <v>184</v>
      </c>
      <c r="T3607">
        <f t="shared" si="337"/>
        <v>30.67</v>
      </c>
      <c r="U3607" s="14" t="s">
        <v>8315</v>
      </c>
      <c r="V3607" t="s">
        <v>8316</v>
      </c>
    </row>
    <row r="3608" spans="1:22" ht="48" hidden="1" x14ac:dyDescent="0.2">
      <c r="A3608" s="9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7">
        <f t="shared" si="338"/>
        <v>42566.604826388888</v>
      </c>
      <c r="L3608" s="17">
        <f t="shared" si="339"/>
        <v>42596.604826388888</v>
      </c>
      <c r="M3608" s="9">
        <f t="shared" si="340"/>
        <v>7</v>
      </c>
      <c r="N3608" s="9">
        <f t="shared" si="341"/>
        <v>2016</v>
      </c>
      <c r="O3608" t="b">
        <v>0</v>
      </c>
      <c r="P3608">
        <v>64</v>
      </c>
      <c r="Q3608" t="b">
        <v>1</v>
      </c>
      <c r="R3608" t="s">
        <v>8269</v>
      </c>
      <c r="S3608" s="12">
        <f t="shared" si="336"/>
        <v>130</v>
      </c>
      <c r="T3608">
        <f t="shared" si="337"/>
        <v>61.06</v>
      </c>
      <c r="U3608" s="14" t="s">
        <v>8315</v>
      </c>
      <c r="V3608" t="s">
        <v>8316</v>
      </c>
    </row>
    <row r="3609" spans="1:22" ht="32" hidden="1" x14ac:dyDescent="0.2">
      <c r="A3609" s="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7">
        <f t="shared" si="338"/>
        <v>42338.963912037041</v>
      </c>
      <c r="L3609" s="17">
        <f t="shared" si="339"/>
        <v>42353</v>
      </c>
      <c r="M3609" s="9">
        <f t="shared" si="340"/>
        <v>11</v>
      </c>
      <c r="N3609" s="9">
        <f t="shared" si="341"/>
        <v>2015</v>
      </c>
      <c r="O3609" t="b">
        <v>0</v>
      </c>
      <c r="P3609">
        <v>20</v>
      </c>
      <c r="Q3609" t="b">
        <v>1</v>
      </c>
      <c r="R3609" t="s">
        <v>8269</v>
      </c>
      <c r="S3609" s="12">
        <f t="shared" si="336"/>
        <v>105</v>
      </c>
      <c r="T3609">
        <f t="shared" si="337"/>
        <v>29</v>
      </c>
      <c r="U3609" s="14" t="s">
        <v>8315</v>
      </c>
      <c r="V3609" t="s">
        <v>8316</v>
      </c>
    </row>
    <row r="3610" spans="1:22" ht="48" hidden="1" x14ac:dyDescent="0.2">
      <c r="A3610" s="9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7">
        <f t="shared" si="338"/>
        <v>42506.709375000006</v>
      </c>
      <c r="L3610" s="17">
        <f t="shared" si="339"/>
        <v>42538.583333333328</v>
      </c>
      <c r="M3610" s="9">
        <f t="shared" si="340"/>
        <v>5</v>
      </c>
      <c r="N3610" s="9">
        <f t="shared" si="341"/>
        <v>2016</v>
      </c>
      <c r="O3610" t="b">
        <v>0</v>
      </c>
      <c r="P3610">
        <v>27</v>
      </c>
      <c r="Q3610" t="b">
        <v>1</v>
      </c>
      <c r="R3610" t="s">
        <v>8269</v>
      </c>
      <c r="S3610" s="12">
        <f t="shared" si="336"/>
        <v>100</v>
      </c>
      <c r="T3610">
        <f t="shared" si="337"/>
        <v>29.63</v>
      </c>
      <c r="U3610" s="14" t="s">
        <v>8315</v>
      </c>
      <c r="V3610" t="s">
        <v>8316</v>
      </c>
    </row>
    <row r="3611" spans="1:22" ht="48" hidden="1" x14ac:dyDescent="0.2">
      <c r="A3611" s="9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7">
        <f t="shared" si="338"/>
        <v>42429.991724537031</v>
      </c>
      <c r="L3611" s="17">
        <f t="shared" si="339"/>
        <v>42459.950057870374</v>
      </c>
      <c r="M3611" s="9">
        <f t="shared" si="340"/>
        <v>2</v>
      </c>
      <c r="N3611" s="9">
        <f t="shared" si="341"/>
        <v>2016</v>
      </c>
      <c r="O3611" t="b">
        <v>0</v>
      </c>
      <c r="P3611">
        <v>21</v>
      </c>
      <c r="Q3611" t="b">
        <v>1</v>
      </c>
      <c r="R3611" t="s">
        <v>8269</v>
      </c>
      <c r="S3611" s="12">
        <f t="shared" si="336"/>
        <v>153</v>
      </c>
      <c r="T3611">
        <f t="shared" si="337"/>
        <v>143.1</v>
      </c>
      <c r="U3611" s="14" t="s">
        <v>8315</v>
      </c>
      <c r="V3611" t="s">
        <v>8316</v>
      </c>
    </row>
    <row r="3612" spans="1:22" ht="48" hidden="1" x14ac:dyDescent="0.2">
      <c r="A3612" s="9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7">
        <f t="shared" si="338"/>
        <v>42203.432129629626</v>
      </c>
      <c r="L3612" s="17">
        <f t="shared" si="339"/>
        <v>42233.432129629626</v>
      </c>
      <c r="M3612" s="9">
        <f t="shared" si="340"/>
        <v>7</v>
      </c>
      <c r="N3612" s="9">
        <f t="shared" si="341"/>
        <v>2015</v>
      </c>
      <c r="O3612" t="b">
        <v>0</v>
      </c>
      <c r="P3612">
        <v>31</v>
      </c>
      <c r="Q3612" t="b">
        <v>1</v>
      </c>
      <c r="R3612" t="s">
        <v>8269</v>
      </c>
      <c r="S3612" s="12">
        <f t="shared" si="336"/>
        <v>162</v>
      </c>
      <c r="T3612">
        <f t="shared" si="337"/>
        <v>52.35</v>
      </c>
      <c r="U3612" s="14" t="s">
        <v>8315</v>
      </c>
      <c r="V3612" t="s">
        <v>8316</v>
      </c>
    </row>
    <row r="3613" spans="1:22" ht="48" hidden="1" x14ac:dyDescent="0.2">
      <c r="A3613" s="9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7">
        <f t="shared" si="338"/>
        <v>42072.370381944449</v>
      </c>
      <c r="L3613" s="17">
        <f t="shared" si="339"/>
        <v>42102.370381944449</v>
      </c>
      <c r="M3613" s="9">
        <f t="shared" si="340"/>
        <v>3</v>
      </c>
      <c r="N3613" s="9">
        <f t="shared" si="341"/>
        <v>2015</v>
      </c>
      <c r="O3613" t="b">
        <v>0</v>
      </c>
      <c r="P3613">
        <v>51</v>
      </c>
      <c r="Q3613" t="b">
        <v>1</v>
      </c>
      <c r="R3613" t="s">
        <v>8269</v>
      </c>
      <c r="S3613" s="12">
        <f t="shared" si="336"/>
        <v>136</v>
      </c>
      <c r="T3613">
        <f t="shared" si="337"/>
        <v>66.67</v>
      </c>
      <c r="U3613" s="14" t="s">
        <v>8315</v>
      </c>
      <c r="V3613" t="s">
        <v>8316</v>
      </c>
    </row>
    <row r="3614" spans="1:22" ht="48" hidden="1" x14ac:dyDescent="0.2">
      <c r="A3614" s="9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7">
        <f t="shared" si="338"/>
        <v>41789.726979166669</v>
      </c>
      <c r="L3614" s="17">
        <f t="shared" si="339"/>
        <v>41799.726979166669</v>
      </c>
      <c r="M3614" s="9">
        <f t="shared" si="340"/>
        <v>5</v>
      </c>
      <c r="N3614" s="9">
        <f t="shared" si="341"/>
        <v>2014</v>
      </c>
      <c r="O3614" t="b">
        <v>0</v>
      </c>
      <c r="P3614">
        <v>57</v>
      </c>
      <c r="Q3614" t="b">
        <v>1</v>
      </c>
      <c r="R3614" t="s">
        <v>8269</v>
      </c>
      <c r="S3614" s="12">
        <f t="shared" si="336"/>
        <v>144</v>
      </c>
      <c r="T3614">
        <f t="shared" si="337"/>
        <v>126.67</v>
      </c>
      <c r="U3614" s="14" t="s">
        <v>8315</v>
      </c>
      <c r="V3614" t="s">
        <v>8316</v>
      </c>
    </row>
    <row r="3615" spans="1:22" ht="32" hidden="1" x14ac:dyDescent="0.2">
      <c r="A3615" s="9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7">
        <f t="shared" si="338"/>
        <v>41788.58997685185</v>
      </c>
      <c r="L3615" s="17">
        <f t="shared" si="339"/>
        <v>41818.58997685185</v>
      </c>
      <c r="M3615" s="9">
        <f t="shared" si="340"/>
        <v>5</v>
      </c>
      <c r="N3615" s="9">
        <f t="shared" si="341"/>
        <v>2014</v>
      </c>
      <c r="O3615" t="b">
        <v>0</v>
      </c>
      <c r="P3615">
        <v>20</v>
      </c>
      <c r="Q3615" t="b">
        <v>1</v>
      </c>
      <c r="R3615" t="s">
        <v>8269</v>
      </c>
      <c r="S3615" s="12">
        <f t="shared" si="336"/>
        <v>100</v>
      </c>
      <c r="T3615">
        <f t="shared" si="337"/>
        <v>62.5</v>
      </c>
      <c r="U3615" s="14" t="s">
        <v>8315</v>
      </c>
      <c r="V3615" t="s">
        <v>8316</v>
      </c>
    </row>
    <row r="3616" spans="1:22" ht="48" hidden="1" x14ac:dyDescent="0.2">
      <c r="A3616" s="9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7">
        <f t="shared" si="338"/>
        <v>42144.041851851856</v>
      </c>
      <c r="L3616" s="17">
        <f t="shared" si="339"/>
        <v>42174.041851851856</v>
      </c>
      <c r="M3616" s="9">
        <f t="shared" si="340"/>
        <v>5</v>
      </c>
      <c r="N3616" s="9">
        <f t="shared" si="341"/>
        <v>2015</v>
      </c>
      <c r="O3616" t="b">
        <v>0</v>
      </c>
      <c r="P3616">
        <v>71</v>
      </c>
      <c r="Q3616" t="b">
        <v>1</v>
      </c>
      <c r="R3616" t="s">
        <v>8269</v>
      </c>
      <c r="S3616" s="12">
        <f t="shared" si="336"/>
        <v>101</v>
      </c>
      <c r="T3616">
        <f t="shared" si="337"/>
        <v>35.49</v>
      </c>
      <c r="U3616" s="14" t="s">
        <v>8315</v>
      </c>
      <c r="V3616" t="s">
        <v>8316</v>
      </c>
    </row>
    <row r="3617" spans="1:22" ht="48" hidden="1" x14ac:dyDescent="0.2">
      <c r="A3617" s="9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7">
        <f t="shared" si="338"/>
        <v>42318.593703703707</v>
      </c>
      <c r="L3617" s="17">
        <f t="shared" si="339"/>
        <v>42348.593703703707</v>
      </c>
      <c r="M3617" s="9">
        <f t="shared" si="340"/>
        <v>11</v>
      </c>
      <c r="N3617" s="9">
        <f t="shared" si="341"/>
        <v>2015</v>
      </c>
      <c r="O3617" t="b">
        <v>0</v>
      </c>
      <c r="P3617">
        <v>72</v>
      </c>
      <c r="Q3617" t="b">
        <v>1</v>
      </c>
      <c r="R3617" t="s">
        <v>8269</v>
      </c>
      <c r="S3617" s="12">
        <f t="shared" si="336"/>
        <v>107</v>
      </c>
      <c r="T3617">
        <f t="shared" si="337"/>
        <v>37.08</v>
      </c>
      <c r="U3617" s="14" t="s">
        <v>8315</v>
      </c>
      <c r="V3617" t="s">
        <v>8316</v>
      </c>
    </row>
    <row r="3618" spans="1:22" ht="48" hidden="1" x14ac:dyDescent="0.2">
      <c r="A3618" s="9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7">
        <f t="shared" si="338"/>
        <v>42052.949814814812</v>
      </c>
      <c r="L3618" s="17">
        <f t="shared" si="339"/>
        <v>42082.908148148148</v>
      </c>
      <c r="M3618" s="9">
        <f t="shared" si="340"/>
        <v>2</v>
      </c>
      <c r="N3618" s="9">
        <f t="shared" si="341"/>
        <v>2015</v>
      </c>
      <c r="O3618" t="b">
        <v>0</v>
      </c>
      <c r="P3618">
        <v>45</v>
      </c>
      <c r="Q3618" t="b">
        <v>1</v>
      </c>
      <c r="R3618" t="s">
        <v>8269</v>
      </c>
      <c r="S3618" s="12">
        <f t="shared" si="336"/>
        <v>125</v>
      </c>
      <c r="T3618">
        <f t="shared" si="337"/>
        <v>69.33</v>
      </c>
      <c r="U3618" s="14" t="s">
        <v>8315</v>
      </c>
      <c r="V3618" t="s">
        <v>8316</v>
      </c>
    </row>
    <row r="3619" spans="1:22" ht="48" hidden="1" x14ac:dyDescent="0.2">
      <c r="A3619" s="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7">
        <f t="shared" si="338"/>
        <v>42779.610289351855</v>
      </c>
      <c r="L3619" s="17">
        <f t="shared" si="339"/>
        <v>42794</v>
      </c>
      <c r="M3619" s="9">
        <f t="shared" si="340"/>
        <v>2</v>
      </c>
      <c r="N3619" s="9">
        <f t="shared" si="341"/>
        <v>2017</v>
      </c>
      <c r="O3619" t="b">
        <v>0</v>
      </c>
      <c r="P3619">
        <v>51</v>
      </c>
      <c r="Q3619" t="b">
        <v>1</v>
      </c>
      <c r="R3619" t="s">
        <v>8269</v>
      </c>
      <c r="S3619" s="12">
        <f t="shared" si="336"/>
        <v>119</v>
      </c>
      <c r="T3619">
        <f t="shared" si="337"/>
        <v>17.25</v>
      </c>
      <c r="U3619" s="14" t="s">
        <v>8315</v>
      </c>
      <c r="V3619" t="s">
        <v>8316</v>
      </c>
    </row>
    <row r="3620" spans="1:22" ht="48" hidden="1" x14ac:dyDescent="0.2">
      <c r="A3620" s="9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7">
        <f t="shared" si="338"/>
        <v>42128.627893518518</v>
      </c>
      <c r="L3620" s="17">
        <f t="shared" si="339"/>
        <v>42158.627893518518</v>
      </c>
      <c r="M3620" s="9">
        <f t="shared" si="340"/>
        <v>5</v>
      </c>
      <c r="N3620" s="9">
        <f t="shared" si="341"/>
        <v>2015</v>
      </c>
      <c r="O3620" t="b">
        <v>0</v>
      </c>
      <c r="P3620">
        <v>56</v>
      </c>
      <c r="Q3620" t="b">
        <v>1</v>
      </c>
      <c r="R3620" t="s">
        <v>8269</v>
      </c>
      <c r="S3620" s="12">
        <f t="shared" si="336"/>
        <v>101</v>
      </c>
      <c r="T3620">
        <f t="shared" si="337"/>
        <v>36.07</v>
      </c>
      <c r="U3620" s="14" t="s">
        <v>8315</v>
      </c>
      <c r="V3620" t="s">
        <v>8316</v>
      </c>
    </row>
    <row r="3621" spans="1:22" ht="48" hidden="1" x14ac:dyDescent="0.2">
      <c r="A3621" s="9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7">
        <f t="shared" si="338"/>
        <v>42661.132245370376</v>
      </c>
      <c r="L3621" s="17">
        <f t="shared" si="339"/>
        <v>42693.916666666672</v>
      </c>
      <c r="M3621" s="9">
        <f t="shared" si="340"/>
        <v>10</v>
      </c>
      <c r="N3621" s="9">
        <f t="shared" si="341"/>
        <v>2016</v>
      </c>
      <c r="O3621" t="b">
        <v>0</v>
      </c>
      <c r="P3621">
        <v>17</v>
      </c>
      <c r="Q3621" t="b">
        <v>1</v>
      </c>
      <c r="R3621" t="s">
        <v>8269</v>
      </c>
      <c r="S3621" s="12">
        <f t="shared" si="336"/>
        <v>113</v>
      </c>
      <c r="T3621">
        <f t="shared" si="337"/>
        <v>66.47</v>
      </c>
      <c r="U3621" s="14" t="s">
        <v>8315</v>
      </c>
      <c r="V3621" t="s">
        <v>8316</v>
      </c>
    </row>
    <row r="3622" spans="1:22" ht="48" hidden="1" x14ac:dyDescent="0.2">
      <c r="A3622" s="9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7">
        <f t="shared" si="338"/>
        <v>42037.938206018516</v>
      </c>
      <c r="L3622" s="17">
        <f t="shared" si="339"/>
        <v>42068.166666666672</v>
      </c>
      <c r="M3622" s="9">
        <f t="shared" si="340"/>
        <v>2</v>
      </c>
      <c r="N3622" s="9">
        <f t="shared" si="341"/>
        <v>2015</v>
      </c>
      <c r="O3622" t="b">
        <v>0</v>
      </c>
      <c r="P3622">
        <v>197</v>
      </c>
      <c r="Q3622" t="b">
        <v>1</v>
      </c>
      <c r="R3622" t="s">
        <v>8269</v>
      </c>
      <c r="S3622" s="12">
        <f t="shared" si="336"/>
        <v>105</v>
      </c>
      <c r="T3622">
        <f t="shared" si="337"/>
        <v>56.07</v>
      </c>
      <c r="U3622" s="14" t="s">
        <v>8315</v>
      </c>
      <c r="V3622" t="s">
        <v>8316</v>
      </c>
    </row>
    <row r="3623" spans="1:22" ht="48" hidden="1" x14ac:dyDescent="0.2">
      <c r="A3623" s="9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7">
        <f t="shared" si="338"/>
        <v>42619.935694444444</v>
      </c>
      <c r="L3623" s="17">
        <f t="shared" si="339"/>
        <v>42643.875</v>
      </c>
      <c r="M3623" s="9">
        <f t="shared" si="340"/>
        <v>9</v>
      </c>
      <c r="N3623" s="9">
        <f t="shared" si="341"/>
        <v>2016</v>
      </c>
      <c r="O3623" t="b">
        <v>0</v>
      </c>
      <c r="P3623">
        <v>70</v>
      </c>
      <c r="Q3623" t="b">
        <v>1</v>
      </c>
      <c r="R3623" t="s">
        <v>8269</v>
      </c>
      <c r="S3623" s="12">
        <f t="shared" si="336"/>
        <v>110</v>
      </c>
      <c r="T3623">
        <f t="shared" si="337"/>
        <v>47.03</v>
      </c>
      <c r="U3623" s="14" t="s">
        <v>8315</v>
      </c>
      <c r="V3623" t="s">
        <v>8316</v>
      </c>
    </row>
    <row r="3624" spans="1:22" ht="32" hidden="1" x14ac:dyDescent="0.2">
      <c r="A3624" s="9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7">
        <f t="shared" si="338"/>
        <v>41877.221886574072</v>
      </c>
      <c r="L3624" s="17">
        <f t="shared" si="339"/>
        <v>41910.140972222223</v>
      </c>
      <c r="M3624" s="9">
        <f t="shared" si="340"/>
        <v>8</v>
      </c>
      <c r="N3624" s="9">
        <f t="shared" si="341"/>
        <v>2014</v>
      </c>
      <c r="O3624" t="b">
        <v>0</v>
      </c>
      <c r="P3624">
        <v>21</v>
      </c>
      <c r="Q3624" t="b">
        <v>1</v>
      </c>
      <c r="R3624" t="s">
        <v>8269</v>
      </c>
      <c r="S3624" s="12">
        <f t="shared" si="336"/>
        <v>100</v>
      </c>
      <c r="T3624">
        <f t="shared" si="337"/>
        <v>47.67</v>
      </c>
      <c r="U3624" s="14" t="s">
        <v>8315</v>
      </c>
      <c r="V3624" t="s">
        <v>8316</v>
      </c>
    </row>
    <row r="3625" spans="1:22" ht="32" hidden="1" x14ac:dyDescent="0.2">
      <c r="A3625" s="9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7">
        <f t="shared" si="338"/>
        <v>41828.736921296295</v>
      </c>
      <c r="L3625" s="17">
        <f t="shared" si="339"/>
        <v>41846.291666666664</v>
      </c>
      <c r="M3625" s="9">
        <f t="shared" si="340"/>
        <v>7</v>
      </c>
      <c r="N3625" s="9">
        <f t="shared" si="341"/>
        <v>2014</v>
      </c>
      <c r="O3625" t="b">
        <v>0</v>
      </c>
      <c r="P3625">
        <v>34</v>
      </c>
      <c r="Q3625" t="b">
        <v>1</v>
      </c>
      <c r="R3625" t="s">
        <v>8269</v>
      </c>
      <c r="S3625" s="12">
        <f t="shared" si="336"/>
        <v>120</v>
      </c>
      <c r="T3625">
        <f t="shared" si="337"/>
        <v>88.24</v>
      </c>
      <c r="U3625" s="14" t="s">
        <v>8315</v>
      </c>
      <c r="V3625" t="s">
        <v>8316</v>
      </c>
    </row>
    <row r="3626" spans="1:22" ht="80" hidden="1" x14ac:dyDescent="0.2">
      <c r="A3626" s="9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7">
        <f t="shared" si="338"/>
        <v>42545.774189814809</v>
      </c>
      <c r="L3626" s="17">
        <f t="shared" si="339"/>
        <v>42605.774189814809</v>
      </c>
      <c r="M3626" s="9">
        <f t="shared" si="340"/>
        <v>6</v>
      </c>
      <c r="N3626" s="9">
        <f t="shared" si="341"/>
        <v>2016</v>
      </c>
      <c r="O3626" t="b">
        <v>0</v>
      </c>
      <c r="P3626">
        <v>39</v>
      </c>
      <c r="Q3626" t="b">
        <v>1</v>
      </c>
      <c r="R3626" t="s">
        <v>8269</v>
      </c>
      <c r="S3626" s="12">
        <f t="shared" si="336"/>
        <v>105</v>
      </c>
      <c r="T3626">
        <f t="shared" si="337"/>
        <v>80.72</v>
      </c>
      <c r="U3626" s="14" t="s">
        <v>8315</v>
      </c>
      <c r="V3626" t="s">
        <v>8316</v>
      </c>
    </row>
    <row r="3627" spans="1:22" ht="48" hidden="1" x14ac:dyDescent="0.2">
      <c r="A3627" s="9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7">
        <f t="shared" si="338"/>
        <v>42157.652511574073</v>
      </c>
      <c r="L3627" s="17">
        <f t="shared" si="339"/>
        <v>42187.652511574073</v>
      </c>
      <c r="M3627" s="9">
        <f t="shared" si="340"/>
        <v>6</v>
      </c>
      <c r="N3627" s="9">
        <f t="shared" si="341"/>
        <v>2015</v>
      </c>
      <c r="O3627" t="b">
        <v>0</v>
      </c>
      <c r="P3627">
        <v>78</v>
      </c>
      <c r="Q3627" t="b">
        <v>1</v>
      </c>
      <c r="R3627" t="s">
        <v>8269</v>
      </c>
      <c r="S3627" s="12">
        <f t="shared" si="336"/>
        <v>103</v>
      </c>
      <c r="T3627">
        <f t="shared" si="337"/>
        <v>39.49</v>
      </c>
      <c r="U3627" s="14" t="s">
        <v>8315</v>
      </c>
      <c r="V3627" t="s">
        <v>8316</v>
      </c>
    </row>
    <row r="3628" spans="1:22" ht="48" hidden="1" x14ac:dyDescent="0.2">
      <c r="A3628" s="9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7">
        <f t="shared" si="338"/>
        <v>41846.667326388888</v>
      </c>
      <c r="L3628" s="17">
        <f t="shared" si="339"/>
        <v>41867.667326388888</v>
      </c>
      <c r="M3628" s="9">
        <f t="shared" si="340"/>
        <v>7</v>
      </c>
      <c r="N3628" s="9">
        <f t="shared" si="341"/>
        <v>2014</v>
      </c>
      <c r="O3628" t="b">
        <v>0</v>
      </c>
      <c r="P3628">
        <v>48</v>
      </c>
      <c r="Q3628" t="b">
        <v>1</v>
      </c>
      <c r="R3628" t="s">
        <v>8269</v>
      </c>
      <c r="S3628" s="12">
        <f t="shared" si="336"/>
        <v>102</v>
      </c>
      <c r="T3628">
        <f t="shared" si="337"/>
        <v>84.85</v>
      </c>
      <c r="U3628" s="14" t="s">
        <v>8315</v>
      </c>
      <c r="V3628" t="s">
        <v>8316</v>
      </c>
    </row>
    <row r="3629" spans="1:22" ht="48" hidden="1" x14ac:dyDescent="0.2">
      <c r="A3629" s="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7">
        <f t="shared" si="338"/>
        <v>42460.741747685184</v>
      </c>
      <c r="L3629" s="17">
        <f t="shared" si="339"/>
        <v>42511.165972222225</v>
      </c>
      <c r="M3629" s="9">
        <f t="shared" si="340"/>
        <v>3</v>
      </c>
      <c r="N3629" s="9">
        <f t="shared" si="341"/>
        <v>2016</v>
      </c>
      <c r="O3629" t="b">
        <v>0</v>
      </c>
      <c r="P3629">
        <v>29</v>
      </c>
      <c r="Q3629" t="b">
        <v>1</v>
      </c>
      <c r="R3629" t="s">
        <v>8269</v>
      </c>
      <c r="S3629" s="12">
        <f t="shared" si="336"/>
        <v>100</v>
      </c>
      <c r="T3629">
        <f t="shared" si="337"/>
        <v>68.97</v>
      </c>
      <c r="U3629" s="14" t="s">
        <v>8315</v>
      </c>
      <c r="V3629" t="s">
        <v>8316</v>
      </c>
    </row>
    <row r="3630" spans="1:22" ht="48" hidden="1" x14ac:dyDescent="0.2">
      <c r="A3630" s="9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7">
        <f t="shared" si="338"/>
        <v>42291.833287037036</v>
      </c>
      <c r="L3630" s="17">
        <f t="shared" si="339"/>
        <v>42351.874953703707</v>
      </c>
      <c r="M3630" s="9">
        <f t="shared" si="340"/>
        <v>10</v>
      </c>
      <c r="N3630" s="9">
        <f t="shared" si="341"/>
        <v>2015</v>
      </c>
      <c r="O3630" t="b">
        <v>0</v>
      </c>
      <c r="P3630">
        <v>0</v>
      </c>
      <c r="Q3630" t="b">
        <v>0</v>
      </c>
      <c r="R3630" t="s">
        <v>8303</v>
      </c>
      <c r="S3630" s="12">
        <f t="shared" si="336"/>
        <v>0</v>
      </c>
      <c r="T3630">
        <f t="shared" si="337"/>
        <v>0</v>
      </c>
      <c r="U3630" s="14" t="s">
        <v>8315</v>
      </c>
      <c r="V3630" t="s">
        <v>8357</v>
      </c>
    </row>
    <row r="3631" spans="1:22" ht="48" hidden="1" x14ac:dyDescent="0.2">
      <c r="A3631" s="9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7">
        <f t="shared" si="338"/>
        <v>42437.094490740739</v>
      </c>
      <c r="L3631" s="17">
        <f t="shared" si="339"/>
        <v>42495.708333333328</v>
      </c>
      <c r="M3631" s="9">
        <f t="shared" si="340"/>
        <v>3</v>
      </c>
      <c r="N3631" s="9">
        <f t="shared" si="341"/>
        <v>2016</v>
      </c>
      <c r="O3631" t="b">
        <v>0</v>
      </c>
      <c r="P3631">
        <v>2</v>
      </c>
      <c r="Q3631" t="b">
        <v>0</v>
      </c>
      <c r="R3631" t="s">
        <v>8303</v>
      </c>
      <c r="S3631" s="12">
        <f t="shared" si="336"/>
        <v>0</v>
      </c>
      <c r="T3631">
        <f t="shared" si="337"/>
        <v>1</v>
      </c>
      <c r="U3631" s="14" t="s">
        <v>8315</v>
      </c>
      <c r="V3631" t="s">
        <v>8357</v>
      </c>
    </row>
    <row r="3632" spans="1:22" ht="48" x14ac:dyDescent="0.2">
      <c r="A3632" s="9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7">
        <f t="shared" si="338"/>
        <v>41942.84710648148</v>
      </c>
      <c r="L3632" s="17">
        <f t="shared" si="339"/>
        <v>41972.888773148152</v>
      </c>
      <c r="M3632" s="9">
        <f t="shared" si="340"/>
        <v>10</v>
      </c>
      <c r="N3632" s="9">
        <f t="shared" si="341"/>
        <v>2014</v>
      </c>
      <c r="O3632" t="b">
        <v>0</v>
      </c>
      <c r="P3632">
        <v>1</v>
      </c>
      <c r="Q3632" t="b">
        <v>0</v>
      </c>
      <c r="R3632" t="s">
        <v>8303</v>
      </c>
      <c r="S3632" s="12">
        <f t="shared" si="336"/>
        <v>0</v>
      </c>
      <c r="T3632">
        <f t="shared" si="337"/>
        <v>1</v>
      </c>
      <c r="U3632" s="14" t="s">
        <v>8315</v>
      </c>
      <c r="V3632" t="s">
        <v>8357</v>
      </c>
    </row>
    <row r="3633" spans="1:22" ht="48" hidden="1" x14ac:dyDescent="0.2">
      <c r="A3633" s="9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7">
        <f t="shared" si="338"/>
        <v>41880.753437499996</v>
      </c>
      <c r="L3633" s="17">
        <f t="shared" si="339"/>
        <v>41905.165972222225</v>
      </c>
      <c r="M3633" s="9">
        <f t="shared" si="340"/>
        <v>8</v>
      </c>
      <c r="N3633" s="9">
        <f t="shared" si="341"/>
        <v>2014</v>
      </c>
      <c r="O3633" t="b">
        <v>0</v>
      </c>
      <c r="P3633">
        <v>59</v>
      </c>
      <c r="Q3633" t="b">
        <v>0</v>
      </c>
      <c r="R3633" t="s">
        <v>8303</v>
      </c>
      <c r="S3633" s="12">
        <f t="shared" si="336"/>
        <v>51</v>
      </c>
      <c r="T3633">
        <f t="shared" si="337"/>
        <v>147.88</v>
      </c>
      <c r="U3633" s="14" t="s">
        <v>8315</v>
      </c>
      <c r="V3633" t="s">
        <v>8357</v>
      </c>
    </row>
    <row r="3634" spans="1:22" ht="48" x14ac:dyDescent="0.2">
      <c r="A3634" s="9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7">
        <f t="shared" si="338"/>
        <v>41946.936909722222</v>
      </c>
      <c r="L3634" s="17">
        <f t="shared" si="339"/>
        <v>41966.936909722222</v>
      </c>
      <c r="M3634" s="9">
        <f t="shared" si="340"/>
        <v>11</v>
      </c>
      <c r="N3634" s="9">
        <f t="shared" si="341"/>
        <v>2014</v>
      </c>
      <c r="O3634" t="b">
        <v>0</v>
      </c>
      <c r="P3634">
        <v>1</v>
      </c>
      <c r="Q3634" t="b">
        <v>0</v>
      </c>
      <c r="R3634" t="s">
        <v>8303</v>
      </c>
      <c r="S3634" s="12">
        <f t="shared" si="336"/>
        <v>20</v>
      </c>
      <c r="T3634">
        <f t="shared" si="337"/>
        <v>100</v>
      </c>
      <c r="U3634" s="14" t="s">
        <v>8315</v>
      </c>
      <c r="V3634" t="s">
        <v>8357</v>
      </c>
    </row>
    <row r="3635" spans="1:22" ht="48" hidden="1" x14ac:dyDescent="0.2">
      <c r="A3635" s="9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7">
        <f t="shared" si="338"/>
        <v>42649.623460648145</v>
      </c>
      <c r="L3635" s="17">
        <f t="shared" si="339"/>
        <v>42693.041666666672</v>
      </c>
      <c r="M3635" s="9">
        <f t="shared" si="340"/>
        <v>10</v>
      </c>
      <c r="N3635" s="9">
        <f t="shared" si="341"/>
        <v>2016</v>
      </c>
      <c r="O3635" t="b">
        <v>0</v>
      </c>
      <c r="P3635">
        <v>31</v>
      </c>
      <c r="Q3635" t="b">
        <v>0</v>
      </c>
      <c r="R3635" t="s">
        <v>8303</v>
      </c>
      <c r="S3635" s="12">
        <f t="shared" si="336"/>
        <v>35</v>
      </c>
      <c r="T3635">
        <f t="shared" si="337"/>
        <v>56.84</v>
      </c>
      <c r="U3635" s="14" t="s">
        <v>8315</v>
      </c>
      <c r="V3635" t="s">
        <v>8357</v>
      </c>
    </row>
    <row r="3636" spans="1:22" ht="48" hidden="1" x14ac:dyDescent="0.2">
      <c r="A3636" s="9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7">
        <f t="shared" si="338"/>
        <v>42701.166365740741</v>
      </c>
      <c r="L3636" s="17">
        <f t="shared" si="339"/>
        <v>42749.165972222225</v>
      </c>
      <c r="M3636" s="9">
        <f t="shared" si="340"/>
        <v>11</v>
      </c>
      <c r="N3636" s="9">
        <f t="shared" si="341"/>
        <v>2017</v>
      </c>
      <c r="O3636" t="b">
        <v>0</v>
      </c>
      <c r="P3636">
        <v>18</v>
      </c>
      <c r="Q3636" t="b">
        <v>0</v>
      </c>
      <c r="R3636" t="s">
        <v>8303</v>
      </c>
      <c r="S3636" s="12">
        <f t="shared" si="336"/>
        <v>4</v>
      </c>
      <c r="T3636">
        <f t="shared" si="337"/>
        <v>176.94</v>
      </c>
      <c r="U3636" s="14" t="s">
        <v>8315</v>
      </c>
      <c r="V3636" t="s">
        <v>8357</v>
      </c>
    </row>
    <row r="3637" spans="1:22" ht="32" hidden="1" x14ac:dyDescent="0.2">
      <c r="A3637" s="9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7">
        <f t="shared" si="338"/>
        <v>42450.88282407407</v>
      </c>
      <c r="L3637" s="17">
        <f t="shared" si="339"/>
        <v>42480.88282407407</v>
      </c>
      <c r="M3637" s="9">
        <f t="shared" si="340"/>
        <v>3</v>
      </c>
      <c r="N3637" s="9">
        <f t="shared" si="341"/>
        <v>2016</v>
      </c>
      <c r="O3637" t="b">
        <v>0</v>
      </c>
      <c r="P3637">
        <v>10</v>
      </c>
      <c r="Q3637" t="b">
        <v>0</v>
      </c>
      <c r="R3637" t="s">
        <v>8303</v>
      </c>
      <c r="S3637" s="12">
        <f t="shared" si="336"/>
        <v>36</v>
      </c>
      <c r="T3637">
        <f t="shared" si="337"/>
        <v>127.6</v>
      </c>
      <c r="U3637" s="14" t="s">
        <v>8315</v>
      </c>
      <c r="V3637" t="s">
        <v>8357</v>
      </c>
    </row>
    <row r="3638" spans="1:22" ht="48" hidden="1" x14ac:dyDescent="0.2">
      <c r="A3638" s="9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7">
        <f t="shared" si="338"/>
        <v>42226.694780092599</v>
      </c>
      <c r="L3638" s="17">
        <f t="shared" si="339"/>
        <v>42261.694780092599</v>
      </c>
      <c r="M3638" s="9">
        <f t="shared" si="340"/>
        <v>8</v>
      </c>
      <c r="N3638" s="9">
        <f t="shared" si="341"/>
        <v>2015</v>
      </c>
      <c r="O3638" t="b">
        <v>0</v>
      </c>
      <c r="P3638">
        <v>0</v>
      </c>
      <c r="Q3638" t="b">
        <v>0</v>
      </c>
      <c r="R3638" t="s">
        <v>8303</v>
      </c>
      <c r="S3638" s="12">
        <f t="shared" si="336"/>
        <v>0</v>
      </c>
      <c r="T3638">
        <f t="shared" si="337"/>
        <v>0</v>
      </c>
      <c r="U3638" s="14" t="s">
        <v>8315</v>
      </c>
      <c r="V3638" t="s">
        <v>8357</v>
      </c>
    </row>
    <row r="3639" spans="1:22" ht="64" hidden="1" x14ac:dyDescent="0.2">
      <c r="A3639" s="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7">
        <f t="shared" si="338"/>
        <v>41975.700636574074</v>
      </c>
      <c r="L3639" s="17">
        <f t="shared" si="339"/>
        <v>42005.700636574074</v>
      </c>
      <c r="M3639" s="9">
        <f t="shared" si="340"/>
        <v>12</v>
      </c>
      <c r="N3639" s="9">
        <f t="shared" si="341"/>
        <v>2015</v>
      </c>
      <c r="O3639" t="b">
        <v>0</v>
      </c>
      <c r="P3639">
        <v>14</v>
      </c>
      <c r="Q3639" t="b">
        <v>0</v>
      </c>
      <c r="R3639" t="s">
        <v>8303</v>
      </c>
      <c r="S3639" s="12">
        <f t="shared" si="336"/>
        <v>31</v>
      </c>
      <c r="T3639">
        <f t="shared" si="337"/>
        <v>66.14</v>
      </c>
      <c r="U3639" s="14" t="s">
        <v>8315</v>
      </c>
      <c r="V3639" t="s">
        <v>8357</v>
      </c>
    </row>
    <row r="3640" spans="1:22" ht="32" hidden="1" x14ac:dyDescent="0.2">
      <c r="A3640" s="9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7">
        <f t="shared" si="338"/>
        <v>42053.672824074078</v>
      </c>
      <c r="L3640" s="17">
        <f t="shared" si="339"/>
        <v>42113.631157407406</v>
      </c>
      <c r="M3640" s="9">
        <f t="shared" si="340"/>
        <v>2</v>
      </c>
      <c r="N3640" s="9">
        <f t="shared" si="341"/>
        <v>2015</v>
      </c>
      <c r="O3640" t="b">
        <v>0</v>
      </c>
      <c r="P3640">
        <v>2</v>
      </c>
      <c r="Q3640" t="b">
        <v>0</v>
      </c>
      <c r="R3640" t="s">
        <v>8303</v>
      </c>
      <c r="S3640" s="12">
        <f t="shared" si="336"/>
        <v>7</v>
      </c>
      <c r="T3640">
        <f t="shared" si="337"/>
        <v>108</v>
      </c>
      <c r="U3640" s="14" t="s">
        <v>8315</v>
      </c>
      <c r="V3640" t="s">
        <v>8357</v>
      </c>
    </row>
    <row r="3641" spans="1:22" ht="48" hidden="1" x14ac:dyDescent="0.2">
      <c r="A3641" s="9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7">
        <f t="shared" si="338"/>
        <v>42590.677152777775</v>
      </c>
      <c r="L3641" s="17">
        <f t="shared" si="339"/>
        <v>42650.632638888885</v>
      </c>
      <c r="M3641" s="9">
        <f t="shared" si="340"/>
        <v>8</v>
      </c>
      <c r="N3641" s="9">
        <f t="shared" si="341"/>
        <v>2016</v>
      </c>
      <c r="O3641" t="b">
        <v>0</v>
      </c>
      <c r="P3641">
        <v>1</v>
      </c>
      <c r="Q3641" t="b">
        <v>0</v>
      </c>
      <c r="R3641" t="s">
        <v>8303</v>
      </c>
      <c r="S3641" s="12">
        <f t="shared" si="336"/>
        <v>0</v>
      </c>
      <c r="T3641">
        <f t="shared" si="337"/>
        <v>1</v>
      </c>
      <c r="U3641" s="14" t="s">
        <v>8315</v>
      </c>
      <c r="V3641" t="s">
        <v>8357</v>
      </c>
    </row>
    <row r="3642" spans="1:22" ht="80" hidden="1" x14ac:dyDescent="0.2">
      <c r="A3642" s="9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7">
        <f t="shared" si="338"/>
        <v>42104.781597222223</v>
      </c>
      <c r="L3642" s="17">
        <f t="shared" si="339"/>
        <v>42134.781597222223</v>
      </c>
      <c r="M3642" s="9">
        <f t="shared" si="340"/>
        <v>4</v>
      </c>
      <c r="N3642" s="9">
        <f t="shared" si="341"/>
        <v>2015</v>
      </c>
      <c r="O3642" t="b">
        <v>0</v>
      </c>
      <c r="P3642">
        <v>3</v>
      </c>
      <c r="Q3642" t="b">
        <v>0</v>
      </c>
      <c r="R3642" t="s">
        <v>8303</v>
      </c>
      <c r="S3642" s="12">
        <f t="shared" si="336"/>
        <v>6</v>
      </c>
      <c r="T3642">
        <f t="shared" si="337"/>
        <v>18.329999999999998</v>
      </c>
      <c r="U3642" s="14" t="s">
        <v>8315</v>
      </c>
      <c r="V3642" t="s">
        <v>8357</v>
      </c>
    </row>
    <row r="3643" spans="1:22" ht="48" hidden="1" x14ac:dyDescent="0.2">
      <c r="A3643" s="9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7">
        <f t="shared" si="338"/>
        <v>41899.627071759263</v>
      </c>
      <c r="L3643" s="17">
        <f t="shared" si="339"/>
        <v>41917.208333333336</v>
      </c>
      <c r="M3643" s="9">
        <f t="shared" si="340"/>
        <v>9</v>
      </c>
      <c r="N3643" s="9">
        <f t="shared" si="341"/>
        <v>2014</v>
      </c>
      <c r="O3643" t="b">
        <v>0</v>
      </c>
      <c r="P3643">
        <v>0</v>
      </c>
      <c r="Q3643" t="b">
        <v>0</v>
      </c>
      <c r="R3643" t="s">
        <v>8303</v>
      </c>
      <c r="S3643" s="12">
        <f t="shared" si="336"/>
        <v>0</v>
      </c>
      <c r="T3643">
        <f t="shared" si="337"/>
        <v>0</v>
      </c>
      <c r="U3643" s="14" t="s">
        <v>8315</v>
      </c>
      <c r="V3643" t="s">
        <v>8357</v>
      </c>
    </row>
    <row r="3644" spans="1:22" ht="64" hidden="1" x14ac:dyDescent="0.2">
      <c r="A3644" s="9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7">
        <f t="shared" si="338"/>
        <v>42297.816284722227</v>
      </c>
      <c r="L3644" s="17">
        <f t="shared" si="339"/>
        <v>42338.708333333328</v>
      </c>
      <c r="M3644" s="9">
        <f t="shared" si="340"/>
        <v>10</v>
      </c>
      <c r="N3644" s="9">
        <f t="shared" si="341"/>
        <v>2015</v>
      </c>
      <c r="O3644" t="b">
        <v>0</v>
      </c>
      <c r="P3644">
        <v>2</v>
      </c>
      <c r="Q3644" t="b">
        <v>0</v>
      </c>
      <c r="R3644" t="s">
        <v>8303</v>
      </c>
      <c r="S3644" s="12">
        <f t="shared" si="336"/>
        <v>2</v>
      </c>
      <c r="T3644">
        <f t="shared" si="337"/>
        <v>7.5</v>
      </c>
      <c r="U3644" s="14" t="s">
        <v>8315</v>
      </c>
      <c r="V3644" t="s">
        <v>8357</v>
      </c>
    </row>
    <row r="3645" spans="1:22" ht="48" hidden="1" x14ac:dyDescent="0.2">
      <c r="A3645" s="9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7">
        <f t="shared" si="338"/>
        <v>42285.143969907411</v>
      </c>
      <c r="L3645" s="17">
        <f t="shared" si="339"/>
        <v>42325.185636574075</v>
      </c>
      <c r="M3645" s="9">
        <f t="shared" si="340"/>
        <v>10</v>
      </c>
      <c r="N3645" s="9">
        <f t="shared" si="341"/>
        <v>2015</v>
      </c>
      <c r="O3645" t="b">
        <v>0</v>
      </c>
      <c r="P3645">
        <v>0</v>
      </c>
      <c r="Q3645" t="b">
        <v>0</v>
      </c>
      <c r="R3645" t="s">
        <v>8303</v>
      </c>
      <c r="S3645" s="12">
        <f t="shared" si="336"/>
        <v>0</v>
      </c>
      <c r="T3645">
        <f t="shared" si="337"/>
        <v>0</v>
      </c>
      <c r="U3645" s="14" t="s">
        <v>8315</v>
      </c>
      <c r="V3645" t="s">
        <v>8357</v>
      </c>
    </row>
    <row r="3646" spans="1:22" ht="48" hidden="1" x14ac:dyDescent="0.2">
      <c r="A3646" s="9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7">
        <f t="shared" si="338"/>
        <v>42409.241747685184</v>
      </c>
      <c r="L3646" s="17">
        <f t="shared" si="339"/>
        <v>42437.207638888889</v>
      </c>
      <c r="M3646" s="9">
        <f t="shared" si="340"/>
        <v>2</v>
      </c>
      <c r="N3646" s="9">
        <f t="shared" si="341"/>
        <v>2016</v>
      </c>
      <c r="O3646" t="b">
        <v>0</v>
      </c>
      <c r="P3646">
        <v>12</v>
      </c>
      <c r="Q3646" t="b">
        <v>0</v>
      </c>
      <c r="R3646" t="s">
        <v>8303</v>
      </c>
      <c r="S3646" s="12">
        <f t="shared" si="336"/>
        <v>16</v>
      </c>
      <c r="T3646">
        <f t="shared" si="337"/>
        <v>68.42</v>
      </c>
      <c r="U3646" s="14" t="s">
        <v>8315</v>
      </c>
      <c r="V3646" t="s">
        <v>8357</v>
      </c>
    </row>
    <row r="3647" spans="1:22" ht="48" hidden="1" x14ac:dyDescent="0.2">
      <c r="A3647" s="9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7">
        <f t="shared" si="338"/>
        <v>42665.970347222217</v>
      </c>
      <c r="L3647" s="17">
        <f t="shared" si="339"/>
        <v>42696.012013888889</v>
      </c>
      <c r="M3647" s="9">
        <f t="shared" si="340"/>
        <v>10</v>
      </c>
      <c r="N3647" s="9">
        <f t="shared" si="341"/>
        <v>2016</v>
      </c>
      <c r="O3647" t="b">
        <v>0</v>
      </c>
      <c r="P3647">
        <v>1</v>
      </c>
      <c r="Q3647" t="b">
        <v>0</v>
      </c>
      <c r="R3647" t="s">
        <v>8303</v>
      </c>
      <c r="S3647" s="12">
        <f t="shared" si="336"/>
        <v>0</v>
      </c>
      <c r="T3647">
        <f t="shared" si="337"/>
        <v>1</v>
      </c>
      <c r="U3647" s="14" t="s">
        <v>8315</v>
      </c>
      <c r="V3647" t="s">
        <v>8357</v>
      </c>
    </row>
    <row r="3648" spans="1:22" ht="48" hidden="1" x14ac:dyDescent="0.2">
      <c r="A3648" s="9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7">
        <f t="shared" si="338"/>
        <v>42140.421319444446</v>
      </c>
      <c r="L3648" s="17">
        <f t="shared" si="339"/>
        <v>42171.979166666672</v>
      </c>
      <c r="M3648" s="9">
        <f t="shared" si="340"/>
        <v>5</v>
      </c>
      <c r="N3648" s="9">
        <f t="shared" si="341"/>
        <v>2015</v>
      </c>
      <c r="O3648" t="b">
        <v>0</v>
      </c>
      <c r="P3648">
        <v>8</v>
      </c>
      <c r="Q3648" t="b">
        <v>0</v>
      </c>
      <c r="R3648" t="s">
        <v>8303</v>
      </c>
      <c r="S3648" s="12">
        <f t="shared" si="336"/>
        <v>5</v>
      </c>
      <c r="T3648">
        <f t="shared" si="337"/>
        <v>60.13</v>
      </c>
      <c r="U3648" s="14" t="s">
        <v>8315</v>
      </c>
      <c r="V3648" t="s">
        <v>8357</v>
      </c>
    </row>
    <row r="3649" spans="1:22" ht="48" x14ac:dyDescent="0.2">
      <c r="A3649" s="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7">
        <f t="shared" si="338"/>
        <v>42598.749155092592</v>
      </c>
      <c r="L3649" s="17">
        <f t="shared" si="339"/>
        <v>42643.749155092592</v>
      </c>
      <c r="M3649" s="9">
        <f t="shared" si="340"/>
        <v>8</v>
      </c>
      <c r="N3649" s="9">
        <f t="shared" si="341"/>
        <v>2016</v>
      </c>
      <c r="O3649" t="b">
        <v>0</v>
      </c>
      <c r="P3649">
        <v>2</v>
      </c>
      <c r="Q3649" t="b">
        <v>0</v>
      </c>
      <c r="R3649" t="s">
        <v>8303</v>
      </c>
      <c r="S3649" s="12">
        <f t="shared" si="336"/>
        <v>6</v>
      </c>
      <c r="T3649">
        <f t="shared" si="337"/>
        <v>15</v>
      </c>
      <c r="U3649" s="14" t="s">
        <v>8315</v>
      </c>
      <c r="V3649" t="s">
        <v>8357</v>
      </c>
    </row>
    <row r="3650" spans="1:22" ht="32" hidden="1" x14ac:dyDescent="0.2">
      <c r="A3650" s="9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7">
        <f t="shared" si="338"/>
        <v>41887.292187500003</v>
      </c>
      <c r="L3650" s="17">
        <f t="shared" si="339"/>
        <v>41917.292187500003</v>
      </c>
      <c r="M3650" s="9">
        <f t="shared" si="340"/>
        <v>9</v>
      </c>
      <c r="N3650" s="9">
        <f t="shared" si="341"/>
        <v>2014</v>
      </c>
      <c r="O3650" t="b">
        <v>0</v>
      </c>
      <c r="P3650">
        <v>73</v>
      </c>
      <c r="Q3650" t="b">
        <v>1</v>
      </c>
      <c r="R3650" t="s">
        <v>8269</v>
      </c>
      <c r="S3650" s="12">
        <f t="shared" ref="S3650:S3713" si="342">ROUND(E3650/D3650*100,0)</f>
        <v>100</v>
      </c>
      <c r="T3650">
        <f t="shared" ref="T3650:T3713" si="343">IFERROR(ROUND(E3650/P3650,2),0)</f>
        <v>550.04</v>
      </c>
      <c r="U3650" s="14" t="s">
        <v>8315</v>
      </c>
      <c r="V3650" t="s">
        <v>8316</v>
      </c>
    </row>
    <row r="3651" spans="1:22" ht="48" hidden="1" x14ac:dyDescent="0.2">
      <c r="A3651" s="9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7">
        <f t="shared" ref="K3651:K3714" si="344">+(((J3651/60)/60)/24)+DATE(1970,1,1)</f>
        <v>41780.712893518517</v>
      </c>
      <c r="L3651" s="17">
        <f t="shared" ref="L3651:L3714" si="345">+(((I3651/60)/60)/24)+DATE(1970,1,1)</f>
        <v>41806.712893518517</v>
      </c>
      <c r="M3651" s="9">
        <f t="shared" ref="M3651:M3714" si="346">+MONTH(K3651)</f>
        <v>5</v>
      </c>
      <c r="N3651" s="9">
        <f t="shared" ref="N3651:N3714" si="347">+YEAR(L3651)</f>
        <v>2014</v>
      </c>
      <c r="O3651" t="b">
        <v>0</v>
      </c>
      <c r="P3651">
        <v>8</v>
      </c>
      <c r="Q3651" t="b">
        <v>1</v>
      </c>
      <c r="R3651" t="s">
        <v>8269</v>
      </c>
      <c r="S3651" s="12">
        <f t="shared" si="342"/>
        <v>104</v>
      </c>
      <c r="T3651">
        <f t="shared" si="343"/>
        <v>97.5</v>
      </c>
      <c r="U3651" s="14" t="s">
        <v>8315</v>
      </c>
      <c r="V3651" t="s">
        <v>8316</v>
      </c>
    </row>
    <row r="3652" spans="1:22" ht="48" hidden="1" x14ac:dyDescent="0.2">
      <c r="A3652" s="9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7">
        <f t="shared" si="344"/>
        <v>42381.478981481487</v>
      </c>
      <c r="L3652" s="17">
        <f t="shared" si="345"/>
        <v>42402.478981481487</v>
      </c>
      <c r="M3652" s="9">
        <f t="shared" si="346"/>
        <v>1</v>
      </c>
      <c r="N3652" s="9">
        <f t="shared" si="347"/>
        <v>2016</v>
      </c>
      <c r="O3652" t="b">
        <v>0</v>
      </c>
      <c r="P3652">
        <v>17</v>
      </c>
      <c r="Q3652" t="b">
        <v>1</v>
      </c>
      <c r="R3652" t="s">
        <v>8269</v>
      </c>
      <c r="S3652" s="12">
        <f t="shared" si="342"/>
        <v>100</v>
      </c>
      <c r="T3652">
        <f t="shared" si="343"/>
        <v>29.41</v>
      </c>
      <c r="U3652" s="14" t="s">
        <v>8315</v>
      </c>
      <c r="V3652" t="s">
        <v>8316</v>
      </c>
    </row>
    <row r="3653" spans="1:22" ht="32" hidden="1" x14ac:dyDescent="0.2">
      <c r="A3653" s="9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7">
        <f t="shared" si="344"/>
        <v>41828.646319444444</v>
      </c>
      <c r="L3653" s="17">
        <f t="shared" si="345"/>
        <v>41861.665972222225</v>
      </c>
      <c r="M3653" s="9">
        <f t="shared" si="346"/>
        <v>7</v>
      </c>
      <c r="N3653" s="9">
        <f t="shared" si="347"/>
        <v>2014</v>
      </c>
      <c r="O3653" t="b">
        <v>0</v>
      </c>
      <c r="P3653">
        <v>9</v>
      </c>
      <c r="Q3653" t="b">
        <v>1</v>
      </c>
      <c r="R3653" t="s">
        <v>8269</v>
      </c>
      <c r="S3653" s="12">
        <f t="shared" si="342"/>
        <v>104</v>
      </c>
      <c r="T3653">
        <f t="shared" si="343"/>
        <v>57.78</v>
      </c>
      <c r="U3653" s="14" t="s">
        <v>8315</v>
      </c>
      <c r="V3653" t="s">
        <v>8316</v>
      </c>
    </row>
    <row r="3654" spans="1:22" ht="48" hidden="1" x14ac:dyDescent="0.2">
      <c r="A3654" s="9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7">
        <f t="shared" si="344"/>
        <v>42596.644699074073</v>
      </c>
      <c r="L3654" s="17">
        <f t="shared" si="345"/>
        <v>42607.165972222225</v>
      </c>
      <c r="M3654" s="9">
        <f t="shared" si="346"/>
        <v>8</v>
      </c>
      <c r="N3654" s="9">
        <f t="shared" si="347"/>
        <v>2016</v>
      </c>
      <c r="O3654" t="b">
        <v>0</v>
      </c>
      <c r="P3654">
        <v>17</v>
      </c>
      <c r="Q3654" t="b">
        <v>1</v>
      </c>
      <c r="R3654" t="s">
        <v>8269</v>
      </c>
      <c r="S3654" s="12">
        <f t="shared" si="342"/>
        <v>251</v>
      </c>
      <c r="T3654">
        <f t="shared" si="343"/>
        <v>44.24</v>
      </c>
      <c r="U3654" s="14" t="s">
        <v>8315</v>
      </c>
      <c r="V3654" t="s">
        <v>8316</v>
      </c>
    </row>
    <row r="3655" spans="1:22" ht="48" hidden="1" x14ac:dyDescent="0.2">
      <c r="A3655" s="9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7">
        <f t="shared" si="344"/>
        <v>42191.363506944443</v>
      </c>
      <c r="L3655" s="17">
        <f t="shared" si="345"/>
        <v>42221.363506944443</v>
      </c>
      <c r="M3655" s="9">
        <f t="shared" si="346"/>
        <v>7</v>
      </c>
      <c r="N3655" s="9">
        <f t="shared" si="347"/>
        <v>2015</v>
      </c>
      <c r="O3655" t="b">
        <v>0</v>
      </c>
      <c r="P3655">
        <v>33</v>
      </c>
      <c r="Q3655" t="b">
        <v>1</v>
      </c>
      <c r="R3655" t="s">
        <v>8269</v>
      </c>
      <c r="S3655" s="12">
        <f t="shared" si="342"/>
        <v>101</v>
      </c>
      <c r="T3655">
        <f t="shared" si="343"/>
        <v>60.91</v>
      </c>
      <c r="U3655" s="14" t="s">
        <v>8315</v>
      </c>
      <c r="V3655" t="s">
        <v>8316</v>
      </c>
    </row>
    <row r="3656" spans="1:22" ht="48" hidden="1" x14ac:dyDescent="0.2">
      <c r="A3656" s="9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7">
        <f t="shared" si="344"/>
        <v>42440.416504629626</v>
      </c>
      <c r="L3656" s="17">
        <f t="shared" si="345"/>
        <v>42463.708333333328</v>
      </c>
      <c r="M3656" s="9">
        <f t="shared" si="346"/>
        <v>3</v>
      </c>
      <c r="N3656" s="9">
        <f t="shared" si="347"/>
        <v>2016</v>
      </c>
      <c r="O3656" t="b">
        <v>0</v>
      </c>
      <c r="P3656">
        <v>38</v>
      </c>
      <c r="Q3656" t="b">
        <v>1</v>
      </c>
      <c r="R3656" t="s">
        <v>8269</v>
      </c>
      <c r="S3656" s="12">
        <f t="shared" si="342"/>
        <v>174</v>
      </c>
      <c r="T3656">
        <f t="shared" si="343"/>
        <v>68.84</v>
      </c>
      <c r="U3656" s="14" t="s">
        <v>8315</v>
      </c>
      <c r="V3656" t="s">
        <v>8316</v>
      </c>
    </row>
    <row r="3657" spans="1:22" ht="48" hidden="1" x14ac:dyDescent="0.2">
      <c r="A3657" s="9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7">
        <f t="shared" si="344"/>
        <v>42173.803217592591</v>
      </c>
      <c r="L3657" s="17">
        <f t="shared" si="345"/>
        <v>42203.290972222225</v>
      </c>
      <c r="M3657" s="9">
        <f t="shared" si="346"/>
        <v>6</v>
      </c>
      <c r="N3657" s="9">
        <f t="shared" si="347"/>
        <v>2015</v>
      </c>
      <c r="O3657" t="b">
        <v>0</v>
      </c>
      <c r="P3657">
        <v>79</v>
      </c>
      <c r="Q3657" t="b">
        <v>1</v>
      </c>
      <c r="R3657" t="s">
        <v>8269</v>
      </c>
      <c r="S3657" s="12">
        <f t="shared" si="342"/>
        <v>116</v>
      </c>
      <c r="T3657">
        <f t="shared" si="343"/>
        <v>73.58</v>
      </c>
      <c r="U3657" s="14" t="s">
        <v>8315</v>
      </c>
      <c r="V3657" t="s">
        <v>8316</v>
      </c>
    </row>
    <row r="3658" spans="1:22" ht="48" hidden="1" x14ac:dyDescent="0.2">
      <c r="A3658" s="9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7">
        <f t="shared" si="344"/>
        <v>42737.910138888896</v>
      </c>
      <c r="L3658" s="17">
        <f t="shared" si="345"/>
        <v>42767.957638888889</v>
      </c>
      <c r="M3658" s="9">
        <f t="shared" si="346"/>
        <v>1</v>
      </c>
      <c r="N3658" s="9">
        <f t="shared" si="347"/>
        <v>2017</v>
      </c>
      <c r="O3658" t="b">
        <v>0</v>
      </c>
      <c r="P3658">
        <v>46</v>
      </c>
      <c r="Q3658" t="b">
        <v>1</v>
      </c>
      <c r="R3658" t="s">
        <v>8269</v>
      </c>
      <c r="S3658" s="12">
        <f t="shared" si="342"/>
        <v>106</v>
      </c>
      <c r="T3658">
        <f t="shared" si="343"/>
        <v>115.02</v>
      </c>
      <c r="U3658" s="14" t="s">
        <v>8315</v>
      </c>
      <c r="V3658" t="s">
        <v>8316</v>
      </c>
    </row>
    <row r="3659" spans="1:22" ht="48" hidden="1" x14ac:dyDescent="0.2">
      <c r="A3659" s="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7">
        <f t="shared" si="344"/>
        <v>42499.629849537043</v>
      </c>
      <c r="L3659" s="17">
        <f t="shared" si="345"/>
        <v>42522.904166666667</v>
      </c>
      <c r="M3659" s="9">
        <f t="shared" si="346"/>
        <v>5</v>
      </c>
      <c r="N3659" s="9">
        <f t="shared" si="347"/>
        <v>2016</v>
      </c>
      <c r="O3659" t="b">
        <v>0</v>
      </c>
      <c r="P3659">
        <v>20</v>
      </c>
      <c r="Q3659" t="b">
        <v>1</v>
      </c>
      <c r="R3659" t="s">
        <v>8269</v>
      </c>
      <c r="S3659" s="12">
        <f t="shared" si="342"/>
        <v>111</v>
      </c>
      <c r="T3659">
        <f t="shared" si="343"/>
        <v>110.75</v>
      </c>
      <c r="U3659" s="14" t="s">
        <v>8315</v>
      </c>
      <c r="V3659" t="s">
        <v>8316</v>
      </c>
    </row>
    <row r="3660" spans="1:22" ht="32" hidden="1" x14ac:dyDescent="0.2">
      <c r="A3660" s="9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7">
        <f t="shared" si="344"/>
        <v>41775.858564814815</v>
      </c>
      <c r="L3660" s="17">
        <f t="shared" si="345"/>
        <v>41822.165972222225</v>
      </c>
      <c r="M3660" s="9">
        <f t="shared" si="346"/>
        <v>5</v>
      </c>
      <c r="N3660" s="9">
        <f t="shared" si="347"/>
        <v>2014</v>
      </c>
      <c r="O3660" t="b">
        <v>0</v>
      </c>
      <c r="P3660">
        <v>20</v>
      </c>
      <c r="Q3660" t="b">
        <v>1</v>
      </c>
      <c r="R3660" t="s">
        <v>8269</v>
      </c>
      <c r="S3660" s="12">
        <f t="shared" si="342"/>
        <v>101</v>
      </c>
      <c r="T3660">
        <f t="shared" si="343"/>
        <v>75.5</v>
      </c>
      <c r="U3660" s="14" t="s">
        <v>8315</v>
      </c>
      <c r="V3660" t="s">
        <v>8316</v>
      </c>
    </row>
    <row r="3661" spans="1:22" ht="48" hidden="1" x14ac:dyDescent="0.2">
      <c r="A3661" s="9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7">
        <f t="shared" si="344"/>
        <v>42055.277199074073</v>
      </c>
      <c r="L3661" s="17">
        <f t="shared" si="345"/>
        <v>42082.610416666663</v>
      </c>
      <c r="M3661" s="9">
        <f t="shared" si="346"/>
        <v>2</v>
      </c>
      <c r="N3661" s="9">
        <f t="shared" si="347"/>
        <v>2015</v>
      </c>
      <c r="O3661" t="b">
        <v>0</v>
      </c>
      <c r="P3661">
        <v>13</v>
      </c>
      <c r="Q3661" t="b">
        <v>1</v>
      </c>
      <c r="R3661" t="s">
        <v>8269</v>
      </c>
      <c r="S3661" s="12">
        <f t="shared" si="342"/>
        <v>102</v>
      </c>
      <c r="T3661">
        <f t="shared" si="343"/>
        <v>235.46</v>
      </c>
      <c r="U3661" s="14" t="s">
        <v>8315</v>
      </c>
      <c r="V3661" t="s">
        <v>8316</v>
      </c>
    </row>
    <row r="3662" spans="1:22" ht="48" hidden="1" x14ac:dyDescent="0.2">
      <c r="A3662" s="9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7">
        <f t="shared" si="344"/>
        <v>41971.881076388891</v>
      </c>
      <c r="L3662" s="17">
        <f t="shared" si="345"/>
        <v>41996.881076388891</v>
      </c>
      <c r="M3662" s="9">
        <f t="shared" si="346"/>
        <v>11</v>
      </c>
      <c r="N3662" s="9">
        <f t="shared" si="347"/>
        <v>2014</v>
      </c>
      <c r="O3662" t="b">
        <v>0</v>
      </c>
      <c r="P3662">
        <v>22</v>
      </c>
      <c r="Q3662" t="b">
        <v>1</v>
      </c>
      <c r="R3662" t="s">
        <v>8269</v>
      </c>
      <c r="S3662" s="12">
        <f t="shared" si="342"/>
        <v>100</v>
      </c>
      <c r="T3662">
        <f t="shared" si="343"/>
        <v>11.36</v>
      </c>
      <c r="U3662" s="14" t="s">
        <v>8315</v>
      </c>
      <c r="V3662" t="s">
        <v>8316</v>
      </c>
    </row>
    <row r="3663" spans="1:22" ht="48" hidden="1" x14ac:dyDescent="0.2">
      <c r="A3663" s="9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7">
        <f t="shared" si="344"/>
        <v>42447.896666666667</v>
      </c>
      <c r="L3663" s="17">
        <f t="shared" si="345"/>
        <v>42470.166666666672</v>
      </c>
      <c r="M3663" s="9">
        <f t="shared" si="346"/>
        <v>3</v>
      </c>
      <c r="N3663" s="9">
        <f t="shared" si="347"/>
        <v>2016</v>
      </c>
      <c r="O3663" t="b">
        <v>0</v>
      </c>
      <c r="P3663">
        <v>36</v>
      </c>
      <c r="Q3663" t="b">
        <v>1</v>
      </c>
      <c r="R3663" t="s">
        <v>8269</v>
      </c>
      <c r="S3663" s="12">
        <f t="shared" si="342"/>
        <v>111</v>
      </c>
      <c r="T3663">
        <f t="shared" si="343"/>
        <v>92.5</v>
      </c>
      <c r="U3663" s="14" t="s">
        <v>8315</v>
      </c>
      <c r="V3663" t="s">
        <v>8316</v>
      </c>
    </row>
    <row r="3664" spans="1:22" ht="48" hidden="1" x14ac:dyDescent="0.2">
      <c r="A3664" s="9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7">
        <f t="shared" si="344"/>
        <v>42064.220069444447</v>
      </c>
      <c r="L3664" s="17">
        <f t="shared" si="345"/>
        <v>42094.178402777776</v>
      </c>
      <c r="M3664" s="9">
        <f t="shared" si="346"/>
        <v>3</v>
      </c>
      <c r="N3664" s="9">
        <f t="shared" si="347"/>
        <v>2015</v>
      </c>
      <c r="O3664" t="b">
        <v>0</v>
      </c>
      <c r="P3664">
        <v>40</v>
      </c>
      <c r="Q3664" t="b">
        <v>1</v>
      </c>
      <c r="R3664" t="s">
        <v>8269</v>
      </c>
      <c r="S3664" s="12">
        <f t="shared" si="342"/>
        <v>101</v>
      </c>
      <c r="T3664">
        <f t="shared" si="343"/>
        <v>202.85</v>
      </c>
      <c r="U3664" s="14" t="s">
        <v>8315</v>
      </c>
      <c r="V3664" t="s">
        <v>8316</v>
      </c>
    </row>
    <row r="3665" spans="1:22" ht="48" hidden="1" x14ac:dyDescent="0.2">
      <c r="A3665" s="9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7">
        <f t="shared" si="344"/>
        <v>42665.451736111107</v>
      </c>
      <c r="L3665" s="17">
        <f t="shared" si="345"/>
        <v>42725.493402777778</v>
      </c>
      <c r="M3665" s="9">
        <f t="shared" si="346"/>
        <v>10</v>
      </c>
      <c r="N3665" s="9">
        <f t="shared" si="347"/>
        <v>2016</v>
      </c>
      <c r="O3665" t="b">
        <v>0</v>
      </c>
      <c r="P3665">
        <v>9</v>
      </c>
      <c r="Q3665" t="b">
        <v>1</v>
      </c>
      <c r="R3665" t="s">
        <v>8269</v>
      </c>
      <c r="S3665" s="12">
        <f t="shared" si="342"/>
        <v>104</v>
      </c>
      <c r="T3665">
        <f t="shared" si="343"/>
        <v>26</v>
      </c>
      <c r="U3665" s="14" t="s">
        <v>8315</v>
      </c>
      <c r="V3665" t="s">
        <v>8316</v>
      </c>
    </row>
    <row r="3666" spans="1:22" ht="48" hidden="1" x14ac:dyDescent="0.2">
      <c r="A3666" s="9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7">
        <f t="shared" si="344"/>
        <v>42523.248715277776</v>
      </c>
      <c r="L3666" s="17">
        <f t="shared" si="345"/>
        <v>42537.248715277776</v>
      </c>
      <c r="M3666" s="9">
        <f t="shared" si="346"/>
        <v>6</v>
      </c>
      <c r="N3666" s="9">
        <f t="shared" si="347"/>
        <v>2016</v>
      </c>
      <c r="O3666" t="b">
        <v>0</v>
      </c>
      <c r="P3666">
        <v>19</v>
      </c>
      <c r="Q3666" t="b">
        <v>1</v>
      </c>
      <c r="R3666" t="s">
        <v>8269</v>
      </c>
      <c r="S3666" s="12">
        <f t="shared" si="342"/>
        <v>109</v>
      </c>
      <c r="T3666">
        <f t="shared" si="343"/>
        <v>46.05</v>
      </c>
      <c r="U3666" s="14" t="s">
        <v>8315</v>
      </c>
      <c r="V3666" t="s">
        <v>8316</v>
      </c>
    </row>
    <row r="3667" spans="1:22" ht="48" hidden="1" x14ac:dyDescent="0.2">
      <c r="A3667" s="9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7">
        <f t="shared" si="344"/>
        <v>42294.808124999996</v>
      </c>
      <c r="L3667" s="17">
        <f t="shared" si="345"/>
        <v>42305.829166666663</v>
      </c>
      <c r="M3667" s="9">
        <f t="shared" si="346"/>
        <v>10</v>
      </c>
      <c r="N3667" s="9">
        <f t="shared" si="347"/>
        <v>2015</v>
      </c>
      <c r="O3667" t="b">
        <v>0</v>
      </c>
      <c r="P3667">
        <v>14</v>
      </c>
      <c r="Q3667" t="b">
        <v>1</v>
      </c>
      <c r="R3667" t="s">
        <v>8269</v>
      </c>
      <c r="S3667" s="12">
        <f t="shared" si="342"/>
        <v>115</v>
      </c>
      <c r="T3667">
        <f t="shared" si="343"/>
        <v>51</v>
      </c>
      <c r="U3667" s="14" t="s">
        <v>8315</v>
      </c>
      <c r="V3667" t="s">
        <v>8316</v>
      </c>
    </row>
    <row r="3668" spans="1:22" ht="16" hidden="1" x14ac:dyDescent="0.2">
      <c r="A3668" s="9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7">
        <f t="shared" si="344"/>
        <v>41822.90488425926</v>
      </c>
      <c r="L3668" s="17">
        <f t="shared" si="345"/>
        <v>41844.291666666664</v>
      </c>
      <c r="M3668" s="9">
        <f t="shared" si="346"/>
        <v>7</v>
      </c>
      <c r="N3668" s="9">
        <f t="shared" si="347"/>
        <v>2014</v>
      </c>
      <c r="O3668" t="b">
        <v>0</v>
      </c>
      <c r="P3668">
        <v>38</v>
      </c>
      <c r="Q3668" t="b">
        <v>1</v>
      </c>
      <c r="R3668" t="s">
        <v>8269</v>
      </c>
      <c r="S3668" s="12">
        <f t="shared" si="342"/>
        <v>100</v>
      </c>
      <c r="T3668">
        <f t="shared" si="343"/>
        <v>31.58</v>
      </c>
      <c r="U3668" s="14" t="s">
        <v>8315</v>
      </c>
      <c r="V3668" t="s">
        <v>8316</v>
      </c>
    </row>
    <row r="3669" spans="1:22" ht="48" hidden="1" x14ac:dyDescent="0.2">
      <c r="A3669" s="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7">
        <f t="shared" si="344"/>
        <v>42173.970127314817</v>
      </c>
      <c r="L3669" s="17">
        <f t="shared" si="345"/>
        <v>42203.970127314817</v>
      </c>
      <c r="M3669" s="9">
        <f t="shared" si="346"/>
        <v>6</v>
      </c>
      <c r="N3669" s="9">
        <f t="shared" si="347"/>
        <v>2015</v>
      </c>
      <c r="O3669" t="b">
        <v>0</v>
      </c>
      <c r="P3669">
        <v>58</v>
      </c>
      <c r="Q3669" t="b">
        <v>1</v>
      </c>
      <c r="R3669" t="s">
        <v>8269</v>
      </c>
      <c r="S3669" s="12">
        <f t="shared" si="342"/>
        <v>103</v>
      </c>
      <c r="T3669">
        <f t="shared" si="343"/>
        <v>53.36</v>
      </c>
      <c r="U3669" s="14" t="s">
        <v>8315</v>
      </c>
      <c r="V3669" t="s">
        <v>8316</v>
      </c>
    </row>
    <row r="3670" spans="1:22" ht="48" hidden="1" x14ac:dyDescent="0.2">
      <c r="A3670" s="9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7">
        <f t="shared" si="344"/>
        <v>42185.556157407409</v>
      </c>
      <c r="L3670" s="17">
        <f t="shared" si="345"/>
        <v>42208.772916666669</v>
      </c>
      <c r="M3670" s="9">
        <f t="shared" si="346"/>
        <v>6</v>
      </c>
      <c r="N3670" s="9">
        <f t="shared" si="347"/>
        <v>2015</v>
      </c>
      <c r="O3670" t="b">
        <v>0</v>
      </c>
      <c r="P3670">
        <v>28</v>
      </c>
      <c r="Q3670" t="b">
        <v>1</v>
      </c>
      <c r="R3670" t="s">
        <v>8269</v>
      </c>
      <c r="S3670" s="12">
        <f t="shared" si="342"/>
        <v>104</v>
      </c>
      <c r="T3670">
        <f t="shared" si="343"/>
        <v>36.96</v>
      </c>
      <c r="U3670" s="14" t="s">
        <v>8315</v>
      </c>
      <c r="V3670" t="s">
        <v>8316</v>
      </c>
    </row>
    <row r="3671" spans="1:22" ht="48" hidden="1" x14ac:dyDescent="0.2">
      <c r="A3671" s="9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7">
        <f t="shared" si="344"/>
        <v>42136.675196759257</v>
      </c>
      <c r="L3671" s="17">
        <f t="shared" si="345"/>
        <v>42166.675196759257</v>
      </c>
      <c r="M3671" s="9">
        <f t="shared" si="346"/>
        <v>5</v>
      </c>
      <c r="N3671" s="9">
        <f t="shared" si="347"/>
        <v>2015</v>
      </c>
      <c r="O3671" t="b">
        <v>0</v>
      </c>
      <c r="P3671">
        <v>17</v>
      </c>
      <c r="Q3671" t="b">
        <v>1</v>
      </c>
      <c r="R3671" t="s">
        <v>8269</v>
      </c>
      <c r="S3671" s="12">
        <f t="shared" si="342"/>
        <v>138</v>
      </c>
      <c r="T3671">
        <f t="shared" si="343"/>
        <v>81.290000000000006</v>
      </c>
      <c r="U3671" s="14" t="s">
        <v>8315</v>
      </c>
      <c r="V3671" t="s">
        <v>8316</v>
      </c>
    </row>
    <row r="3672" spans="1:22" ht="48" hidden="1" x14ac:dyDescent="0.2">
      <c r="A3672" s="9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7">
        <f t="shared" si="344"/>
        <v>42142.514016203699</v>
      </c>
      <c r="L3672" s="17">
        <f t="shared" si="345"/>
        <v>42155.958333333328</v>
      </c>
      <c r="M3672" s="9">
        <f t="shared" si="346"/>
        <v>5</v>
      </c>
      <c r="N3672" s="9">
        <f t="shared" si="347"/>
        <v>2015</v>
      </c>
      <c r="O3672" t="b">
        <v>0</v>
      </c>
      <c r="P3672">
        <v>12</v>
      </c>
      <c r="Q3672" t="b">
        <v>1</v>
      </c>
      <c r="R3672" t="s">
        <v>8269</v>
      </c>
      <c r="S3672" s="12">
        <f t="shared" si="342"/>
        <v>110</v>
      </c>
      <c r="T3672">
        <f t="shared" si="343"/>
        <v>20.079999999999998</v>
      </c>
      <c r="U3672" s="14" t="s">
        <v>8315</v>
      </c>
      <c r="V3672" t="s">
        <v>8316</v>
      </c>
    </row>
    <row r="3673" spans="1:22" ht="48" hidden="1" x14ac:dyDescent="0.2">
      <c r="A3673" s="9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7">
        <f t="shared" si="344"/>
        <v>41820.62809027778</v>
      </c>
      <c r="L3673" s="17">
        <f t="shared" si="345"/>
        <v>41841.165972222225</v>
      </c>
      <c r="M3673" s="9">
        <f t="shared" si="346"/>
        <v>6</v>
      </c>
      <c r="N3673" s="9">
        <f t="shared" si="347"/>
        <v>2014</v>
      </c>
      <c r="O3673" t="b">
        <v>0</v>
      </c>
      <c r="P3673">
        <v>40</v>
      </c>
      <c r="Q3673" t="b">
        <v>1</v>
      </c>
      <c r="R3673" t="s">
        <v>8269</v>
      </c>
      <c r="S3673" s="12">
        <f t="shared" si="342"/>
        <v>101</v>
      </c>
      <c r="T3673">
        <f t="shared" si="343"/>
        <v>88.25</v>
      </c>
      <c r="U3673" s="14" t="s">
        <v>8315</v>
      </c>
      <c r="V3673" t="s">
        <v>8316</v>
      </c>
    </row>
    <row r="3674" spans="1:22" ht="48" hidden="1" x14ac:dyDescent="0.2">
      <c r="A3674" s="9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7">
        <f t="shared" si="344"/>
        <v>41878.946574074071</v>
      </c>
      <c r="L3674" s="17">
        <f t="shared" si="345"/>
        <v>41908.946574074071</v>
      </c>
      <c r="M3674" s="9">
        <f t="shared" si="346"/>
        <v>8</v>
      </c>
      <c r="N3674" s="9">
        <f t="shared" si="347"/>
        <v>2014</v>
      </c>
      <c r="O3674" t="b">
        <v>0</v>
      </c>
      <c r="P3674">
        <v>57</v>
      </c>
      <c r="Q3674" t="b">
        <v>1</v>
      </c>
      <c r="R3674" t="s">
        <v>8269</v>
      </c>
      <c r="S3674" s="12">
        <f t="shared" si="342"/>
        <v>102</v>
      </c>
      <c r="T3674">
        <f t="shared" si="343"/>
        <v>53.44</v>
      </c>
      <c r="U3674" s="14" t="s">
        <v>8315</v>
      </c>
      <c r="V3674" t="s">
        <v>8316</v>
      </c>
    </row>
    <row r="3675" spans="1:22" ht="48" hidden="1" x14ac:dyDescent="0.2">
      <c r="A3675" s="9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7">
        <f t="shared" si="344"/>
        <v>41914.295104166667</v>
      </c>
      <c r="L3675" s="17">
        <f t="shared" si="345"/>
        <v>41948.536111111112</v>
      </c>
      <c r="M3675" s="9">
        <f t="shared" si="346"/>
        <v>10</v>
      </c>
      <c r="N3675" s="9">
        <f t="shared" si="347"/>
        <v>2014</v>
      </c>
      <c r="O3675" t="b">
        <v>0</v>
      </c>
      <c r="P3675">
        <v>114</v>
      </c>
      <c r="Q3675" t="b">
        <v>1</v>
      </c>
      <c r="R3675" t="s">
        <v>8269</v>
      </c>
      <c r="S3675" s="12">
        <f t="shared" si="342"/>
        <v>114</v>
      </c>
      <c r="T3675">
        <f t="shared" si="343"/>
        <v>39.869999999999997</v>
      </c>
      <c r="U3675" s="14" t="s">
        <v>8315</v>
      </c>
      <c r="V3675" t="s">
        <v>8316</v>
      </c>
    </row>
    <row r="3676" spans="1:22" ht="48" hidden="1" x14ac:dyDescent="0.2">
      <c r="A3676" s="9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7">
        <f t="shared" si="344"/>
        <v>42556.873020833329</v>
      </c>
      <c r="L3676" s="17">
        <f t="shared" si="345"/>
        <v>42616.873020833329</v>
      </c>
      <c r="M3676" s="9">
        <f t="shared" si="346"/>
        <v>7</v>
      </c>
      <c r="N3676" s="9">
        <f t="shared" si="347"/>
        <v>2016</v>
      </c>
      <c r="O3676" t="b">
        <v>0</v>
      </c>
      <c r="P3676">
        <v>31</v>
      </c>
      <c r="Q3676" t="b">
        <v>1</v>
      </c>
      <c r="R3676" t="s">
        <v>8269</v>
      </c>
      <c r="S3676" s="12">
        <f t="shared" si="342"/>
        <v>100</v>
      </c>
      <c r="T3676">
        <f t="shared" si="343"/>
        <v>145.16</v>
      </c>
      <c r="U3676" s="14" t="s">
        <v>8315</v>
      </c>
      <c r="V3676" t="s">
        <v>8316</v>
      </c>
    </row>
    <row r="3677" spans="1:22" ht="48" hidden="1" x14ac:dyDescent="0.2">
      <c r="A3677" s="9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7">
        <f t="shared" si="344"/>
        <v>42493.597013888888</v>
      </c>
      <c r="L3677" s="17">
        <f t="shared" si="345"/>
        <v>42505.958333333328</v>
      </c>
      <c r="M3677" s="9">
        <f t="shared" si="346"/>
        <v>5</v>
      </c>
      <c r="N3677" s="9">
        <f t="shared" si="347"/>
        <v>2016</v>
      </c>
      <c r="O3677" t="b">
        <v>0</v>
      </c>
      <c r="P3677">
        <v>3</v>
      </c>
      <c r="Q3677" t="b">
        <v>1</v>
      </c>
      <c r="R3677" t="s">
        <v>8269</v>
      </c>
      <c r="S3677" s="12">
        <f t="shared" si="342"/>
        <v>140</v>
      </c>
      <c r="T3677">
        <f t="shared" si="343"/>
        <v>23.33</v>
      </c>
      <c r="U3677" s="14" t="s">
        <v>8315</v>
      </c>
      <c r="V3677" t="s">
        <v>8316</v>
      </c>
    </row>
    <row r="3678" spans="1:22" ht="48" hidden="1" x14ac:dyDescent="0.2">
      <c r="A3678" s="9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7">
        <f t="shared" si="344"/>
        <v>41876.815787037034</v>
      </c>
      <c r="L3678" s="17">
        <f t="shared" si="345"/>
        <v>41894.815787037034</v>
      </c>
      <c r="M3678" s="9">
        <f t="shared" si="346"/>
        <v>8</v>
      </c>
      <c r="N3678" s="9">
        <f t="shared" si="347"/>
        <v>2014</v>
      </c>
      <c r="O3678" t="b">
        <v>0</v>
      </c>
      <c r="P3678">
        <v>16</v>
      </c>
      <c r="Q3678" t="b">
        <v>1</v>
      </c>
      <c r="R3678" t="s">
        <v>8269</v>
      </c>
      <c r="S3678" s="12">
        <f t="shared" si="342"/>
        <v>129</v>
      </c>
      <c r="T3678">
        <f t="shared" si="343"/>
        <v>64.38</v>
      </c>
      <c r="U3678" s="14" t="s">
        <v>8315</v>
      </c>
      <c r="V3678" t="s">
        <v>8316</v>
      </c>
    </row>
    <row r="3679" spans="1:22" ht="32" hidden="1" x14ac:dyDescent="0.2">
      <c r="A3679" s="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7">
        <f t="shared" si="344"/>
        <v>41802.574282407404</v>
      </c>
      <c r="L3679" s="17">
        <f t="shared" si="345"/>
        <v>41823.165972222225</v>
      </c>
      <c r="M3679" s="9">
        <f t="shared" si="346"/>
        <v>6</v>
      </c>
      <c r="N3679" s="9">
        <f t="shared" si="347"/>
        <v>2014</v>
      </c>
      <c r="O3679" t="b">
        <v>0</v>
      </c>
      <c r="P3679">
        <v>199</v>
      </c>
      <c r="Q3679" t="b">
        <v>1</v>
      </c>
      <c r="R3679" t="s">
        <v>8269</v>
      </c>
      <c r="S3679" s="12">
        <f t="shared" si="342"/>
        <v>103</v>
      </c>
      <c r="T3679">
        <f t="shared" si="343"/>
        <v>62.05</v>
      </c>
      <c r="U3679" s="14" t="s">
        <v>8315</v>
      </c>
      <c r="V3679" t="s">
        <v>8316</v>
      </c>
    </row>
    <row r="3680" spans="1:22" ht="32" hidden="1" x14ac:dyDescent="0.2">
      <c r="A3680" s="9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7">
        <f t="shared" si="344"/>
        <v>42120.531226851846</v>
      </c>
      <c r="L3680" s="17">
        <f t="shared" si="345"/>
        <v>42155.531226851846</v>
      </c>
      <c r="M3680" s="9">
        <f t="shared" si="346"/>
        <v>4</v>
      </c>
      <c r="N3680" s="9">
        <f t="shared" si="347"/>
        <v>2015</v>
      </c>
      <c r="O3680" t="b">
        <v>0</v>
      </c>
      <c r="P3680">
        <v>31</v>
      </c>
      <c r="Q3680" t="b">
        <v>1</v>
      </c>
      <c r="R3680" t="s">
        <v>8269</v>
      </c>
      <c r="S3680" s="12">
        <f t="shared" si="342"/>
        <v>103</v>
      </c>
      <c r="T3680">
        <f t="shared" si="343"/>
        <v>66.13</v>
      </c>
      <c r="U3680" s="14" t="s">
        <v>8315</v>
      </c>
      <c r="V3680" t="s">
        <v>8316</v>
      </c>
    </row>
    <row r="3681" spans="1:22" ht="48" hidden="1" x14ac:dyDescent="0.2">
      <c r="A3681" s="9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7">
        <f t="shared" si="344"/>
        <v>41786.761354166665</v>
      </c>
      <c r="L3681" s="17">
        <f t="shared" si="345"/>
        <v>41821.207638888889</v>
      </c>
      <c r="M3681" s="9">
        <f t="shared" si="346"/>
        <v>5</v>
      </c>
      <c r="N3681" s="9">
        <f t="shared" si="347"/>
        <v>2014</v>
      </c>
      <c r="O3681" t="b">
        <v>0</v>
      </c>
      <c r="P3681">
        <v>30</v>
      </c>
      <c r="Q3681" t="b">
        <v>1</v>
      </c>
      <c r="R3681" t="s">
        <v>8269</v>
      </c>
      <c r="S3681" s="12">
        <f t="shared" si="342"/>
        <v>110</v>
      </c>
      <c r="T3681">
        <f t="shared" si="343"/>
        <v>73.400000000000006</v>
      </c>
      <c r="U3681" s="14" t="s">
        <v>8315</v>
      </c>
      <c r="V3681" t="s">
        <v>8316</v>
      </c>
    </row>
    <row r="3682" spans="1:22" ht="32" hidden="1" x14ac:dyDescent="0.2">
      <c r="A3682" s="9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7">
        <f t="shared" si="344"/>
        <v>42627.454097222217</v>
      </c>
      <c r="L3682" s="17">
        <f t="shared" si="345"/>
        <v>42648.454097222217</v>
      </c>
      <c r="M3682" s="9">
        <f t="shared" si="346"/>
        <v>9</v>
      </c>
      <c r="N3682" s="9">
        <f t="shared" si="347"/>
        <v>2016</v>
      </c>
      <c r="O3682" t="b">
        <v>0</v>
      </c>
      <c r="P3682">
        <v>34</v>
      </c>
      <c r="Q3682" t="b">
        <v>1</v>
      </c>
      <c r="R3682" t="s">
        <v>8269</v>
      </c>
      <c r="S3682" s="12">
        <f t="shared" si="342"/>
        <v>113</v>
      </c>
      <c r="T3682">
        <f t="shared" si="343"/>
        <v>99.5</v>
      </c>
      <c r="U3682" s="14" t="s">
        <v>8315</v>
      </c>
      <c r="V3682" t="s">
        <v>8316</v>
      </c>
    </row>
    <row r="3683" spans="1:22" ht="64" hidden="1" x14ac:dyDescent="0.2">
      <c r="A3683" s="9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7">
        <f t="shared" si="344"/>
        <v>42374.651504629626</v>
      </c>
      <c r="L3683" s="17">
        <f t="shared" si="345"/>
        <v>42384.651504629626</v>
      </c>
      <c r="M3683" s="9">
        <f t="shared" si="346"/>
        <v>1</v>
      </c>
      <c r="N3683" s="9">
        <f t="shared" si="347"/>
        <v>2016</v>
      </c>
      <c r="O3683" t="b">
        <v>0</v>
      </c>
      <c r="P3683">
        <v>18</v>
      </c>
      <c r="Q3683" t="b">
        <v>1</v>
      </c>
      <c r="R3683" t="s">
        <v>8269</v>
      </c>
      <c r="S3683" s="12">
        <f t="shared" si="342"/>
        <v>112</v>
      </c>
      <c r="T3683">
        <f t="shared" si="343"/>
        <v>62.17</v>
      </c>
      <c r="U3683" s="14" t="s">
        <v>8315</v>
      </c>
      <c r="V3683" t="s">
        <v>8316</v>
      </c>
    </row>
    <row r="3684" spans="1:22" ht="48" hidden="1" x14ac:dyDescent="0.2">
      <c r="A3684" s="9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7">
        <f t="shared" si="344"/>
        <v>41772.685393518521</v>
      </c>
      <c r="L3684" s="17">
        <f t="shared" si="345"/>
        <v>41806.290972222225</v>
      </c>
      <c r="M3684" s="9">
        <f t="shared" si="346"/>
        <v>5</v>
      </c>
      <c r="N3684" s="9">
        <f t="shared" si="347"/>
        <v>2014</v>
      </c>
      <c r="O3684" t="b">
        <v>0</v>
      </c>
      <c r="P3684">
        <v>67</v>
      </c>
      <c r="Q3684" t="b">
        <v>1</v>
      </c>
      <c r="R3684" t="s">
        <v>8269</v>
      </c>
      <c r="S3684" s="12">
        <f t="shared" si="342"/>
        <v>139</v>
      </c>
      <c r="T3684">
        <f t="shared" si="343"/>
        <v>62.33</v>
      </c>
      <c r="U3684" s="14" t="s">
        <v>8315</v>
      </c>
      <c r="V3684" t="s">
        <v>8316</v>
      </c>
    </row>
    <row r="3685" spans="1:22" ht="48" hidden="1" x14ac:dyDescent="0.2">
      <c r="A3685" s="9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7">
        <f t="shared" si="344"/>
        <v>42633.116851851853</v>
      </c>
      <c r="L3685" s="17">
        <f t="shared" si="345"/>
        <v>42663.116851851853</v>
      </c>
      <c r="M3685" s="9">
        <f t="shared" si="346"/>
        <v>9</v>
      </c>
      <c r="N3685" s="9">
        <f t="shared" si="347"/>
        <v>2016</v>
      </c>
      <c r="O3685" t="b">
        <v>0</v>
      </c>
      <c r="P3685">
        <v>66</v>
      </c>
      <c r="Q3685" t="b">
        <v>1</v>
      </c>
      <c r="R3685" t="s">
        <v>8269</v>
      </c>
      <c r="S3685" s="12">
        <f t="shared" si="342"/>
        <v>111</v>
      </c>
      <c r="T3685">
        <f t="shared" si="343"/>
        <v>58.79</v>
      </c>
      <c r="U3685" s="14" t="s">
        <v>8315</v>
      </c>
      <c r="V3685" t="s">
        <v>8316</v>
      </c>
    </row>
    <row r="3686" spans="1:22" ht="48" hidden="1" x14ac:dyDescent="0.2">
      <c r="A3686" s="9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7">
        <f t="shared" si="344"/>
        <v>42219.180393518516</v>
      </c>
      <c r="L3686" s="17">
        <f t="shared" si="345"/>
        <v>42249.180393518516</v>
      </c>
      <c r="M3686" s="9">
        <f t="shared" si="346"/>
        <v>8</v>
      </c>
      <c r="N3686" s="9">
        <f t="shared" si="347"/>
        <v>2015</v>
      </c>
      <c r="O3686" t="b">
        <v>0</v>
      </c>
      <c r="P3686">
        <v>23</v>
      </c>
      <c r="Q3686" t="b">
        <v>1</v>
      </c>
      <c r="R3686" t="s">
        <v>8269</v>
      </c>
      <c r="S3686" s="12">
        <f t="shared" si="342"/>
        <v>139</v>
      </c>
      <c r="T3686">
        <f t="shared" si="343"/>
        <v>45.35</v>
      </c>
      <c r="U3686" s="14" t="s">
        <v>8315</v>
      </c>
      <c r="V3686" t="s">
        <v>8316</v>
      </c>
    </row>
    <row r="3687" spans="1:22" ht="48" hidden="1" x14ac:dyDescent="0.2">
      <c r="A3687" s="9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7">
        <f t="shared" si="344"/>
        <v>41753.593275462961</v>
      </c>
      <c r="L3687" s="17">
        <f t="shared" si="345"/>
        <v>41778.875</v>
      </c>
      <c r="M3687" s="9">
        <f t="shared" si="346"/>
        <v>4</v>
      </c>
      <c r="N3687" s="9">
        <f t="shared" si="347"/>
        <v>2014</v>
      </c>
      <c r="O3687" t="b">
        <v>0</v>
      </c>
      <c r="P3687">
        <v>126</v>
      </c>
      <c r="Q3687" t="b">
        <v>1</v>
      </c>
      <c r="R3687" t="s">
        <v>8269</v>
      </c>
      <c r="S3687" s="12">
        <f t="shared" si="342"/>
        <v>106</v>
      </c>
      <c r="T3687">
        <f t="shared" si="343"/>
        <v>41.94</v>
      </c>
      <c r="U3687" s="14" t="s">
        <v>8315</v>
      </c>
      <c r="V3687" t="s">
        <v>8316</v>
      </c>
    </row>
    <row r="3688" spans="1:22" ht="48" hidden="1" x14ac:dyDescent="0.2">
      <c r="A3688" s="9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7">
        <f t="shared" si="344"/>
        <v>42230.662731481483</v>
      </c>
      <c r="L3688" s="17">
        <f t="shared" si="345"/>
        <v>42245.165972222225</v>
      </c>
      <c r="M3688" s="9">
        <f t="shared" si="346"/>
        <v>8</v>
      </c>
      <c r="N3688" s="9">
        <f t="shared" si="347"/>
        <v>2015</v>
      </c>
      <c r="O3688" t="b">
        <v>0</v>
      </c>
      <c r="P3688">
        <v>6</v>
      </c>
      <c r="Q3688" t="b">
        <v>1</v>
      </c>
      <c r="R3688" t="s">
        <v>8269</v>
      </c>
      <c r="S3688" s="12">
        <f t="shared" si="342"/>
        <v>101</v>
      </c>
      <c r="T3688">
        <f t="shared" si="343"/>
        <v>59.17</v>
      </c>
      <c r="U3688" s="14" t="s">
        <v>8315</v>
      </c>
      <c r="V3688" t="s">
        <v>8316</v>
      </c>
    </row>
    <row r="3689" spans="1:22" ht="48" hidden="1" x14ac:dyDescent="0.2">
      <c r="A3689" s="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7">
        <f t="shared" si="344"/>
        <v>41787.218229166669</v>
      </c>
      <c r="L3689" s="17">
        <f t="shared" si="345"/>
        <v>41817.218229166669</v>
      </c>
      <c r="M3689" s="9">
        <f t="shared" si="346"/>
        <v>5</v>
      </c>
      <c r="N3689" s="9">
        <f t="shared" si="347"/>
        <v>2014</v>
      </c>
      <c r="O3689" t="b">
        <v>0</v>
      </c>
      <c r="P3689">
        <v>25</v>
      </c>
      <c r="Q3689" t="b">
        <v>1</v>
      </c>
      <c r="R3689" t="s">
        <v>8269</v>
      </c>
      <c r="S3689" s="12">
        <f t="shared" si="342"/>
        <v>100</v>
      </c>
      <c r="T3689">
        <f t="shared" si="343"/>
        <v>200.49</v>
      </c>
      <c r="U3689" s="14" t="s">
        <v>8315</v>
      </c>
      <c r="V3689" t="s">
        <v>8316</v>
      </c>
    </row>
    <row r="3690" spans="1:22" ht="48" hidden="1" x14ac:dyDescent="0.2">
      <c r="A3690" s="9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7">
        <f t="shared" si="344"/>
        <v>41829.787083333329</v>
      </c>
      <c r="L3690" s="17">
        <f t="shared" si="345"/>
        <v>41859.787083333329</v>
      </c>
      <c r="M3690" s="9">
        <f t="shared" si="346"/>
        <v>7</v>
      </c>
      <c r="N3690" s="9">
        <f t="shared" si="347"/>
        <v>2014</v>
      </c>
      <c r="O3690" t="b">
        <v>0</v>
      </c>
      <c r="P3690">
        <v>39</v>
      </c>
      <c r="Q3690" t="b">
        <v>1</v>
      </c>
      <c r="R3690" t="s">
        <v>8269</v>
      </c>
      <c r="S3690" s="12">
        <f t="shared" si="342"/>
        <v>109</v>
      </c>
      <c r="T3690">
        <f t="shared" si="343"/>
        <v>83.97</v>
      </c>
      <c r="U3690" s="14" t="s">
        <v>8315</v>
      </c>
      <c r="V3690" t="s">
        <v>8316</v>
      </c>
    </row>
    <row r="3691" spans="1:22" ht="48" hidden="1" x14ac:dyDescent="0.2">
      <c r="A3691" s="9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7">
        <f t="shared" si="344"/>
        <v>42147.826840277776</v>
      </c>
      <c r="L3691" s="17">
        <f t="shared" si="345"/>
        <v>42176.934027777781</v>
      </c>
      <c r="M3691" s="9">
        <f t="shared" si="346"/>
        <v>5</v>
      </c>
      <c r="N3691" s="9">
        <f t="shared" si="347"/>
        <v>2015</v>
      </c>
      <c r="O3691" t="b">
        <v>0</v>
      </c>
      <c r="P3691">
        <v>62</v>
      </c>
      <c r="Q3691" t="b">
        <v>1</v>
      </c>
      <c r="R3691" t="s">
        <v>8269</v>
      </c>
      <c r="S3691" s="12">
        <f t="shared" si="342"/>
        <v>118</v>
      </c>
      <c r="T3691">
        <f t="shared" si="343"/>
        <v>57.26</v>
      </c>
      <c r="U3691" s="14" t="s">
        <v>8315</v>
      </c>
      <c r="V3691" t="s">
        <v>8316</v>
      </c>
    </row>
    <row r="3692" spans="1:22" ht="48" hidden="1" x14ac:dyDescent="0.2">
      <c r="A3692" s="9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7">
        <f t="shared" si="344"/>
        <v>41940.598182870373</v>
      </c>
      <c r="L3692" s="17">
        <f t="shared" si="345"/>
        <v>41970.639849537038</v>
      </c>
      <c r="M3692" s="9">
        <f t="shared" si="346"/>
        <v>10</v>
      </c>
      <c r="N3692" s="9">
        <f t="shared" si="347"/>
        <v>2014</v>
      </c>
      <c r="O3692" t="b">
        <v>0</v>
      </c>
      <c r="P3692">
        <v>31</v>
      </c>
      <c r="Q3692" t="b">
        <v>1</v>
      </c>
      <c r="R3692" t="s">
        <v>8269</v>
      </c>
      <c r="S3692" s="12">
        <f t="shared" si="342"/>
        <v>120</v>
      </c>
      <c r="T3692">
        <f t="shared" si="343"/>
        <v>58.06</v>
      </c>
      <c r="U3692" s="14" t="s">
        <v>8315</v>
      </c>
      <c r="V3692" t="s">
        <v>8316</v>
      </c>
    </row>
    <row r="3693" spans="1:22" ht="32" hidden="1" x14ac:dyDescent="0.2">
      <c r="A3693" s="9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7">
        <f t="shared" si="344"/>
        <v>42020.700567129628</v>
      </c>
      <c r="L3693" s="17">
        <f t="shared" si="345"/>
        <v>42065.207638888889</v>
      </c>
      <c r="M3693" s="9">
        <f t="shared" si="346"/>
        <v>1</v>
      </c>
      <c r="N3693" s="9">
        <f t="shared" si="347"/>
        <v>2015</v>
      </c>
      <c r="O3693" t="b">
        <v>0</v>
      </c>
      <c r="P3693">
        <v>274</v>
      </c>
      <c r="Q3693" t="b">
        <v>1</v>
      </c>
      <c r="R3693" t="s">
        <v>8269</v>
      </c>
      <c r="S3693" s="12">
        <f t="shared" si="342"/>
        <v>128</v>
      </c>
      <c r="T3693">
        <f t="shared" si="343"/>
        <v>186.8</v>
      </c>
      <c r="U3693" s="14" t="s">
        <v>8315</v>
      </c>
      <c r="V3693" t="s">
        <v>8316</v>
      </c>
    </row>
    <row r="3694" spans="1:22" ht="32" hidden="1" x14ac:dyDescent="0.2">
      <c r="A3694" s="9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7">
        <f t="shared" si="344"/>
        <v>41891.96503472222</v>
      </c>
      <c r="L3694" s="17">
        <f t="shared" si="345"/>
        <v>41901</v>
      </c>
      <c r="M3694" s="9">
        <f t="shared" si="346"/>
        <v>9</v>
      </c>
      <c r="N3694" s="9">
        <f t="shared" si="347"/>
        <v>2014</v>
      </c>
      <c r="O3694" t="b">
        <v>0</v>
      </c>
      <c r="P3694">
        <v>17</v>
      </c>
      <c r="Q3694" t="b">
        <v>1</v>
      </c>
      <c r="R3694" t="s">
        <v>8269</v>
      </c>
      <c r="S3694" s="12">
        <f t="shared" si="342"/>
        <v>126</v>
      </c>
      <c r="T3694">
        <f t="shared" si="343"/>
        <v>74.12</v>
      </c>
      <c r="U3694" s="14" t="s">
        <v>8315</v>
      </c>
      <c r="V3694" t="s">
        <v>8316</v>
      </c>
    </row>
    <row r="3695" spans="1:22" ht="48" hidden="1" x14ac:dyDescent="0.2">
      <c r="A3695" s="9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7">
        <f t="shared" si="344"/>
        <v>42309.191307870366</v>
      </c>
      <c r="L3695" s="17">
        <f t="shared" si="345"/>
        <v>42338.9375</v>
      </c>
      <c r="M3695" s="9">
        <f t="shared" si="346"/>
        <v>11</v>
      </c>
      <c r="N3695" s="9">
        <f t="shared" si="347"/>
        <v>2015</v>
      </c>
      <c r="O3695" t="b">
        <v>0</v>
      </c>
      <c r="P3695">
        <v>14</v>
      </c>
      <c r="Q3695" t="b">
        <v>1</v>
      </c>
      <c r="R3695" t="s">
        <v>8269</v>
      </c>
      <c r="S3695" s="12">
        <f t="shared" si="342"/>
        <v>129</v>
      </c>
      <c r="T3695">
        <f t="shared" si="343"/>
        <v>30.71</v>
      </c>
      <c r="U3695" s="14" t="s">
        <v>8315</v>
      </c>
      <c r="V3695" t="s">
        <v>8316</v>
      </c>
    </row>
    <row r="3696" spans="1:22" ht="48" hidden="1" x14ac:dyDescent="0.2">
      <c r="A3696" s="9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7">
        <f t="shared" si="344"/>
        <v>42490.133877314816</v>
      </c>
      <c r="L3696" s="17">
        <f t="shared" si="345"/>
        <v>42527.083333333328</v>
      </c>
      <c r="M3696" s="9">
        <f t="shared" si="346"/>
        <v>4</v>
      </c>
      <c r="N3696" s="9">
        <f t="shared" si="347"/>
        <v>2016</v>
      </c>
      <c r="O3696" t="b">
        <v>0</v>
      </c>
      <c r="P3696">
        <v>60</v>
      </c>
      <c r="Q3696" t="b">
        <v>1</v>
      </c>
      <c r="R3696" t="s">
        <v>8269</v>
      </c>
      <c r="S3696" s="12">
        <f t="shared" si="342"/>
        <v>107</v>
      </c>
      <c r="T3696">
        <f t="shared" si="343"/>
        <v>62.67</v>
      </c>
      <c r="U3696" s="14" t="s">
        <v>8315</v>
      </c>
      <c r="V3696" t="s">
        <v>8316</v>
      </c>
    </row>
    <row r="3697" spans="1:22" ht="64" hidden="1" x14ac:dyDescent="0.2">
      <c r="A3697" s="9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7">
        <f t="shared" si="344"/>
        <v>41995.870486111111</v>
      </c>
      <c r="L3697" s="17">
        <f t="shared" si="345"/>
        <v>42015.870486111111</v>
      </c>
      <c r="M3697" s="9">
        <f t="shared" si="346"/>
        <v>12</v>
      </c>
      <c r="N3697" s="9">
        <f t="shared" si="347"/>
        <v>2015</v>
      </c>
      <c r="O3697" t="b">
        <v>0</v>
      </c>
      <c r="P3697">
        <v>33</v>
      </c>
      <c r="Q3697" t="b">
        <v>1</v>
      </c>
      <c r="R3697" t="s">
        <v>8269</v>
      </c>
      <c r="S3697" s="12">
        <f t="shared" si="342"/>
        <v>100</v>
      </c>
      <c r="T3697">
        <f t="shared" si="343"/>
        <v>121.36</v>
      </c>
      <c r="U3697" s="14" t="s">
        <v>8315</v>
      </c>
      <c r="V3697" t="s">
        <v>8316</v>
      </c>
    </row>
    <row r="3698" spans="1:22" ht="48" hidden="1" x14ac:dyDescent="0.2">
      <c r="A3698" s="9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7">
        <f t="shared" si="344"/>
        <v>41988.617083333331</v>
      </c>
      <c r="L3698" s="17">
        <f t="shared" si="345"/>
        <v>42048.617083333331</v>
      </c>
      <c r="M3698" s="9">
        <f t="shared" si="346"/>
        <v>12</v>
      </c>
      <c r="N3698" s="9">
        <f t="shared" si="347"/>
        <v>2015</v>
      </c>
      <c r="O3698" t="b">
        <v>0</v>
      </c>
      <c r="P3698">
        <v>78</v>
      </c>
      <c r="Q3698" t="b">
        <v>1</v>
      </c>
      <c r="R3698" t="s">
        <v>8269</v>
      </c>
      <c r="S3698" s="12">
        <f t="shared" si="342"/>
        <v>155</v>
      </c>
      <c r="T3698">
        <f t="shared" si="343"/>
        <v>39.74</v>
      </c>
      <c r="U3698" s="14" t="s">
        <v>8315</v>
      </c>
      <c r="V3698" t="s">
        <v>8316</v>
      </c>
    </row>
    <row r="3699" spans="1:22" ht="48" hidden="1" x14ac:dyDescent="0.2">
      <c r="A3699" s="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7">
        <f t="shared" si="344"/>
        <v>42479.465833333335</v>
      </c>
      <c r="L3699" s="17">
        <f t="shared" si="345"/>
        <v>42500.465833333335</v>
      </c>
      <c r="M3699" s="9">
        <f t="shared" si="346"/>
        <v>4</v>
      </c>
      <c r="N3699" s="9">
        <f t="shared" si="347"/>
        <v>2016</v>
      </c>
      <c r="O3699" t="b">
        <v>0</v>
      </c>
      <c r="P3699">
        <v>30</v>
      </c>
      <c r="Q3699" t="b">
        <v>1</v>
      </c>
      <c r="R3699" t="s">
        <v>8269</v>
      </c>
      <c r="S3699" s="12">
        <f t="shared" si="342"/>
        <v>108</v>
      </c>
      <c r="T3699">
        <f t="shared" si="343"/>
        <v>72</v>
      </c>
      <c r="U3699" s="14" t="s">
        <v>8315</v>
      </c>
      <c r="V3699" t="s">
        <v>8316</v>
      </c>
    </row>
    <row r="3700" spans="1:22" ht="32" hidden="1" x14ac:dyDescent="0.2">
      <c r="A3700" s="9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7">
        <f t="shared" si="344"/>
        <v>42401.806562500002</v>
      </c>
      <c r="L3700" s="17">
        <f t="shared" si="345"/>
        <v>42431.806562500002</v>
      </c>
      <c r="M3700" s="9">
        <f t="shared" si="346"/>
        <v>2</v>
      </c>
      <c r="N3700" s="9">
        <f t="shared" si="347"/>
        <v>2016</v>
      </c>
      <c r="O3700" t="b">
        <v>0</v>
      </c>
      <c r="P3700">
        <v>136</v>
      </c>
      <c r="Q3700" t="b">
        <v>1</v>
      </c>
      <c r="R3700" t="s">
        <v>8269</v>
      </c>
      <c r="S3700" s="12">
        <f t="shared" si="342"/>
        <v>111</v>
      </c>
      <c r="T3700">
        <f t="shared" si="343"/>
        <v>40.630000000000003</v>
      </c>
      <c r="U3700" s="14" t="s">
        <v>8315</v>
      </c>
      <c r="V3700" t="s">
        <v>8316</v>
      </c>
    </row>
    <row r="3701" spans="1:22" ht="48" hidden="1" x14ac:dyDescent="0.2">
      <c r="A3701" s="9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7">
        <f t="shared" si="344"/>
        <v>41897.602037037039</v>
      </c>
      <c r="L3701" s="17">
        <f t="shared" si="345"/>
        <v>41927.602037037039</v>
      </c>
      <c r="M3701" s="9">
        <f t="shared" si="346"/>
        <v>9</v>
      </c>
      <c r="N3701" s="9">
        <f t="shared" si="347"/>
        <v>2014</v>
      </c>
      <c r="O3701" t="b">
        <v>0</v>
      </c>
      <c r="P3701">
        <v>40</v>
      </c>
      <c r="Q3701" t="b">
        <v>1</v>
      </c>
      <c r="R3701" t="s">
        <v>8269</v>
      </c>
      <c r="S3701" s="12">
        <f t="shared" si="342"/>
        <v>101</v>
      </c>
      <c r="T3701">
        <f t="shared" si="343"/>
        <v>63</v>
      </c>
      <c r="U3701" s="14" t="s">
        <v>8315</v>
      </c>
      <c r="V3701" t="s">
        <v>8316</v>
      </c>
    </row>
    <row r="3702" spans="1:22" ht="32" hidden="1" x14ac:dyDescent="0.2">
      <c r="A3702" s="9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7">
        <f t="shared" si="344"/>
        <v>41882.585648148146</v>
      </c>
      <c r="L3702" s="17">
        <f t="shared" si="345"/>
        <v>41912.666666666664</v>
      </c>
      <c r="M3702" s="9">
        <f t="shared" si="346"/>
        <v>8</v>
      </c>
      <c r="N3702" s="9">
        <f t="shared" si="347"/>
        <v>2014</v>
      </c>
      <c r="O3702" t="b">
        <v>0</v>
      </c>
      <c r="P3702">
        <v>18</v>
      </c>
      <c r="Q3702" t="b">
        <v>1</v>
      </c>
      <c r="R3702" t="s">
        <v>8269</v>
      </c>
      <c r="S3702" s="12">
        <f t="shared" si="342"/>
        <v>121</v>
      </c>
      <c r="T3702">
        <f t="shared" si="343"/>
        <v>33.67</v>
      </c>
      <c r="U3702" s="14" t="s">
        <v>8315</v>
      </c>
      <c r="V3702" t="s">
        <v>8316</v>
      </c>
    </row>
    <row r="3703" spans="1:22" ht="48" hidden="1" x14ac:dyDescent="0.2">
      <c r="A3703" s="9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7">
        <f t="shared" si="344"/>
        <v>42129.541585648149</v>
      </c>
      <c r="L3703" s="17">
        <f t="shared" si="345"/>
        <v>42159.541585648149</v>
      </c>
      <c r="M3703" s="9">
        <f t="shared" si="346"/>
        <v>5</v>
      </c>
      <c r="N3703" s="9">
        <f t="shared" si="347"/>
        <v>2015</v>
      </c>
      <c r="O3703" t="b">
        <v>0</v>
      </c>
      <c r="P3703">
        <v>39</v>
      </c>
      <c r="Q3703" t="b">
        <v>1</v>
      </c>
      <c r="R3703" t="s">
        <v>8269</v>
      </c>
      <c r="S3703" s="12">
        <f t="shared" si="342"/>
        <v>100</v>
      </c>
      <c r="T3703">
        <f t="shared" si="343"/>
        <v>38.590000000000003</v>
      </c>
      <c r="U3703" s="14" t="s">
        <v>8315</v>
      </c>
      <c r="V3703" t="s">
        <v>8316</v>
      </c>
    </row>
    <row r="3704" spans="1:22" ht="48" hidden="1" x14ac:dyDescent="0.2">
      <c r="A3704" s="9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7">
        <f t="shared" si="344"/>
        <v>42524.53800925926</v>
      </c>
      <c r="L3704" s="17">
        <f t="shared" si="345"/>
        <v>42561.957638888889</v>
      </c>
      <c r="M3704" s="9">
        <f t="shared" si="346"/>
        <v>6</v>
      </c>
      <c r="N3704" s="9">
        <f t="shared" si="347"/>
        <v>2016</v>
      </c>
      <c r="O3704" t="b">
        <v>0</v>
      </c>
      <c r="P3704">
        <v>21</v>
      </c>
      <c r="Q3704" t="b">
        <v>1</v>
      </c>
      <c r="R3704" t="s">
        <v>8269</v>
      </c>
      <c r="S3704" s="12">
        <f t="shared" si="342"/>
        <v>109</v>
      </c>
      <c r="T3704">
        <f t="shared" si="343"/>
        <v>155.94999999999999</v>
      </c>
      <c r="U3704" s="14" t="s">
        <v>8315</v>
      </c>
      <c r="V3704" t="s">
        <v>8316</v>
      </c>
    </row>
    <row r="3705" spans="1:22" ht="48" hidden="1" x14ac:dyDescent="0.2">
      <c r="A3705" s="9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7">
        <f t="shared" si="344"/>
        <v>42556.504490740743</v>
      </c>
      <c r="L3705" s="17">
        <f t="shared" si="345"/>
        <v>42595.290972222225</v>
      </c>
      <c r="M3705" s="9">
        <f t="shared" si="346"/>
        <v>7</v>
      </c>
      <c r="N3705" s="9">
        <f t="shared" si="347"/>
        <v>2016</v>
      </c>
      <c r="O3705" t="b">
        <v>0</v>
      </c>
      <c r="P3705">
        <v>30</v>
      </c>
      <c r="Q3705" t="b">
        <v>1</v>
      </c>
      <c r="R3705" t="s">
        <v>8269</v>
      </c>
      <c r="S3705" s="12">
        <f t="shared" si="342"/>
        <v>123</v>
      </c>
      <c r="T3705">
        <f t="shared" si="343"/>
        <v>43.2</v>
      </c>
      <c r="U3705" s="14" t="s">
        <v>8315</v>
      </c>
      <c r="V3705" t="s">
        <v>8316</v>
      </c>
    </row>
    <row r="3706" spans="1:22" ht="48" hidden="1" x14ac:dyDescent="0.2">
      <c r="A3706" s="9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7">
        <f t="shared" si="344"/>
        <v>42461.689745370371</v>
      </c>
      <c r="L3706" s="17">
        <f t="shared" si="345"/>
        <v>42521.689745370371</v>
      </c>
      <c r="M3706" s="9">
        <f t="shared" si="346"/>
        <v>4</v>
      </c>
      <c r="N3706" s="9">
        <f t="shared" si="347"/>
        <v>2016</v>
      </c>
      <c r="O3706" t="b">
        <v>0</v>
      </c>
      <c r="P3706">
        <v>27</v>
      </c>
      <c r="Q3706" t="b">
        <v>1</v>
      </c>
      <c r="R3706" t="s">
        <v>8269</v>
      </c>
      <c r="S3706" s="12">
        <f t="shared" si="342"/>
        <v>136</v>
      </c>
      <c r="T3706">
        <f t="shared" si="343"/>
        <v>15.15</v>
      </c>
      <c r="U3706" s="14" t="s">
        <v>8315</v>
      </c>
      <c r="V3706" t="s">
        <v>8316</v>
      </c>
    </row>
    <row r="3707" spans="1:22" ht="48" hidden="1" x14ac:dyDescent="0.2">
      <c r="A3707" s="9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7">
        <f t="shared" si="344"/>
        <v>41792.542986111112</v>
      </c>
      <c r="L3707" s="17">
        <f t="shared" si="345"/>
        <v>41813.75</v>
      </c>
      <c r="M3707" s="9">
        <f t="shared" si="346"/>
        <v>6</v>
      </c>
      <c r="N3707" s="9">
        <f t="shared" si="347"/>
        <v>2014</v>
      </c>
      <c r="O3707" t="b">
        <v>0</v>
      </c>
      <c r="P3707">
        <v>35</v>
      </c>
      <c r="Q3707" t="b">
        <v>1</v>
      </c>
      <c r="R3707" t="s">
        <v>8269</v>
      </c>
      <c r="S3707" s="12">
        <f t="shared" si="342"/>
        <v>103</v>
      </c>
      <c r="T3707">
        <f t="shared" si="343"/>
        <v>83.57</v>
      </c>
      <c r="U3707" s="14" t="s">
        <v>8315</v>
      </c>
      <c r="V3707" t="s">
        <v>8316</v>
      </c>
    </row>
    <row r="3708" spans="1:22" ht="48" hidden="1" x14ac:dyDescent="0.2">
      <c r="A3708" s="9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7">
        <f t="shared" si="344"/>
        <v>41879.913761574076</v>
      </c>
      <c r="L3708" s="17">
        <f t="shared" si="345"/>
        <v>41894.913761574076</v>
      </c>
      <c r="M3708" s="9">
        <f t="shared" si="346"/>
        <v>8</v>
      </c>
      <c r="N3708" s="9">
        <f t="shared" si="347"/>
        <v>2014</v>
      </c>
      <c r="O3708" t="b">
        <v>0</v>
      </c>
      <c r="P3708">
        <v>13</v>
      </c>
      <c r="Q3708" t="b">
        <v>1</v>
      </c>
      <c r="R3708" t="s">
        <v>8269</v>
      </c>
      <c r="S3708" s="12">
        <f t="shared" si="342"/>
        <v>121</v>
      </c>
      <c r="T3708">
        <f t="shared" si="343"/>
        <v>140</v>
      </c>
      <c r="U3708" s="14" t="s">
        <v>8315</v>
      </c>
      <c r="V3708" t="s">
        <v>8316</v>
      </c>
    </row>
    <row r="3709" spans="1:22" ht="32" hidden="1" x14ac:dyDescent="0.2">
      <c r="A3709" s="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7">
        <f t="shared" si="344"/>
        <v>42552.048356481479</v>
      </c>
      <c r="L3709" s="17">
        <f t="shared" si="345"/>
        <v>42573.226388888885</v>
      </c>
      <c r="M3709" s="9">
        <f t="shared" si="346"/>
        <v>7</v>
      </c>
      <c r="N3709" s="9">
        <f t="shared" si="347"/>
        <v>2016</v>
      </c>
      <c r="O3709" t="b">
        <v>0</v>
      </c>
      <c r="P3709">
        <v>23</v>
      </c>
      <c r="Q3709" t="b">
        <v>1</v>
      </c>
      <c r="R3709" t="s">
        <v>8269</v>
      </c>
      <c r="S3709" s="12">
        <f t="shared" si="342"/>
        <v>186</v>
      </c>
      <c r="T3709">
        <f t="shared" si="343"/>
        <v>80.87</v>
      </c>
      <c r="U3709" s="14" t="s">
        <v>8315</v>
      </c>
      <c r="V3709" t="s">
        <v>8316</v>
      </c>
    </row>
    <row r="3710" spans="1:22" ht="48" hidden="1" x14ac:dyDescent="0.2">
      <c r="A3710" s="9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7">
        <f t="shared" si="344"/>
        <v>41810.142199074071</v>
      </c>
      <c r="L3710" s="17">
        <f t="shared" si="345"/>
        <v>41824.142199074071</v>
      </c>
      <c r="M3710" s="9">
        <f t="shared" si="346"/>
        <v>6</v>
      </c>
      <c r="N3710" s="9">
        <f t="shared" si="347"/>
        <v>2014</v>
      </c>
      <c r="O3710" t="b">
        <v>0</v>
      </c>
      <c r="P3710">
        <v>39</v>
      </c>
      <c r="Q3710" t="b">
        <v>1</v>
      </c>
      <c r="R3710" t="s">
        <v>8269</v>
      </c>
      <c r="S3710" s="12">
        <f t="shared" si="342"/>
        <v>300</v>
      </c>
      <c r="T3710">
        <f t="shared" si="343"/>
        <v>53.85</v>
      </c>
      <c r="U3710" s="14" t="s">
        <v>8315</v>
      </c>
      <c r="V3710" t="s">
        <v>8316</v>
      </c>
    </row>
    <row r="3711" spans="1:22" ht="48" hidden="1" x14ac:dyDescent="0.2">
      <c r="A3711" s="9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7">
        <f t="shared" si="344"/>
        <v>41785.707708333335</v>
      </c>
      <c r="L3711" s="17">
        <f t="shared" si="345"/>
        <v>41815.707708333335</v>
      </c>
      <c r="M3711" s="9">
        <f t="shared" si="346"/>
        <v>5</v>
      </c>
      <c r="N3711" s="9">
        <f t="shared" si="347"/>
        <v>2014</v>
      </c>
      <c r="O3711" t="b">
        <v>0</v>
      </c>
      <c r="P3711">
        <v>35</v>
      </c>
      <c r="Q3711" t="b">
        <v>1</v>
      </c>
      <c r="R3711" t="s">
        <v>8269</v>
      </c>
      <c r="S3711" s="12">
        <f t="shared" si="342"/>
        <v>108</v>
      </c>
      <c r="T3711">
        <f t="shared" si="343"/>
        <v>30.93</v>
      </c>
      <c r="U3711" s="14" t="s">
        <v>8315</v>
      </c>
      <c r="V3711" t="s">
        <v>8316</v>
      </c>
    </row>
    <row r="3712" spans="1:22" ht="32" hidden="1" x14ac:dyDescent="0.2">
      <c r="A3712" s="9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7">
        <f t="shared" si="344"/>
        <v>42072.576249999998</v>
      </c>
      <c r="L3712" s="17">
        <f t="shared" si="345"/>
        <v>42097.576249999998</v>
      </c>
      <c r="M3712" s="9">
        <f t="shared" si="346"/>
        <v>3</v>
      </c>
      <c r="N3712" s="9">
        <f t="shared" si="347"/>
        <v>2015</v>
      </c>
      <c r="O3712" t="b">
        <v>0</v>
      </c>
      <c r="P3712">
        <v>27</v>
      </c>
      <c r="Q3712" t="b">
        <v>1</v>
      </c>
      <c r="R3712" t="s">
        <v>8269</v>
      </c>
      <c r="S3712" s="12">
        <f t="shared" si="342"/>
        <v>141</v>
      </c>
      <c r="T3712">
        <f t="shared" si="343"/>
        <v>67.959999999999994</v>
      </c>
      <c r="U3712" s="14" t="s">
        <v>8315</v>
      </c>
      <c r="V3712" t="s">
        <v>8316</v>
      </c>
    </row>
    <row r="3713" spans="1:22" ht="32" hidden="1" x14ac:dyDescent="0.2">
      <c r="A3713" s="9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7">
        <f t="shared" si="344"/>
        <v>41779.724224537036</v>
      </c>
      <c r="L3713" s="17">
        <f t="shared" si="345"/>
        <v>41805.666666666664</v>
      </c>
      <c r="M3713" s="9">
        <f t="shared" si="346"/>
        <v>5</v>
      </c>
      <c r="N3713" s="9">
        <f t="shared" si="347"/>
        <v>2014</v>
      </c>
      <c r="O3713" t="b">
        <v>0</v>
      </c>
      <c r="P3713">
        <v>21</v>
      </c>
      <c r="Q3713" t="b">
        <v>1</v>
      </c>
      <c r="R3713" t="s">
        <v>8269</v>
      </c>
      <c r="S3713" s="12">
        <f t="shared" si="342"/>
        <v>114</v>
      </c>
      <c r="T3713">
        <f t="shared" si="343"/>
        <v>27.14</v>
      </c>
      <c r="U3713" s="14" t="s">
        <v>8315</v>
      </c>
      <c r="V3713" t="s">
        <v>8316</v>
      </c>
    </row>
    <row r="3714" spans="1:22" ht="48" hidden="1" x14ac:dyDescent="0.2">
      <c r="A3714" s="9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7">
        <f t="shared" si="344"/>
        <v>42134.172071759262</v>
      </c>
      <c r="L3714" s="17">
        <f t="shared" si="345"/>
        <v>42155.290972222225</v>
      </c>
      <c r="M3714" s="9">
        <f t="shared" si="346"/>
        <v>5</v>
      </c>
      <c r="N3714" s="9">
        <f t="shared" si="347"/>
        <v>2015</v>
      </c>
      <c r="O3714" t="b">
        <v>0</v>
      </c>
      <c r="P3714">
        <v>104</v>
      </c>
      <c r="Q3714" t="b">
        <v>1</v>
      </c>
      <c r="R3714" t="s">
        <v>8269</v>
      </c>
      <c r="S3714" s="12">
        <f t="shared" ref="S3714:S3777" si="348">ROUND(E3714/D3714*100,0)</f>
        <v>154</v>
      </c>
      <c r="T3714">
        <f t="shared" ref="T3714:T3777" si="349">IFERROR(ROUND(E3714/P3714,2),0)</f>
        <v>110.87</v>
      </c>
      <c r="U3714" s="14" t="s">
        <v>8315</v>
      </c>
      <c r="V3714" t="s">
        <v>8316</v>
      </c>
    </row>
    <row r="3715" spans="1:22" ht="48" hidden="1" x14ac:dyDescent="0.2">
      <c r="A3715" s="9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7">
        <f t="shared" ref="K3715:K3778" si="350">+(((J3715/60)/60)/24)+DATE(1970,1,1)</f>
        <v>42505.738032407404</v>
      </c>
      <c r="L3715" s="17">
        <f t="shared" ref="L3715:L3778" si="351">+(((I3715/60)/60)/24)+DATE(1970,1,1)</f>
        <v>42525.738032407404</v>
      </c>
      <c r="M3715" s="9">
        <f t="shared" ref="M3715:M3778" si="352">+MONTH(K3715)</f>
        <v>5</v>
      </c>
      <c r="N3715" s="9">
        <f t="shared" ref="N3715:N3778" si="353">+YEAR(L3715)</f>
        <v>2016</v>
      </c>
      <c r="O3715" t="b">
        <v>0</v>
      </c>
      <c r="P3715">
        <v>19</v>
      </c>
      <c r="Q3715" t="b">
        <v>1</v>
      </c>
      <c r="R3715" t="s">
        <v>8269</v>
      </c>
      <c r="S3715" s="12">
        <f t="shared" si="348"/>
        <v>102</v>
      </c>
      <c r="T3715">
        <f t="shared" si="349"/>
        <v>106.84</v>
      </c>
      <c r="U3715" s="14" t="s">
        <v>8315</v>
      </c>
      <c r="V3715" t="s">
        <v>8316</v>
      </c>
    </row>
    <row r="3716" spans="1:22" ht="48" hidden="1" x14ac:dyDescent="0.2">
      <c r="A3716" s="9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7">
        <f t="shared" si="350"/>
        <v>42118.556331018524</v>
      </c>
      <c r="L3716" s="17">
        <f t="shared" si="351"/>
        <v>42150.165972222225</v>
      </c>
      <c r="M3716" s="9">
        <f t="shared" si="352"/>
        <v>4</v>
      </c>
      <c r="N3716" s="9">
        <f t="shared" si="353"/>
        <v>2015</v>
      </c>
      <c r="O3716" t="b">
        <v>0</v>
      </c>
      <c r="P3716">
        <v>97</v>
      </c>
      <c r="Q3716" t="b">
        <v>1</v>
      </c>
      <c r="R3716" t="s">
        <v>8269</v>
      </c>
      <c r="S3716" s="12">
        <f t="shared" si="348"/>
        <v>102</v>
      </c>
      <c r="T3716">
        <f t="shared" si="349"/>
        <v>105.52</v>
      </c>
      <c r="U3716" s="14" t="s">
        <v>8315</v>
      </c>
      <c r="V3716" t="s">
        <v>8316</v>
      </c>
    </row>
    <row r="3717" spans="1:22" ht="48" hidden="1" x14ac:dyDescent="0.2">
      <c r="A3717" s="9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7">
        <f t="shared" si="350"/>
        <v>42036.995590277773</v>
      </c>
      <c r="L3717" s="17">
        <f t="shared" si="351"/>
        <v>42094.536111111112</v>
      </c>
      <c r="M3717" s="9">
        <f t="shared" si="352"/>
        <v>2</v>
      </c>
      <c r="N3717" s="9">
        <f t="shared" si="353"/>
        <v>2015</v>
      </c>
      <c r="O3717" t="b">
        <v>0</v>
      </c>
      <c r="P3717">
        <v>27</v>
      </c>
      <c r="Q3717" t="b">
        <v>1</v>
      </c>
      <c r="R3717" t="s">
        <v>8269</v>
      </c>
      <c r="S3717" s="12">
        <f t="shared" si="348"/>
        <v>103</v>
      </c>
      <c r="T3717">
        <f t="shared" si="349"/>
        <v>132.96</v>
      </c>
      <c r="U3717" s="14" t="s">
        <v>8315</v>
      </c>
      <c r="V3717" t="s">
        <v>8316</v>
      </c>
    </row>
    <row r="3718" spans="1:22" ht="48" hidden="1" x14ac:dyDescent="0.2">
      <c r="A3718" s="9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7">
        <f t="shared" si="350"/>
        <v>42360.887835648144</v>
      </c>
      <c r="L3718" s="17">
        <f t="shared" si="351"/>
        <v>42390.887835648144</v>
      </c>
      <c r="M3718" s="9">
        <f t="shared" si="352"/>
        <v>12</v>
      </c>
      <c r="N3718" s="9">
        <f t="shared" si="353"/>
        <v>2016</v>
      </c>
      <c r="O3718" t="b">
        <v>0</v>
      </c>
      <c r="P3718">
        <v>24</v>
      </c>
      <c r="Q3718" t="b">
        <v>1</v>
      </c>
      <c r="R3718" t="s">
        <v>8269</v>
      </c>
      <c r="S3718" s="12">
        <f t="shared" si="348"/>
        <v>156</v>
      </c>
      <c r="T3718">
        <f t="shared" si="349"/>
        <v>51.92</v>
      </c>
      <c r="U3718" s="14" t="s">
        <v>8315</v>
      </c>
      <c r="V3718" t="s">
        <v>8316</v>
      </c>
    </row>
    <row r="3719" spans="1:22" ht="48" hidden="1" x14ac:dyDescent="0.2">
      <c r="A3719" s="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7">
        <f t="shared" si="350"/>
        <v>42102.866307870368</v>
      </c>
      <c r="L3719" s="17">
        <f t="shared" si="351"/>
        <v>42133.866307870368</v>
      </c>
      <c r="M3719" s="9">
        <f t="shared" si="352"/>
        <v>4</v>
      </c>
      <c r="N3719" s="9">
        <f t="shared" si="353"/>
        <v>2015</v>
      </c>
      <c r="O3719" t="b">
        <v>0</v>
      </c>
      <c r="P3719">
        <v>13</v>
      </c>
      <c r="Q3719" t="b">
        <v>1</v>
      </c>
      <c r="R3719" t="s">
        <v>8269</v>
      </c>
      <c r="S3719" s="12">
        <f t="shared" si="348"/>
        <v>101</v>
      </c>
      <c r="T3719">
        <f t="shared" si="349"/>
        <v>310</v>
      </c>
      <c r="U3719" s="14" t="s">
        <v>8315</v>
      </c>
      <c r="V3719" t="s">
        <v>8316</v>
      </c>
    </row>
    <row r="3720" spans="1:22" ht="48" hidden="1" x14ac:dyDescent="0.2">
      <c r="A3720" s="9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7">
        <f t="shared" si="350"/>
        <v>42032.716145833328</v>
      </c>
      <c r="L3720" s="17">
        <f t="shared" si="351"/>
        <v>42062.716145833328</v>
      </c>
      <c r="M3720" s="9">
        <f t="shared" si="352"/>
        <v>1</v>
      </c>
      <c r="N3720" s="9">
        <f t="shared" si="353"/>
        <v>2015</v>
      </c>
      <c r="O3720" t="b">
        <v>0</v>
      </c>
      <c r="P3720">
        <v>46</v>
      </c>
      <c r="Q3720" t="b">
        <v>1</v>
      </c>
      <c r="R3720" t="s">
        <v>8269</v>
      </c>
      <c r="S3720" s="12">
        <f t="shared" si="348"/>
        <v>239</v>
      </c>
      <c r="T3720">
        <f t="shared" si="349"/>
        <v>26.02</v>
      </c>
      <c r="U3720" s="14" t="s">
        <v>8315</v>
      </c>
      <c r="V3720" t="s">
        <v>8316</v>
      </c>
    </row>
    <row r="3721" spans="1:22" ht="32" hidden="1" x14ac:dyDescent="0.2">
      <c r="A3721" s="9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7">
        <f t="shared" si="350"/>
        <v>42147.729930555557</v>
      </c>
      <c r="L3721" s="17">
        <f t="shared" si="351"/>
        <v>42177.729930555557</v>
      </c>
      <c r="M3721" s="9">
        <f t="shared" si="352"/>
        <v>5</v>
      </c>
      <c r="N3721" s="9">
        <f t="shared" si="353"/>
        <v>2015</v>
      </c>
      <c r="O3721" t="b">
        <v>0</v>
      </c>
      <c r="P3721">
        <v>4</v>
      </c>
      <c r="Q3721" t="b">
        <v>1</v>
      </c>
      <c r="R3721" t="s">
        <v>8269</v>
      </c>
      <c r="S3721" s="12">
        <f t="shared" si="348"/>
        <v>210</v>
      </c>
      <c r="T3721">
        <f t="shared" si="349"/>
        <v>105</v>
      </c>
      <c r="U3721" s="14" t="s">
        <v>8315</v>
      </c>
      <c r="V3721" t="s">
        <v>8316</v>
      </c>
    </row>
    <row r="3722" spans="1:22" ht="32" hidden="1" x14ac:dyDescent="0.2">
      <c r="A3722" s="9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7">
        <f t="shared" si="350"/>
        <v>42165.993125000001</v>
      </c>
      <c r="L3722" s="17">
        <f t="shared" si="351"/>
        <v>42187.993125000001</v>
      </c>
      <c r="M3722" s="9">
        <f t="shared" si="352"/>
        <v>6</v>
      </c>
      <c r="N3722" s="9">
        <f t="shared" si="353"/>
        <v>2015</v>
      </c>
      <c r="O3722" t="b">
        <v>0</v>
      </c>
      <c r="P3722">
        <v>40</v>
      </c>
      <c r="Q3722" t="b">
        <v>1</v>
      </c>
      <c r="R3722" t="s">
        <v>8269</v>
      </c>
      <c r="S3722" s="12">
        <f t="shared" si="348"/>
        <v>105</v>
      </c>
      <c r="T3722">
        <f t="shared" si="349"/>
        <v>86.23</v>
      </c>
      <c r="U3722" s="14" t="s">
        <v>8315</v>
      </c>
      <c r="V3722" t="s">
        <v>8316</v>
      </c>
    </row>
    <row r="3723" spans="1:22" ht="48" hidden="1" x14ac:dyDescent="0.2">
      <c r="A3723" s="9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7">
        <f t="shared" si="350"/>
        <v>41927.936157407406</v>
      </c>
      <c r="L3723" s="17">
        <f t="shared" si="351"/>
        <v>41948.977824074071</v>
      </c>
      <c r="M3723" s="9">
        <f t="shared" si="352"/>
        <v>10</v>
      </c>
      <c r="N3723" s="9">
        <f t="shared" si="353"/>
        <v>2014</v>
      </c>
      <c r="O3723" t="b">
        <v>0</v>
      </c>
      <c r="P3723">
        <v>44</v>
      </c>
      <c r="Q3723" t="b">
        <v>1</v>
      </c>
      <c r="R3723" t="s">
        <v>8269</v>
      </c>
      <c r="S3723" s="12">
        <f t="shared" si="348"/>
        <v>101</v>
      </c>
      <c r="T3723">
        <f t="shared" si="349"/>
        <v>114.55</v>
      </c>
      <c r="U3723" s="14" t="s">
        <v>8315</v>
      </c>
      <c r="V3723" t="s">
        <v>8316</v>
      </c>
    </row>
    <row r="3724" spans="1:22" ht="64" hidden="1" x14ac:dyDescent="0.2">
      <c r="A3724" s="9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7">
        <f t="shared" si="350"/>
        <v>42381.671840277777</v>
      </c>
      <c r="L3724" s="17">
        <f t="shared" si="351"/>
        <v>42411.957638888889</v>
      </c>
      <c r="M3724" s="9">
        <f t="shared" si="352"/>
        <v>1</v>
      </c>
      <c r="N3724" s="9">
        <f t="shared" si="353"/>
        <v>2016</v>
      </c>
      <c r="O3724" t="b">
        <v>0</v>
      </c>
      <c r="P3724">
        <v>35</v>
      </c>
      <c r="Q3724" t="b">
        <v>1</v>
      </c>
      <c r="R3724" t="s">
        <v>8269</v>
      </c>
      <c r="S3724" s="12">
        <f t="shared" si="348"/>
        <v>111</v>
      </c>
      <c r="T3724">
        <f t="shared" si="349"/>
        <v>47.66</v>
      </c>
      <c r="U3724" s="14" t="s">
        <v>8315</v>
      </c>
      <c r="V3724" t="s">
        <v>8316</v>
      </c>
    </row>
    <row r="3725" spans="1:22" ht="32" hidden="1" x14ac:dyDescent="0.2">
      <c r="A3725" s="9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7">
        <f t="shared" si="350"/>
        <v>41943.753032407411</v>
      </c>
      <c r="L3725" s="17">
        <f t="shared" si="351"/>
        <v>41973.794699074075</v>
      </c>
      <c r="M3725" s="9">
        <f t="shared" si="352"/>
        <v>10</v>
      </c>
      <c r="N3725" s="9">
        <f t="shared" si="353"/>
        <v>2014</v>
      </c>
      <c r="O3725" t="b">
        <v>0</v>
      </c>
      <c r="P3725">
        <v>63</v>
      </c>
      <c r="Q3725" t="b">
        <v>1</v>
      </c>
      <c r="R3725" t="s">
        <v>8269</v>
      </c>
      <c r="S3725" s="12">
        <f t="shared" si="348"/>
        <v>102</v>
      </c>
      <c r="T3725">
        <f t="shared" si="349"/>
        <v>72.89</v>
      </c>
      <c r="U3725" s="14" t="s">
        <v>8315</v>
      </c>
      <c r="V3725" t="s">
        <v>8316</v>
      </c>
    </row>
    <row r="3726" spans="1:22" ht="48" hidden="1" x14ac:dyDescent="0.2">
      <c r="A3726" s="9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7">
        <f t="shared" si="350"/>
        <v>42465.491435185191</v>
      </c>
      <c r="L3726" s="17">
        <f t="shared" si="351"/>
        <v>42494.958333333328</v>
      </c>
      <c r="M3726" s="9">
        <f t="shared" si="352"/>
        <v>4</v>
      </c>
      <c r="N3726" s="9">
        <f t="shared" si="353"/>
        <v>2016</v>
      </c>
      <c r="O3726" t="b">
        <v>0</v>
      </c>
      <c r="P3726">
        <v>89</v>
      </c>
      <c r="Q3726" t="b">
        <v>1</v>
      </c>
      <c r="R3726" t="s">
        <v>8269</v>
      </c>
      <c r="S3726" s="12">
        <f t="shared" si="348"/>
        <v>103</v>
      </c>
      <c r="T3726">
        <f t="shared" si="349"/>
        <v>49.55</v>
      </c>
      <c r="U3726" s="14" t="s">
        <v>8315</v>
      </c>
      <c r="V3726" t="s">
        <v>8316</v>
      </c>
    </row>
    <row r="3727" spans="1:22" ht="48" hidden="1" x14ac:dyDescent="0.2">
      <c r="A3727" s="9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7">
        <f t="shared" si="350"/>
        <v>42401.945219907408</v>
      </c>
      <c r="L3727" s="17">
        <f t="shared" si="351"/>
        <v>42418.895833333328</v>
      </c>
      <c r="M3727" s="9">
        <f t="shared" si="352"/>
        <v>2</v>
      </c>
      <c r="N3727" s="9">
        <f t="shared" si="353"/>
        <v>2016</v>
      </c>
      <c r="O3727" t="b">
        <v>0</v>
      </c>
      <c r="P3727">
        <v>15</v>
      </c>
      <c r="Q3727" t="b">
        <v>1</v>
      </c>
      <c r="R3727" t="s">
        <v>8269</v>
      </c>
      <c r="S3727" s="12">
        <f t="shared" si="348"/>
        <v>127</v>
      </c>
      <c r="T3727">
        <f t="shared" si="349"/>
        <v>25.4</v>
      </c>
      <c r="U3727" s="14" t="s">
        <v>8315</v>
      </c>
      <c r="V3727" t="s">
        <v>8316</v>
      </c>
    </row>
    <row r="3728" spans="1:22" ht="48" hidden="1" x14ac:dyDescent="0.2">
      <c r="A3728" s="9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7">
        <f t="shared" si="350"/>
        <v>42462.140868055561</v>
      </c>
      <c r="L3728" s="17">
        <f t="shared" si="351"/>
        <v>42489.875</v>
      </c>
      <c r="M3728" s="9">
        <f t="shared" si="352"/>
        <v>4</v>
      </c>
      <c r="N3728" s="9">
        <f t="shared" si="353"/>
        <v>2016</v>
      </c>
      <c r="O3728" t="b">
        <v>0</v>
      </c>
      <c r="P3728">
        <v>46</v>
      </c>
      <c r="Q3728" t="b">
        <v>1</v>
      </c>
      <c r="R3728" t="s">
        <v>8269</v>
      </c>
      <c r="S3728" s="12">
        <f t="shared" si="348"/>
        <v>339</v>
      </c>
      <c r="T3728">
        <f t="shared" si="349"/>
        <v>62.59</v>
      </c>
      <c r="U3728" s="14" t="s">
        <v>8315</v>
      </c>
      <c r="V3728" t="s">
        <v>8316</v>
      </c>
    </row>
    <row r="3729" spans="1:22" ht="48" hidden="1" x14ac:dyDescent="0.2">
      <c r="A3729" s="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7">
        <f t="shared" si="350"/>
        <v>42632.348310185189</v>
      </c>
      <c r="L3729" s="17">
        <f t="shared" si="351"/>
        <v>42663.204861111109</v>
      </c>
      <c r="M3729" s="9">
        <f t="shared" si="352"/>
        <v>9</v>
      </c>
      <c r="N3729" s="9">
        <f t="shared" si="353"/>
        <v>2016</v>
      </c>
      <c r="O3729" t="b">
        <v>0</v>
      </c>
      <c r="P3729">
        <v>33</v>
      </c>
      <c r="Q3729" t="b">
        <v>1</v>
      </c>
      <c r="R3729" t="s">
        <v>8269</v>
      </c>
      <c r="S3729" s="12">
        <f t="shared" si="348"/>
        <v>101</v>
      </c>
      <c r="T3729">
        <f t="shared" si="349"/>
        <v>61.06</v>
      </c>
      <c r="U3729" s="14" t="s">
        <v>8315</v>
      </c>
      <c r="V3729" t="s">
        <v>8316</v>
      </c>
    </row>
    <row r="3730" spans="1:22" ht="32" hidden="1" x14ac:dyDescent="0.2">
      <c r="A3730" s="9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7">
        <f t="shared" si="350"/>
        <v>42205.171018518522</v>
      </c>
      <c r="L3730" s="17">
        <f t="shared" si="351"/>
        <v>42235.171018518522</v>
      </c>
      <c r="M3730" s="9">
        <f t="shared" si="352"/>
        <v>7</v>
      </c>
      <c r="N3730" s="9">
        <f t="shared" si="353"/>
        <v>2015</v>
      </c>
      <c r="O3730" t="b">
        <v>0</v>
      </c>
      <c r="P3730">
        <v>31</v>
      </c>
      <c r="Q3730" t="b">
        <v>0</v>
      </c>
      <c r="R3730" t="s">
        <v>8269</v>
      </c>
      <c r="S3730" s="12">
        <f t="shared" si="348"/>
        <v>9</v>
      </c>
      <c r="T3730">
        <f t="shared" si="349"/>
        <v>60.06</v>
      </c>
      <c r="U3730" s="14" t="s">
        <v>8315</v>
      </c>
      <c r="V3730" t="s">
        <v>8316</v>
      </c>
    </row>
    <row r="3731" spans="1:22" ht="48" hidden="1" x14ac:dyDescent="0.2">
      <c r="A3731" s="9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7">
        <f t="shared" si="350"/>
        <v>42041.205000000002</v>
      </c>
      <c r="L3731" s="17">
        <f t="shared" si="351"/>
        <v>42086.16333333333</v>
      </c>
      <c r="M3731" s="9">
        <f t="shared" si="352"/>
        <v>2</v>
      </c>
      <c r="N3731" s="9">
        <f t="shared" si="353"/>
        <v>2015</v>
      </c>
      <c r="O3731" t="b">
        <v>0</v>
      </c>
      <c r="P3731">
        <v>5</v>
      </c>
      <c r="Q3731" t="b">
        <v>0</v>
      </c>
      <c r="R3731" t="s">
        <v>8269</v>
      </c>
      <c r="S3731" s="12">
        <f t="shared" si="348"/>
        <v>7</v>
      </c>
      <c r="T3731">
        <f t="shared" si="349"/>
        <v>72.400000000000006</v>
      </c>
      <c r="U3731" s="14" t="s">
        <v>8315</v>
      </c>
      <c r="V3731" t="s">
        <v>8316</v>
      </c>
    </row>
    <row r="3732" spans="1:22" ht="48" hidden="1" x14ac:dyDescent="0.2">
      <c r="A3732" s="9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7">
        <f t="shared" si="350"/>
        <v>42203.677766203706</v>
      </c>
      <c r="L3732" s="17">
        <f t="shared" si="351"/>
        <v>42233.677766203706</v>
      </c>
      <c r="M3732" s="9">
        <f t="shared" si="352"/>
        <v>7</v>
      </c>
      <c r="N3732" s="9">
        <f t="shared" si="353"/>
        <v>2015</v>
      </c>
      <c r="O3732" t="b">
        <v>0</v>
      </c>
      <c r="P3732">
        <v>1</v>
      </c>
      <c r="Q3732" t="b">
        <v>0</v>
      </c>
      <c r="R3732" t="s">
        <v>8269</v>
      </c>
      <c r="S3732" s="12">
        <f t="shared" si="348"/>
        <v>10</v>
      </c>
      <c r="T3732">
        <f t="shared" si="349"/>
        <v>100</v>
      </c>
      <c r="U3732" s="14" t="s">
        <v>8315</v>
      </c>
      <c r="V3732" t="s">
        <v>8316</v>
      </c>
    </row>
    <row r="3733" spans="1:22" ht="48" hidden="1" x14ac:dyDescent="0.2">
      <c r="A3733" s="9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7">
        <f t="shared" si="350"/>
        <v>41983.752847222218</v>
      </c>
      <c r="L3733" s="17">
        <f t="shared" si="351"/>
        <v>42014.140972222223</v>
      </c>
      <c r="M3733" s="9">
        <f t="shared" si="352"/>
        <v>12</v>
      </c>
      <c r="N3733" s="9">
        <f t="shared" si="353"/>
        <v>2015</v>
      </c>
      <c r="O3733" t="b">
        <v>0</v>
      </c>
      <c r="P3733">
        <v>12</v>
      </c>
      <c r="Q3733" t="b">
        <v>0</v>
      </c>
      <c r="R3733" t="s">
        <v>8269</v>
      </c>
      <c r="S3733" s="12">
        <f t="shared" si="348"/>
        <v>11</v>
      </c>
      <c r="T3733">
        <f t="shared" si="349"/>
        <v>51.67</v>
      </c>
      <c r="U3733" s="14" t="s">
        <v>8315</v>
      </c>
      <c r="V3733" t="s">
        <v>8316</v>
      </c>
    </row>
    <row r="3734" spans="1:22" ht="32" hidden="1" x14ac:dyDescent="0.2">
      <c r="A3734" s="9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7">
        <f t="shared" si="350"/>
        <v>41968.677465277782</v>
      </c>
      <c r="L3734" s="17">
        <f t="shared" si="351"/>
        <v>42028.5</v>
      </c>
      <c r="M3734" s="9">
        <f t="shared" si="352"/>
        <v>11</v>
      </c>
      <c r="N3734" s="9">
        <f t="shared" si="353"/>
        <v>2015</v>
      </c>
      <c r="O3734" t="b">
        <v>0</v>
      </c>
      <c r="P3734">
        <v>4</v>
      </c>
      <c r="Q3734" t="b">
        <v>0</v>
      </c>
      <c r="R3734" t="s">
        <v>8269</v>
      </c>
      <c r="S3734" s="12">
        <f t="shared" si="348"/>
        <v>15</v>
      </c>
      <c r="T3734">
        <f t="shared" si="349"/>
        <v>32.75</v>
      </c>
      <c r="U3734" s="14" t="s">
        <v>8315</v>
      </c>
      <c r="V3734" t="s">
        <v>8316</v>
      </c>
    </row>
    <row r="3735" spans="1:22" ht="48" hidden="1" x14ac:dyDescent="0.2">
      <c r="A3735" s="9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7">
        <f t="shared" si="350"/>
        <v>42103.024398148147</v>
      </c>
      <c r="L3735" s="17">
        <f t="shared" si="351"/>
        <v>42112.9375</v>
      </c>
      <c r="M3735" s="9">
        <f t="shared" si="352"/>
        <v>4</v>
      </c>
      <c r="N3735" s="9">
        <f t="shared" si="353"/>
        <v>2015</v>
      </c>
      <c r="O3735" t="b">
        <v>0</v>
      </c>
      <c r="P3735">
        <v>0</v>
      </c>
      <c r="Q3735" t="b">
        <v>0</v>
      </c>
      <c r="R3735" t="s">
        <v>8269</v>
      </c>
      <c r="S3735" s="12">
        <f t="shared" si="348"/>
        <v>0</v>
      </c>
      <c r="T3735">
        <f t="shared" si="349"/>
        <v>0</v>
      </c>
      <c r="U3735" s="14" t="s">
        <v>8315</v>
      </c>
      <c r="V3735" t="s">
        <v>8316</v>
      </c>
    </row>
    <row r="3736" spans="1:22" ht="48" hidden="1" x14ac:dyDescent="0.2">
      <c r="A3736" s="9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7">
        <f t="shared" si="350"/>
        <v>42089.901574074072</v>
      </c>
      <c r="L3736" s="17">
        <f t="shared" si="351"/>
        <v>42149.901574074072</v>
      </c>
      <c r="M3736" s="9">
        <f t="shared" si="352"/>
        <v>3</v>
      </c>
      <c r="N3736" s="9">
        <f t="shared" si="353"/>
        <v>2015</v>
      </c>
      <c r="O3736" t="b">
        <v>0</v>
      </c>
      <c r="P3736">
        <v>7</v>
      </c>
      <c r="Q3736" t="b">
        <v>0</v>
      </c>
      <c r="R3736" t="s">
        <v>8269</v>
      </c>
      <c r="S3736" s="12">
        <f t="shared" si="348"/>
        <v>28</v>
      </c>
      <c r="T3736">
        <f t="shared" si="349"/>
        <v>61</v>
      </c>
      <c r="U3736" s="14" t="s">
        <v>8315</v>
      </c>
      <c r="V3736" t="s">
        <v>8316</v>
      </c>
    </row>
    <row r="3737" spans="1:22" ht="32" hidden="1" x14ac:dyDescent="0.2">
      <c r="A3737" s="9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7">
        <f t="shared" si="350"/>
        <v>42122.693159722221</v>
      </c>
      <c r="L3737" s="17">
        <f t="shared" si="351"/>
        <v>42152.693159722221</v>
      </c>
      <c r="M3737" s="9">
        <f t="shared" si="352"/>
        <v>4</v>
      </c>
      <c r="N3737" s="9">
        <f t="shared" si="353"/>
        <v>2015</v>
      </c>
      <c r="O3737" t="b">
        <v>0</v>
      </c>
      <c r="P3737">
        <v>2</v>
      </c>
      <c r="Q3737" t="b">
        <v>0</v>
      </c>
      <c r="R3737" t="s">
        <v>8269</v>
      </c>
      <c r="S3737" s="12">
        <f t="shared" si="348"/>
        <v>13</v>
      </c>
      <c r="T3737">
        <f t="shared" si="349"/>
        <v>10</v>
      </c>
      <c r="U3737" s="14" t="s">
        <v>8315</v>
      </c>
      <c r="V3737" t="s">
        <v>8316</v>
      </c>
    </row>
    <row r="3738" spans="1:22" ht="48" hidden="1" x14ac:dyDescent="0.2">
      <c r="A3738" s="9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7">
        <f t="shared" si="350"/>
        <v>42048.711724537032</v>
      </c>
      <c r="L3738" s="17">
        <f t="shared" si="351"/>
        <v>42086.75</v>
      </c>
      <c r="M3738" s="9">
        <f t="shared" si="352"/>
        <v>2</v>
      </c>
      <c r="N3738" s="9">
        <f t="shared" si="353"/>
        <v>2015</v>
      </c>
      <c r="O3738" t="b">
        <v>0</v>
      </c>
      <c r="P3738">
        <v>1</v>
      </c>
      <c r="Q3738" t="b">
        <v>0</v>
      </c>
      <c r="R3738" t="s">
        <v>8269</v>
      </c>
      <c r="S3738" s="12">
        <f t="shared" si="348"/>
        <v>1</v>
      </c>
      <c r="T3738">
        <f t="shared" si="349"/>
        <v>10</v>
      </c>
      <c r="U3738" s="14" t="s">
        <v>8315</v>
      </c>
      <c r="V3738" t="s">
        <v>8316</v>
      </c>
    </row>
    <row r="3739" spans="1:22" ht="32" hidden="1" x14ac:dyDescent="0.2">
      <c r="A3739" s="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7">
        <f t="shared" si="350"/>
        <v>42297.691006944442</v>
      </c>
      <c r="L3739" s="17">
        <f t="shared" si="351"/>
        <v>42320.290972222225</v>
      </c>
      <c r="M3739" s="9">
        <f t="shared" si="352"/>
        <v>10</v>
      </c>
      <c r="N3739" s="9">
        <f t="shared" si="353"/>
        <v>2015</v>
      </c>
      <c r="O3739" t="b">
        <v>0</v>
      </c>
      <c r="P3739">
        <v>4</v>
      </c>
      <c r="Q3739" t="b">
        <v>0</v>
      </c>
      <c r="R3739" t="s">
        <v>8269</v>
      </c>
      <c r="S3739" s="12">
        <f t="shared" si="348"/>
        <v>21</v>
      </c>
      <c r="T3739">
        <f t="shared" si="349"/>
        <v>37.5</v>
      </c>
      <c r="U3739" s="14" t="s">
        <v>8315</v>
      </c>
      <c r="V3739" t="s">
        <v>8316</v>
      </c>
    </row>
    <row r="3740" spans="1:22" ht="32" hidden="1" x14ac:dyDescent="0.2">
      <c r="A3740" s="9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7">
        <f t="shared" si="350"/>
        <v>41813.938715277778</v>
      </c>
      <c r="L3740" s="17">
        <f t="shared" si="351"/>
        <v>41835.916666666664</v>
      </c>
      <c r="M3740" s="9">
        <f t="shared" si="352"/>
        <v>6</v>
      </c>
      <c r="N3740" s="9">
        <f t="shared" si="353"/>
        <v>2014</v>
      </c>
      <c r="O3740" t="b">
        <v>0</v>
      </c>
      <c r="P3740">
        <v>6</v>
      </c>
      <c r="Q3740" t="b">
        <v>0</v>
      </c>
      <c r="R3740" t="s">
        <v>8269</v>
      </c>
      <c r="S3740" s="12">
        <f t="shared" si="348"/>
        <v>18</v>
      </c>
      <c r="T3740">
        <f t="shared" si="349"/>
        <v>45</v>
      </c>
      <c r="U3740" s="14" t="s">
        <v>8315</v>
      </c>
      <c r="V3740" t="s">
        <v>8316</v>
      </c>
    </row>
    <row r="3741" spans="1:22" ht="48" hidden="1" x14ac:dyDescent="0.2">
      <c r="A3741" s="9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7">
        <f t="shared" si="350"/>
        <v>42548.449861111112</v>
      </c>
      <c r="L3741" s="17">
        <f t="shared" si="351"/>
        <v>42568.449861111112</v>
      </c>
      <c r="M3741" s="9">
        <f t="shared" si="352"/>
        <v>6</v>
      </c>
      <c r="N3741" s="9">
        <f t="shared" si="353"/>
        <v>2016</v>
      </c>
      <c r="O3741" t="b">
        <v>0</v>
      </c>
      <c r="P3741">
        <v>8</v>
      </c>
      <c r="Q3741" t="b">
        <v>0</v>
      </c>
      <c r="R3741" t="s">
        <v>8269</v>
      </c>
      <c r="S3741" s="12">
        <f t="shared" si="348"/>
        <v>20</v>
      </c>
      <c r="T3741">
        <f t="shared" si="349"/>
        <v>100.63</v>
      </c>
      <c r="U3741" s="14" t="s">
        <v>8315</v>
      </c>
      <c r="V3741" t="s">
        <v>8316</v>
      </c>
    </row>
    <row r="3742" spans="1:22" ht="48" hidden="1" x14ac:dyDescent="0.2">
      <c r="A3742" s="9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7">
        <f t="shared" si="350"/>
        <v>41833.089756944442</v>
      </c>
      <c r="L3742" s="17">
        <f t="shared" si="351"/>
        <v>41863.079143518517</v>
      </c>
      <c r="M3742" s="9">
        <f t="shared" si="352"/>
        <v>7</v>
      </c>
      <c r="N3742" s="9">
        <f t="shared" si="353"/>
        <v>2014</v>
      </c>
      <c r="O3742" t="b">
        <v>0</v>
      </c>
      <c r="P3742">
        <v>14</v>
      </c>
      <c r="Q3742" t="b">
        <v>0</v>
      </c>
      <c r="R3742" t="s">
        <v>8269</v>
      </c>
      <c r="S3742" s="12">
        <f t="shared" si="348"/>
        <v>18</v>
      </c>
      <c r="T3742">
        <f t="shared" si="349"/>
        <v>25.57</v>
      </c>
      <c r="U3742" s="14" t="s">
        <v>8315</v>
      </c>
      <c r="V3742" t="s">
        <v>8316</v>
      </c>
    </row>
    <row r="3743" spans="1:22" ht="48" hidden="1" x14ac:dyDescent="0.2">
      <c r="A3743" s="9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7">
        <f t="shared" si="350"/>
        <v>42325.920717592591</v>
      </c>
      <c r="L3743" s="17">
        <f t="shared" si="351"/>
        <v>42355.920717592591</v>
      </c>
      <c r="M3743" s="9">
        <f t="shared" si="352"/>
        <v>11</v>
      </c>
      <c r="N3743" s="9">
        <f t="shared" si="353"/>
        <v>2015</v>
      </c>
      <c r="O3743" t="b">
        <v>0</v>
      </c>
      <c r="P3743">
        <v>0</v>
      </c>
      <c r="Q3743" t="b">
        <v>0</v>
      </c>
      <c r="R3743" t="s">
        <v>8269</v>
      </c>
      <c r="S3743" s="12">
        <f t="shared" si="348"/>
        <v>0</v>
      </c>
      <c r="T3743">
        <f t="shared" si="349"/>
        <v>0</v>
      </c>
      <c r="U3743" s="14" t="s">
        <v>8315</v>
      </c>
      <c r="V3743" t="s">
        <v>8316</v>
      </c>
    </row>
    <row r="3744" spans="1:22" ht="48" hidden="1" x14ac:dyDescent="0.2">
      <c r="A3744" s="9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7">
        <f t="shared" si="350"/>
        <v>41858.214629629627</v>
      </c>
      <c r="L3744" s="17">
        <f t="shared" si="351"/>
        <v>41888.214629629627</v>
      </c>
      <c r="M3744" s="9">
        <f t="shared" si="352"/>
        <v>8</v>
      </c>
      <c r="N3744" s="9">
        <f t="shared" si="353"/>
        <v>2014</v>
      </c>
      <c r="O3744" t="b">
        <v>0</v>
      </c>
      <c r="P3744">
        <v>4</v>
      </c>
      <c r="Q3744" t="b">
        <v>0</v>
      </c>
      <c r="R3744" t="s">
        <v>8269</v>
      </c>
      <c r="S3744" s="12">
        <f t="shared" si="348"/>
        <v>2</v>
      </c>
      <c r="T3744">
        <f t="shared" si="349"/>
        <v>25</v>
      </c>
      <c r="U3744" s="14" t="s">
        <v>8315</v>
      </c>
      <c r="V3744" t="s">
        <v>8316</v>
      </c>
    </row>
    <row r="3745" spans="1:22" ht="32" hidden="1" x14ac:dyDescent="0.2">
      <c r="A3745" s="9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7">
        <f t="shared" si="350"/>
        <v>41793.710231481484</v>
      </c>
      <c r="L3745" s="17">
        <f t="shared" si="351"/>
        <v>41823.710231481484</v>
      </c>
      <c r="M3745" s="9">
        <f t="shared" si="352"/>
        <v>6</v>
      </c>
      <c r="N3745" s="9">
        <f t="shared" si="353"/>
        <v>2014</v>
      </c>
      <c r="O3745" t="b">
        <v>0</v>
      </c>
      <c r="P3745">
        <v>0</v>
      </c>
      <c r="Q3745" t="b">
        <v>0</v>
      </c>
      <c r="R3745" t="s">
        <v>8269</v>
      </c>
      <c r="S3745" s="12">
        <f t="shared" si="348"/>
        <v>0</v>
      </c>
      <c r="T3745">
        <f t="shared" si="349"/>
        <v>0</v>
      </c>
      <c r="U3745" s="14" t="s">
        <v>8315</v>
      </c>
      <c r="V3745" t="s">
        <v>8316</v>
      </c>
    </row>
    <row r="3746" spans="1:22" ht="48" hidden="1" x14ac:dyDescent="0.2">
      <c r="A3746" s="9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7">
        <f t="shared" si="350"/>
        <v>41793.814259259263</v>
      </c>
      <c r="L3746" s="17">
        <f t="shared" si="351"/>
        <v>41825.165972222225</v>
      </c>
      <c r="M3746" s="9">
        <f t="shared" si="352"/>
        <v>6</v>
      </c>
      <c r="N3746" s="9">
        <f t="shared" si="353"/>
        <v>2014</v>
      </c>
      <c r="O3746" t="b">
        <v>0</v>
      </c>
      <c r="P3746">
        <v>0</v>
      </c>
      <c r="Q3746" t="b">
        <v>0</v>
      </c>
      <c r="R3746" t="s">
        <v>8269</v>
      </c>
      <c r="S3746" s="12">
        <f t="shared" si="348"/>
        <v>0</v>
      </c>
      <c r="T3746">
        <f t="shared" si="349"/>
        <v>0</v>
      </c>
      <c r="U3746" s="14" t="s">
        <v>8315</v>
      </c>
      <c r="V3746" t="s">
        <v>8316</v>
      </c>
    </row>
    <row r="3747" spans="1:22" ht="48" hidden="1" x14ac:dyDescent="0.2">
      <c r="A3747" s="9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7">
        <f t="shared" si="350"/>
        <v>41831.697939814818</v>
      </c>
      <c r="L3747" s="17">
        <f t="shared" si="351"/>
        <v>41861.697939814818</v>
      </c>
      <c r="M3747" s="9">
        <f t="shared" si="352"/>
        <v>7</v>
      </c>
      <c r="N3747" s="9">
        <f t="shared" si="353"/>
        <v>2014</v>
      </c>
      <c r="O3747" t="b">
        <v>0</v>
      </c>
      <c r="P3747">
        <v>1</v>
      </c>
      <c r="Q3747" t="b">
        <v>0</v>
      </c>
      <c r="R3747" t="s">
        <v>8269</v>
      </c>
      <c r="S3747" s="12">
        <f t="shared" si="348"/>
        <v>10</v>
      </c>
      <c r="T3747">
        <f t="shared" si="349"/>
        <v>10</v>
      </c>
      <c r="U3747" s="14" t="s">
        <v>8315</v>
      </c>
      <c r="V3747" t="s">
        <v>8316</v>
      </c>
    </row>
    <row r="3748" spans="1:22" ht="16" hidden="1" x14ac:dyDescent="0.2">
      <c r="A3748" s="9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7">
        <f t="shared" si="350"/>
        <v>42621.389340277776</v>
      </c>
      <c r="L3748" s="17">
        <f t="shared" si="351"/>
        <v>42651.389340277776</v>
      </c>
      <c r="M3748" s="9">
        <f t="shared" si="352"/>
        <v>9</v>
      </c>
      <c r="N3748" s="9">
        <f t="shared" si="353"/>
        <v>2016</v>
      </c>
      <c r="O3748" t="b">
        <v>0</v>
      </c>
      <c r="P3748">
        <v>1</v>
      </c>
      <c r="Q3748" t="b">
        <v>0</v>
      </c>
      <c r="R3748" t="s">
        <v>8269</v>
      </c>
      <c r="S3748" s="12">
        <f t="shared" si="348"/>
        <v>2</v>
      </c>
      <c r="T3748">
        <f t="shared" si="349"/>
        <v>202</v>
      </c>
      <c r="U3748" s="14" t="s">
        <v>8315</v>
      </c>
      <c r="V3748" t="s">
        <v>8316</v>
      </c>
    </row>
    <row r="3749" spans="1:22" ht="32" hidden="1" x14ac:dyDescent="0.2">
      <c r="A3749" s="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7">
        <f t="shared" si="350"/>
        <v>42164.299722222218</v>
      </c>
      <c r="L3749" s="17">
        <f t="shared" si="351"/>
        <v>42190.957638888889</v>
      </c>
      <c r="M3749" s="9">
        <f t="shared" si="352"/>
        <v>6</v>
      </c>
      <c r="N3749" s="9">
        <f t="shared" si="353"/>
        <v>2015</v>
      </c>
      <c r="O3749" t="b">
        <v>0</v>
      </c>
      <c r="P3749">
        <v>1</v>
      </c>
      <c r="Q3749" t="b">
        <v>0</v>
      </c>
      <c r="R3749" t="s">
        <v>8269</v>
      </c>
      <c r="S3749" s="12">
        <f t="shared" si="348"/>
        <v>1</v>
      </c>
      <c r="T3749">
        <f t="shared" si="349"/>
        <v>25</v>
      </c>
      <c r="U3749" s="14" t="s">
        <v>8315</v>
      </c>
      <c r="V3749" t="s">
        <v>8316</v>
      </c>
    </row>
    <row r="3750" spans="1:22" ht="48" hidden="1" x14ac:dyDescent="0.2">
      <c r="A3750" s="9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7">
        <f t="shared" si="350"/>
        <v>42395.706435185188</v>
      </c>
      <c r="L3750" s="17">
        <f t="shared" si="351"/>
        <v>42416.249305555553</v>
      </c>
      <c r="M3750" s="9">
        <f t="shared" si="352"/>
        <v>1</v>
      </c>
      <c r="N3750" s="9">
        <f t="shared" si="353"/>
        <v>2016</v>
      </c>
      <c r="O3750" t="b">
        <v>0</v>
      </c>
      <c r="P3750">
        <v>52</v>
      </c>
      <c r="Q3750" t="b">
        <v>1</v>
      </c>
      <c r="R3750" t="s">
        <v>8303</v>
      </c>
      <c r="S3750" s="12">
        <f t="shared" si="348"/>
        <v>104</v>
      </c>
      <c r="T3750">
        <f t="shared" si="349"/>
        <v>99.54</v>
      </c>
      <c r="U3750" s="14" t="s">
        <v>8315</v>
      </c>
      <c r="V3750" t="s">
        <v>8357</v>
      </c>
    </row>
    <row r="3751" spans="1:22" ht="48" hidden="1" x14ac:dyDescent="0.2">
      <c r="A3751" s="9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7">
        <f t="shared" si="350"/>
        <v>42458.127175925925</v>
      </c>
      <c r="L3751" s="17">
        <f t="shared" si="351"/>
        <v>42489.165972222225</v>
      </c>
      <c r="M3751" s="9">
        <f t="shared" si="352"/>
        <v>3</v>
      </c>
      <c r="N3751" s="9">
        <f t="shared" si="353"/>
        <v>2016</v>
      </c>
      <c r="O3751" t="b">
        <v>0</v>
      </c>
      <c r="P3751">
        <v>7</v>
      </c>
      <c r="Q3751" t="b">
        <v>1</v>
      </c>
      <c r="R3751" t="s">
        <v>8303</v>
      </c>
      <c r="S3751" s="12">
        <f t="shared" si="348"/>
        <v>105</v>
      </c>
      <c r="T3751">
        <f t="shared" si="349"/>
        <v>75</v>
      </c>
      <c r="U3751" s="14" t="s">
        <v>8315</v>
      </c>
      <c r="V3751" t="s">
        <v>8357</v>
      </c>
    </row>
    <row r="3752" spans="1:22" ht="96" hidden="1" x14ac:dyDescent="0.2">
      <c r="A3752" s="9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7">
        <f t="shared" si="350"/>
        <v>42016.981574074074</v>
      </c>
      <c r="L3752" s="17">
        <f t="shared" si="351"/>
        <v>42045.332638888889</v>
      </c>
      <c r="M3752" s="9">
        <f t="shared" si="352"/>
        <v>1</v>
      </c>
      <c r="N3752" s="9">
        <f t="shared" si="353"/>
        <v>2015</v>
      </c>
      <c r="O3752" t="b">
        <v>0</v>
      </c>
      <c r="P3752">
        <v>28</v>
      </c>
      <c r="Q3752" t="b">
        <v>1</v>
      </c>
      <c r="R3752" t="s">
        <v>8303</v>
      </c>
      <c r="S3752" s="12">
        <f t="shared" si="348"/>
        <v>100</v>
      </c>
      <c r="T3752">
        <f t="shared" si="349"/>
        <v>215.25</v>
      </c>
      <c r="U3752" s="14" t="s">
        <v>8315</v>
      </c>
      <c r="V3752" t="s">
        <v>8357</v>
      </c>
    </row>
    <row r="3753" spans="1:22" ht="48" hidden="1" x14ac:dyDescent="0.2">
      <c r="A3753" s="9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7">
        <f t="shared" si="350"/>
        <v>42403.035567129627</v>
      </c>
      <c r="L3753" s="17">
        <f t="shared" si="351"/>
        <v>42462.993900462956</v>
      </c>
      <c r="M3753" s="9">
        <f t="shared" si="352"/>
        <v>2</v>
      </c>
      <c r="N3753" s="9">
        <f t="shared" si="353"/>
        <v>2016</v>
      </c>
      <c r="O3753" t="b">
        <v>0</v>
      </c>
      <c r="P3753">
        <v>11</v>
      </c>
      <c r="Q3753" t="b">
        <v>1</v>
      </c>
      <c r="R3753" t="s">
        <v>8303</v>
      </c>
      <c r="S3753" s="12">
        <f t="shared" si="348"/>
        <v>133</v>
      </c>
      <c r="T3753">
        <f t="shared" si="349"/>
        <v>120.55</v>
      </c>
      <c r="U3753" s="14" t="s">
        <v>8315</v>
      </c>
      <c r="V3753" t="s">
        <v>8357</v>
      </c>
    </row>
    <row r="3754" spans="1:22" ht="64" x14ac:dyDescent="0.2">
      <c r="A3754" s="9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7">
        <f t="shared" si="350"/>
        <v>42619.802488425921</v>
      </c>
      <c r="L3754" s="17">
        <f t="shared" si="351"/>
        <v>42659.875</v>
      </c>
      <c r="M3754" s="9">
        <f t="shared" si="352"/>
        <v>9</v>
      </c>
      <c r="N3754" s="9">
        <f t="shared" si="353"/>
        <v>2016</v>
      </c>
      <c r="O3754" t="b">
        <v>0</v>
      </c>
      <c r="P3754">
        <v>15</v>
      </c>
      <c r="Q3754" t="b">
        <v>1</v>
      </c>
      <c r="R3754" t="s">
        <v>8303</v>
      </c>
      <c r="S3754" s="12">
        <f t="shared" si="348"/>
        <v>113</v>
      </c>
      <c r="T3754">
        <f t="shared" si="349"/>
        <v>37.67</v>
      </c>
      <c r="U3754" s="14" t="s">
        <v>8315</v>
      </c>
      <c r="V3754" t="s">
        <v>8357</v>
      </c>
    </row>
    <row r="3755" spans="1:22" ht="48" hidden="1" x14ac:dyDescent="0.2">
      <c r="A3755" s="9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7">
        <f t="shared" si="350"/>
        <v>42128.824074074073</v>
      </c>
      <c r="L3755" s="17">
        <f t="shared" si="351"/>
        <v>42158</v>
      </c>
      <c r="M3755" s="9">
        <f t="shared" si="352"/>
        <v>5</v>
      </c>
      <c r="N3755" s="9">
        <f t="shared" si="353"/>
        <v>2015</v>
      </c>
      <c r="O3755" t="b">
        <v>0</v>
      </c>
      <c r="P3755">
        <v>30</v>
      </c>
      <c r="Q3755" t="b">
        <v>1</v>
      </c>
      <c r="R3755" t="s">
        <v>8303</v>
      </c>
      <c r="S3755" s="12">
        <f t="shared" si="348"/>
        <v>103</v>
      </c>
      <c r="T3755">
        <f t="shared" si="349"/>
        <v>172.23</v>
      </c>
      <c r="U3755" s="14" t="s">
        <v>8315</v>
      </c>
      <c r="V3755" t="s">
        <v>8357</v>
      </c>
    </row>
    <row r="3756" spans="1:22" ht="48" hidden="1" x14ac:dyDescent="0.2">
      <c r="A3756" s="9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7">
        <f t="shared" si="350"/>
        <v>41808.881215277775</v>
      </c>
      <c r="L3756" s="17">
        <f t="shared" si="351"/>
        <v>41846.207638888889</v>
      </c>
      <c r="M3756" s="9">
        <f t="shared" si="352"/>
        <v>6</v>
      </c>
      <c r="N3756" s="9">
        <f t="shared" si="353"/>
        <v>2014</v>
      </c>
      <c r="O3756" t="b">
        <v>0</v>
      </c>
      <c r="P3756">
        <v>27</v>
      </c>
      <c r="Q3756" t="b">
        <v>1</v>
      </c>
      <c r="R3756" t="s">
        <v>8303</v>
      </c>
      <c r="S3756" s="12">
        <f t="shared" si="348"/>
        <v>120</v>
      </c>
      <c r="T3756">
        <f t="shared" si="349"/>
        <v>111.11</v>
      </c>
      <c r="U3756" s="14" t="s">
        <v>8315</v>
      </c>
      <c r="V3756" t="s">
        <v>8357</v>
      </c>
    </row>
    <row r="3757" spans="1:22" ht="48" x14ac:dyDescent="0.2">
      <c r="A3757" s="9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7">
        <f t="shared" si="350"/>
        <v>42445.866979166662</v>
      </c>
      <c r="L3757" s="17">
        <f t="shared" si="351"/>
        <v>42475.866979166662</v>
      </c>
      <c r="M3757" s="9">
        <f t="shared" si="352"/>
        <v>3</v>
      </c>
      <c r="N3757" s="9">
        <f t="shared" si="353"/>
        <v>2016</v>
      </c>
      <c r="O3757" t="b">
        <v>0</v>
      </c>
      <c r="P3757">
        <v>28</v>
      </c>
      <c r="Q3757" t="b">
        <v>1</v>
      </c>
      <c r="R3757" t="s">
        <v>8303</v>
      </c>
      <c r="S3757" s="12">
        <f t="shared" si="348"/>
        <v>130</v>
      </c>
      <c r="T3757">
        <f t="shared" si="349"/>
        <v>25.46</v>
      </c>
      <c r="U3757" s="14" t="s">
        <v>8315</v>
      </c>
      <c r="V3757" t="s">
        <v>8357</v>
      </c>
    </row>
    <row r="3758" spans="1:22" ht="48" hidden="1" x14ac:dyDescent="0.2">
      <c r="A3758" s="9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7">
        <f t="shared" si="350"/>
        <v>41771.814791666664</v>
      </c>
      <c r="L3758" s="17">
        <f t="shared" si="351"/>
        <v>41801.814791666664</v>
      </c>
      <c r="M3758" s="9">
        <f t="shared" si="352"/>
        <v>5</v>
      </c>
      <c r="N3758" s="9">
        <f t="shared" si="353"/>
        <v>2014</v>
      </c>
      <c r="O3758" t="b">
        <v>0</v>
      </c>
      <c r="P3758">
        <v>17</v>
      </c>
      <c r="Q3758" t="b">
        <v>1</v>
      </c>
      <c r="R3758" t="s">
        <v>8303</v>
      </c>
      <c r="S3758" s="12">
        <f t="shared" si="348"/>
        <v>101</v>
      </c>
      <c r="T3758">
        <f t="shared" si="349"/>
        <v>267.64999999999998</v>
      </c>
      <c r="U3758" s="14" t="s">
        <v>8315</v>
      </c>
      <c r="V3758" t="s">
        <v>8357</v>
      </c>
    </row>
    <row r="3759" spans="1:22" ht="48" hidden="1" x14ac:dyDescent="0.2">
      <c r="A3759" s="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7">
        <f t="shared" si="350"/>
        <v>41954.850868055553</v>
      </c>
      <c r="L3759" s="17">
        <f t="shared" si="351"/>
        <v>41974.850868055553</v>
      </c>
      <c r="M3759" s="9">
        <f t="shared" si="352"/>
        <v>11</v>
      </c>
      <c r="N3759" s="9">
        <f t="shared" si="353"/>
        <v>2014</v>
      </c>
      <c r="O3759" t="b">
        <v>0</v>
      </c>
      <c r="P3759">
        <v>50</v>
      </c>
      <c r="Q3759" t="b">
        <v>1</v>
      </c>
      <c r="R3759" t="s">
        <v>8303</v>
      </c>
      <c r="S3759" s="12">
        <f t="shared" si="348"/>
        <v>109</v>
      </c>
      <c r="T3759">
        <f t="shared" si="349"/>
        <v>75.959999999999994</v>
      </c>
      <c r="U3759" s="14" t="s">
        <v>8315</v>
      </c>
      <c r="V3759" t="s">
        <v>8357</v>
      </c>
    </row>
    <row r="3760" spans="1:22" ht="32" hidden="1" x14ac:dyDescent="0.2">
      <c r="A3760" s="9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7">
        <f t="shared" si="350"/>
        <v>41747.471504629626</v>
      </c>
      <c r="L3760" s="17">
        <f t="shared" si="351"/>
        <v>41778.208333333336</v>
      </c>
      <c r="M3760" s="9">
        <f t="shared" si="352"/>
        <v>4</v>
      </c>
      <c r="N3760" s="9">
        <f t="shared" si="353"/>
        <v>2014</v>
      </c>
      <c r="O3760" t="b">
        <v>0</v>
      </c>
      <c r="P3760">
        <v>26</v>
      </c>
      <c r="Q3760" t="b">
        <v>1</v>
      </c>
      <c r="R3760" t="s">
        <v>8303</v>
      </c>
      <c r="S3760" s="12">
        <f t="shared" si="348"/>
        <v>102</v>
      </c>
      <c r="T3760">
        <f t="shared" si="349"/>
        <v>59.04</v>
      </c>
      <c r="U3760" s="14" t="s">
        <v>8315</v>
      </c>
      <c r="V3760" t="s">
        <v>8357</v>
      </c>
    </row>
    <row r="3761" spans="1:22" ht="32" hidden="1" x14ac:dyDescent="0.2">
      <c r="A3761" s="9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7">
        <f t="shared" si="350"/>
        <v>42182.108252314814</v>
      </c>
      <c r="L3761" s="17">
        <f t="shared" si="351"/>
        <v>42242.108252314814</v>
      </c>
      <c r="M3761" s="9">
        <f t="shared" si="352"/>
        <v>6</v>
      </c>
      <c r="N3761" s="9">
        <f t="shared" si="353"/>
        <v>2015</v>
      </c>
      <c r="O3761" t="b">
        <v>0</v>
      </c>
      <c r="P3761">
        <v>88</v>
      </c>
      <c r="Q3761" t="b">
        <v>1</v>
      </c>
      <c r="R3761" t="s">
        <v>8303</v>
      </c>
      <c r="S3761" s="12">
        <f t="shared" si="348"/>
        <v>110</v>
      </c>
      <c r="T3761">
        <f t="shared" si="349"/>
        <v>50.11</v>
      </c>
      <c r="U3761" s="14" t="s">
        <v>8315</v>
      </c>
      <c r="V3761" t="s">
        <v>8357</v>
      </c>
    </row>
    <row r="3762" spans="1:22" ht="48" hidden="1" x14ac:dyDescent="0.2">
      <c r="A3762" s="9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7">
        <f t="shared" si="350"/>
        <v>41739.525300925925</v>
      </c>
      <c r="L3762" s="17">
        <f t="shared" si="351"/>
        <v>41764.525300925925</v>
      </c>
      <c r="M3762" s="9">
        <f t="shared" si="352"/>
        <v>4</v>
      </c>
      <c r="N3762" s="9">
        <f t="shared" si="353"/>
        <v>2014</v>
      </c>
      <c r="O3762" t="b">
        <v>0</v>
      </c>
      <c r="P3762">
        <v>91</v>
      </c>
      <c r="Q3762" t="b">
        <v>1</v>
      </c>
      <c r="R3762" t="s">
        <v>8303</v>
      </c>
      <c r="S3762" s="12">
        <f t="shared" si="348"/>
        <v>101</v>
      </c>
      <c r="T3762">
        <f t="shared" si="349"/>
        <v>55.5</v>
      </c>
      <c r="U3762" s="14" t="s">
        <v>8315</v>
      </c>
      <c r="V3762" t="s">
        <v>8357</v>
      </c>
    </row>
    <row r="3763" spans="1:22" ht="48" x14ac:dyDescent="0.2">
      <c r="A3763" s="9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7">
        <f t="shared" si="350"/>
        <v>42173.466863425929</v>
      </c>
      <c r="L3763" s="17">
        <f t="shared" si="351"/>
        <v>42226.958333333328</v>
      </c>
      <c r="M3763" s="9">
        <f t="shared" si="352"/>
        <v>6</v>
      </c>
      <c r="N3763" s="9">
        <f t="shared" si="353"/>
        <v>2015</v>
      </c>
      <c r="O3763" t="b">
        <v>0</v>
      </c>
      <c r="P3763">
        <v>3</v>
      </c>
      <c r="Q3763" t="b">
        <v>1</v>
      </c>
      <c r="R3763" t="s">
        <v>8303</v>
      </c>
      <c r="S3763" s="12">
        <f t="shared" si="348"/>
        <v>100</v>
      </c>
      <c r="T3763">
        <f t="shared" si="349"/>
        <v>166.67</v>
      </c>
      <c r="U3763" s="14" t="s">
        <v>8315</v>
      </c>
      <c r="V3763" t="s">
        <v>8357</v>
      </c>
    </row>
    <row r="3764" spans="1:22" ht="48" x14ac:dyDescent="0.2">
      <c r="A3764" s="9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7">
        <f t="shared" si="350"/>
        <v>42193.813530092593</v>
      </c>
      <c r="L3764" s="17">
        <f t="shared" si="351"/>
        <v>42218.813530092593</v>
      </c>
      <c r="M3764" s="9">
        <f t="shared" si="352"/>
        <v>7</v>
      </c>
      <c r="N3764" s="9">
        <f t="shared" si="353"/>
        <v>2015</v>
      </c>
      <c r="O3764" t="b">
        <v>0</v>
      </c>
      <c r="P3764">
        <v>28</v>
      </c>
      <c r="Q3764" t="b">
        <v>1</v>
      </c>
      <c r="R3764" t="s">
        <v>8303</v>
      </c>
      <c r="S3764" s="12">
        <f t="shared" si="348"/>
        <v>106</v>
      </c>
      <c r="T3764">
        <f t="shared" si="349"/>
        <v>47.43</v>
      </c>
      <c r="U3764" s="14" t="s">
        <v>8315</v>
      </c>
      <c r="V3764" t="s">
        <v>8357</v>
      </c>
    </row>
    <row r="3765" spans="1:22" ht="32" hidden="1" x14ac:dyDescent="0.2">
      <c r="A3765" s="9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7">
        <f t="shared" si="350"/>
        <v>42065.750300925924</v>
      </c>
      <c r="L3765" s="17">
        <f t="shared" si="351"/>
        <v>42095.708634259259</v>
      </c>
      <c r="M3765" s="9">
        <f t="shared" si="352"/>
        <v>3</v>
      </c>
      <c r="N3765" s="9">
        <f t="shared" si="353"/>
        <v>2015</v>
      </c>
      <c r="O3765" t="b">
        <v>0</v>
      </c>
      <c r="P3765">
        <v>77</v>
      </c>
      <c r="Q3765" t="b">
        <v>1</v>
      </c>
      <c r="R3765" t="s">
        <v>8303</v>
      </c>
      <c r="S3765" s="12">
        <f t="shared" si="348"/>
        <v>100</v>
      </c>
      <c r="T3765">
        <f t="shared" si="349"/>
        <v>64.94</v>
      </c>
      <c r="U3765" s="14" t="s">
        <v>8315</v>
      </c>
      <c r="V3765" t="s">
        <v>8357</v>
      </c>
    </row>
    <row r="3766" spans="1:22" ht="48" hidden="1" x14ac:dyDescent="0.2">
      <c r="A3766" s="9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7">
        <f t="shared" si="350"/>
        <v>42499.842962962968</v>
      </c>
      <c r="L3766" s="17">
        <f t="shared" si="351"/>
        <v>42519.024999999994</v>
      </c>
      <c r="M3766" s="9">
        <f t="shared" si="352"/>
        <v>5</v>
      </c>
      <c r="N3766" s="9">
        <f t="shared" si="353"/>
        <v>2016</v>
      </c>
      <c r="O3766" t="b">
        <v>0</v>
      </c>
      <c r="P3766">
        <v>27</v>
      </c>
      <c r="Q3766" t="b">
        <v>1</v>
      </c>
      <c r="R3766" t="s">
        <v>8303</v>
      </c>
      <c r="S3766" s="12">
        <f t="shared" si="348"/>
        <v>100</v>
      </c>
      <c r="T3766">
        <f t="shared" si="349"/>
        <v>55.56</v>
      </c>
      <c r="U3766" s="14" t="s">
        <v>8315</v>
      </c>
      <c r="V3766" t="s">
        <v>8357</v>
      </c>
    </row>
    <row r="3767" spans="1:22" ht="48" hidden="1" x14ac:dyDescent="0.2">
      <c r="A3767" s="9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7">
        <f t="shared" si="350"/>
        <v>41820.776412037041</v>
      </c>
      <c r="L3767" s="17">
        <f t="shared" si="351"/>
        <v>41850.776412037041</v>
      </c>
      <c r="M3767" s="9">
        <f t="shared" si="352"/>
        <v>6</v>
      </c>
      <c r="N3767" s="9">
        <f t="shared" si="353"/>
        <v>2014</v>
      </c>
      <c r="O3767" t="b">
        <v>0</v>
      </c>
      <c r="P3767">
        <v>107</v>
      </c>
      <c r="Q3767" t="b">
        <v>1</v>
      </c>
      <c r="R3767" t="s">
        <v>8303</v>
      </c>
      <c r="S3767" s="12">
        <f t="shared" si="348"/>
        <v>113</v>
      </c>
      <c r="T3767">
        <f t="shared" si="349"/>
        <v>74.22</v>
      </c>
      <c r="U3767" s="14" t="s">
        <v>8315</v>
      </c>
      <c r="V3767" t="s">
        <v>8357</v>
      </c>
    </row>
    <row r="3768" spans="1:22" ht="32" hidden="1" x14ac:dyDescent="0.2">
      <c r="A3768" s="9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7">
        <f t="shared" si="350"/>
        <v>41788.167187500003</v>
      </c>
      <c r="L3768" s="17">
        <f t="shared" si="351"/>
        <v>41823.167187500003</v>
      </c>
      <c r="M3768" s="9">
        <f t="shared" si="352"/>
        <v>5</v>
      </c>
      <c r="N3768" s="9">
        <f t="shared" si="353"/>
        <v>2014</v>
      </c>
      <c r="O3768" t="b">
        <v>0</v>
      </c>
      <c r="P3768">
        <v>96</v>
      </c>
      <c r="Q3768" t="b">
        <v>1</v>
      </c>
      <c r="R3768" t="s">
        <v>8303</v>
      </c>
      <c r="S3768" s="12">
        <f t="shared" si="348"/>
        <v>103</v>
      </c>
      <c r="T3768">
        <f t="shared" si="349"/>
        <v>106.93</v>
      </c>
      <c r="U3768" s="14" t="s">
        <v>8315</v>
      </c>
      <c r="V3768" t="s">
        <v>8357</v>
      </c>
    </row>
    <row r="3769" spans="1:22" ht="48" hidden="1" x14ac:dyDescent="0.2">
      <c r="A3769" s="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7">
        <f t="shared" si="350"/>
        <v>42050.019641203704</v>
      </c>
      <c r="L3769" s="17">
        <f t="shared" si="351"/>
        <v>42064.207638888889</v>
      </c>
      <c r="M3769" s="9">
        <f t="shared" si="352"/>
        <v>2</v>
      </c>
      <c r="N3769" s="9">
        <f t="shared" si="353"/>
        <v>2015</v>
      </c>
      <c r="O3769" t="b">
        <v>0</v>
      </c>
      <c r="P3769">
        <v>56</v>
      </c>
      <c r="Q3769" t="b">
        <v>1</v>
      </c>
      <c r="R3769" t="s">
        <v>8303</v>
      </c>
      <c r="S3769" s="12">
        <f t="shared" si="348"/>
        <v>117</v>
      </c>
      <c r="T3769">
        <f t="shared" si="349"/>
        <v>41.7</v>
      </c>
      <c r="U3769" s="14" t="s">
        <v>8315</v>
      </c>
      <c r="V3769" t="s">
        <v>8357</v>
      </c>
    </row>
    <row r="3770" spans="1:22" ht="48" hidden="1" x14ac:dyDescent="0.2">
      <c r="A3770" s="9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7">
        <f t="shared" si="350"/>
        <v>41772.727893518517</v>
      </c>
      <c r="L3770" s="17">
        <f t="shared" si="351"/>
        <v>41802.727893518517</v>
      </c>
      <c r="M3770" s="9">
        <f t="shared" si="352"/>
        <v>5</v>
      </c>
      <c r="N3770" s="9">
        <f t="shared" si="353"/>
        <v>2014</v>
      </c>
      <c r="O3770" t="b">
        <v>0</v>
      </c>
      <c r="P3770">
        <v>58</v>
      </c>
      <c r="Q3770" t="b">
        <v>1</v>
      </c>
      <c r="R3770" t="s">
        <v>8303</v>
      </c>
      <c r="S3770" s="12">
        <f t="shared" si="348"/>
        <v>108</v>
      </c>
      <c r="T3770">
        <f t="shared" si="349"/>
        <v>74.239999999999995</v>
      </c>
      <c r="U3770" s="14" t="s">
        <v>8315</v>
      </c>
      <c r="V3770" t="s">
        <v>8357</v>
      </c>
    </row>
    <row r="3771" spans="1:22" ht="48" hidden="1" x14ac:dyDescent="0.2">
      <c r="A3771" s="9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7">
        <f t="shared" si="350"/>
        <v>42445.598136574074</v>
      </c>
      <c r="L3771" s="17">
        <f t="shared" si="351"/>
        <v>42475.598136574074</v>
      </c>
      <c r="M3771" s="9">
        <f t="shared" si="352"/>
        <v>3</v>
      </c>
      <c r="N3771" s="9">
        <f t="shared" si="353"/>
        <v>2016</v>
      </c>
      <c r="O3771" t="b">
        <v>0</v>
      </c>
      <c r="P3771">
        <v>15</v>
      </c>
      <c r="Q3771" t="b">
        <v>1</v>
      </c>
      <c r="R3771" t="s">
        <v>8303</v>
      </c>
      <c r="S3771" s="12">
        <f t="shared" si="348"/>
        <v>100</v>
      </c>
      <c r="T3771">
        <f t="shared" si="349"/>
        <v>73.33</v>
      </c>
      <c r="U3771" s="14" t="s">
        <v>8315</v>
      </c>
      <c r="V3771" t="s">
        <v>8357</v>
      </c>
    </row>
    <row r="3772" spans="1:22" ht="48" x14ac:dyDescent="0.2">
      <c r="A3772" s="9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7">
        <f t="shared" si="350"/>
        <v>42138.930671296301</v>
      </c>
      <c r="L3772" s="17">
        <f t="shared" si="351"/>
        <v>42168.930671296301</v>
      </c>
      <c r="M3772" s="9">
        <f t="shared" si="352"/>
        <v>5</v>
      </c>
      <c r="N3772" s="9">
        <f t="shared" si="353"/>
        <v>2015</v>
      </c>
      <c r="O3772" t="b">
        <v>0</v>
      </c>
      <c r="P3772">
        <v>20</v>
      </c>
      <c r="Q3772" t="b">
        <v>1</v>
      </c>
      <c r="R3772" t="s">
        <v>8303</v>
      </c>
      <c r="S3772" s="12">
        <f t="shared" si="348"/>
        <v>100</v>
      </c>
      <c r="T3772">
        <f t="shared" si="349"/>
        <v>100</v>
      </c>
      <c r="U3772" s="14" t="s">
        <v>8315</v>
      </c>
      <c r="V3772" t="s">
        <v>8357</v>
      </c>
    </row>
    <row r="3773" spans="1:22" ht="32" hidden="1" x14ac:dyDescent="0.2">
      <c r="A3773" s="9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7">
        <f t="shared" si="350"/>
        <v>42493.857083333336</v>
      </c>
      <c r="L3773" s="17">
        <f t="shared" si="351"/>
        <v>42508</v>
      </c>
      <c r="M3773" s="9">
        <f t="shared" si="352"/>
        <v>5</v>
      </c>
      <c r="N3773" s="9">
        <f t="shared" si="353"/>
        <v>2016</v>
      </c>
      <c r="O3773" t="b">
        <v>0</v>
      </c>
      <c r="P3773">
        <v>38</v>
      </c>
      <c r="Q3773" t="b">
        <v>1</v>
      </c>
      <c r="R3773" t="s">
        <v>8303</v>
      </c>
      <c r="S3773" s="12">
        <f t="shared" si="348"/>
        <v>146</v>
      </c>
      <c r="T3773">
        <f t="shared" si="349"/>
        <v>38.42</v>
      </c>
      <c r="U3773" s="14" t="s">
        <v>8315</v>
      </c>
      <c r="V3773" t="s">
        <v>8357</v>
      </c>
    </row>
    <row r="3774" spans="1:22" ht="48" hidden="1" x14ac:dyDescent="0.2">
      <c r="A3774" s="9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7">
        <f t="shared" si="350"/>
        <v>42682.616967592592</v>
      </c>
      <c r="L3774" s="17">
        <f t="shared" si="351"/>
        <v>42703.25</v>
      </c>
      <c r="M3774" s="9">
        <f t="shared" si="352"/>
        <v>11</v>
      </c>
      <c r="N3774" s="9">
        <f t="shared" si="353"/>
        <v>2016</v>
      </c>
      <c r="O3774" t="b">
        <v>0</v>
      </c>
      <c r="P3774">
        <v>33</v>
      </c>
      <c r="Q3774" t="b">
        <v>1</v>
      </c>
      <c r="R3774" t="s">
        <v>8303</v>
      </c>
      <c r="S3774" s="12">
        <f t="shared" si="348"/>
        <v>110</v>
      </c>
      <c r="T3774">
        <f t="shared" si="349"/>
        <v>166.97</v>
      </c>
      <c r="U3774" s="14" t="s">
        <v>8315</v>
      </c>
      <c r="V3774" t="s">
        <v>8357</v>
      </c>
    </row>
    <row r="3775" spans="1:22" ht="32" hidden="1" x14ac:dyDescent="0.2">
      <c r="A3775" s="9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7">
        <f t="shared" si="350"/>
        <v>42656.005173611105</v>
      </c>
      <c r="L3775" s="17">
        <f t="shared" si="351"/>
        <v>42689.088888888888</v>
      </c>
      <c r="M3775" s="9">
        <f t="shared" si="352"/>
        <v>10</v>
      </c>
      <c r="N3775" s="9">
        <f t="shared" si="353"/>
        <v>2016</v>
      </c>
      <c r="O3775" t="b">
        <v>0</v>
      </c>
      <c r="P3775">
        <v>57</v>
      </c>
      <c r="Q3775" t="b">
        <v>1</v>
      </c>
      <c r="R3775" t="s">
        <v>8303</v>
      </c>
      <c r="S3775" s="12">
        <f t="shared" si="348"/>
        <v>108</v>
      </c>
      <c r="T3775">
        <f t="shared" si="349"/>
        <v>94.91</v>
      </c>
      <c r="U3775" s="14" t="s">
        <v>8315</v>
      </c>
      <c r="V3775" t="s">
        <v>8357</v>
      </c>
    </row>
    <row r="3776" spans="1:22" ht="48" hidden="1" x14ac:dyDescent="0.2">
      <c r="A3776" s="9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7">
        <f t="shared" si="350"/>
        <v>42087.792303240742</v>
      </c>
      <c r="L3776" s="17">
        <f t="shared" si="351"/>
        <v>42103.792303240742</v>
      </c>
      <c r="M3776" s="9">
        <f t="shared" si="352"/>
        <v>3</v>
      </c>
      <c r="N3776" s="9">
        <f t="shared" si="353"/>
        <v>2015</v>
      </c>
      <c r="O3776" t="b">
        <v>0</v>
      </c>
      <c r="P3776">
        <v>25</v>
      </c>
      <c r="Q3776" t="b">
        <v>1</v>
      </c>
      <c r="R3776" t="s">
        <v>8303</v>
      </c>
      <c r="S3776" s="12">
        <f t="shared" si="348"/>
        <v>100</v>
      </c>
      <c r="T3776">
        <f t="shared" si="349"/>
        <v>100</v>
      </c>
      <c r="U3776" s="14" t="s">
        <v>8315</v>
      </c>
      <c r="V3776" t="s">
        <v>8357</v>
      </c>
    </row>
    <row r="3777" spans="1:22" ht="48" hidden="1" x14ac:dyDescent="0.2">
      <c r="A3777" s="9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7">
        <f t="shared" si="350"/>
        <v>42075.942627314813</v>
      </c>
      <c r="L3777" s="17">
        <f t="shared" si="351"/>
        <v>42103.166666666672</v>
      </c>
      <c r="M3777" s="9">
        <f t="shared" si="352"/>
        <v>3</v>
      </c>
      <c r="N3777" s="9">
        <f t="shared" si="353"/>
        <v>2015</v>
      </c>
      <c r="O3777" t="b">
        <v>0</v>
      </c>
      <c r="P3777">
        <v>14</v>
      </c>
      <c r="Q3777" t="b">
        <v>1</v>
      </c>
      <c r="R3777" t="s">
        <v>8303</v>
      </c>
      <c r="S3777" s="12">
        <f t="shared" si="348"/>
        <v>100</v>
      </c>
      <c r="T3777">
        <f t="shared" si="349"/>
        <v>143.21</v>
      </c>
      <c r="U3777" s="14" t="s">
        <v>8315</v>
      </c>
      <c r="V3777" t="s">
        <v>8357</v>
      </c>
    </row>
    <row r="3778" spans="1:22" ht="64" hidden="1" x14ac:dyDescent="0.2">
      <c r="A3778" s="9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7">
        <f t="shared" si="350"/>
        <v>41814.367800925924</v>
      </c>
      <c r="L3778" s="17">
        <f t="shared" si="351"/>
        <v>41852.041666666664</v>
      </c>
      <c r="M3778" s="9">
        <f t="shared" si="352"/>
        <v>6</v>
      </c>
      <c r="N3778" s="9">
        <f t="shared" si="353"/>
        <v>2014</v>
      </c>
      <c r="O3778" t="b">
        <v>0</v>
      </c>
      <c r="P3778">
        <v>94</v>
      </c>
      <c r="Q3778" t="b">
        <v>1</v>
      </c>
      <c r="R3778" t="s">
        <v>8303</v>
      </c>
      <c r="S3778" s="12">
        <f t="shared" ref="S3778:S3841" si="354">ROUND(E3778/D3778*100,0)</f>
        <v>107</v>
      </c>
      <c r="T3778">
        <f t="shared" ref="T3778:T3841" si="355">IFERROR(ROUND(E3778/P3778,2),0)</f>
        <v>90.82</v>
      </c>
      <c r="U3778" s="14" t="s">
        <v>8315</v>
      </c>
      <c r="V3778" t="s">
        <v>8357</v>
      </c>
    </row>
    <row r="3779" spans="1:22" ht="48" hidden="1" x14ac:dyDescent="0.2">
      <c r="A3779" s="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7">
        <f t="shared" ref="K3779:K3842" si="356">+(((J3779/60)/60)/24)+DATE(1970,1,1)</f>
        <v>41887.111354166671</v>
      </c>
      <c r="L3779" s="17">
        <f t="shared" ref="L3779:L3842" si="357">+(((I3779/60)/60)/24)+DATE(1970,1,1)</f>
        <v>41909.166666666664</v>
      </c>
      <c r="M3779" s="9">
        <f t="shared" ref="M3779:M3842" si="358">+MONTH(K3779)</f>
        <v>9</v>
      </c>
      <c r="N3779" s="9">
        <f t="shared" ref="N3779:N3842" si="359">+YEAR(L3779)</f>
        <v>2014</v>
      </c>
      <c r="O3779" t="b">
        <v>0</v>
      </c>
      <c r="P3779">
        <v>59</v>
      </c>
      <c r="Q3779" t="b">
        <v>1</v>
      </c>
      <c r="R3779" t="s">
        <v>8303</v>
      </c>
      <c r="S3779" s="12">
        <f t="shared" si="354"/>
        <v>143</v>
      </c>
      <c r="T3779">
        <f t="shared" si="355"/>
        <v>48.54</v>
      </c>
      <c r="U3779" s="14" t="s">
        <v>8315</v>
      </c>
      <c r="V3779" t="s">
        <v>8357</v>
      </c>
    </row>
    <row r="3780" spans="1:22" ht="32" hidden="1" x14ac:dyDescent="0.2">
      <c r="A3780" s="9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7">
        <f t="shared" si="356"/>
        <v>41989.819212962961</v>
      </c>
      <c r="L3780" s="17">
        <f t="shared" si="357"/>
        <v>42049.819212962961</v>
      </c>
      <c r="M3780" s="9">
        <f t="shared" si="358"/>
        <v>12</v>
      </c>
      <c r="N3780" s="9">
        <f t="shared" si="359"/>
        <v>2015</v>
      </c>
      <c r="O3780" t="b">
        <v>0</v>
      </c>
      <c r="P3780">
        <v>36</v>
      </c>
      <c r="Q3780" t="b">
        <v>1</v>
      </c>
      <c r="R3780" t="s">
        <v>8303</v>
      </c>
      <c r="S3780" s="12">
        <f t="shared" si="354"/>
        <v>105</v>
      </c>
      <c r="T3780">
        <f t="shared" si="355"/>
        <v>70.03</v>
      </c>
      <c r="U3780" s="14" t="s">
        <v>8315</v>
      </c>
      <c r="V3780" t="s">
        <v>8357</v>
      </c>
    </row>
    <row r="3781" spans="1:22" ht="32" hidden="1" x14ac:dyDescent="0.2">
      <c r="A3781" s="9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7">
        <f t="shared" si="356"/>
        <v>42425.735416666663</v>
      </c>
      <c r="L3781" s="17">
        <f t="shared" si="357"/>
        <v>42455.693750000006</v>
      </c>
      <c r="M3781" s="9">
        <f t="shared" si="358"/>
        <v>2</v>
      </c>
      <c r="N3781" s="9">
        <f t="shared" si="359"/>
        <v>2016</v>
      </c>
      <c r="O3781" t="b">
        <v>0</v>
      </c>
      <c r="P3781">
        <v>115</v>
      </c>
      <c r="Q3781" t="b">
        <v>1</v>
      </c>
      <c r="R3781" t="s">
        <v>8303</v>
      </c>
      <c r="S3781" s="12">
        <f t="shared" si="354"/>
        <v>104</v>
      </c>
      <c r="T3781">
        <f t="shared" si="355"/>
        <v>135.63</v>
      </c>
      <c r="U3781" s="14" t="s">
        <v>8315</v>
      </c>
      <c r="V3781" t="s">
        <v>8357</v>
      </c>
    </row>
    <row r="3782" spans="1:22" ht="48" hidden="1" x14ac:dyDescent="0.2">
      <c r="A3782" s="9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7">
        <f t="shared" si="356"/>
        <v>42166.219733796301</v>
      </c>
      <c r="L3782" s="17">
        <f t="shared" si="357"/>
        <v>42198.837499999994</v>
      </c>
      <c r="M3782" s="9">
        <f t="shared" si="358"/>
        <v>6</v>
      </c>
      <c r="N3782" s="9">
        <f t="shared" si="359"/>
        <v>2015</v>
      </c>
      <c r="O3782" t="b">
        <v>0</v>
      </c>
      <c r="P3782">
        <v>30</v>
      </c>
      <c r="Q3782" t="b">
        <v>1</v>
      </c>
      <c r="R3782" t="s">
        <v>8303</v>
      </c>
      <c r="S3782" s="12">
        <f t="shared" si="354"/>
        <v>120</v>
      </c>
      <c r="T3782">
        <f t="shared" si="355"/>
        <v>100</v>
      </c>
      <c r="U3782" s="14" t="s">
        <v>8315</v>
      </c>
      <c r="V3782" t="s">
        <v>8357</v>
      </c>
    </row>
    <row r="3783" spans="1:22" ht="48" hidden="1" x14ac:dyDescent="0.2">
      <c r="A3783" s="9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7">
        <f t="shared" si="356"/>
        <v>41865.882928240739</v>
      </c>
      <c r="L3783" s="17">
        <f t="shared" si="357"/>
        <v>41890.882928240739</v>
      </c>
      <c r="M3783" s="9">
        <f t="shared" si="358"/>
        <v>8</v>
      </c>
      <c r="N3783" s="9">
        <f t="shared" si="359"/>
        <v>2014</v>
      </c>
      <c r="O3783" t="b">
        <v>0</v>
      </c>
      <c r="P3783">
        <v>52</v>
      </c>
      <c r="Q3783" t="b">
        <v>1</v>
      </c>
      <c r="R3783" t="s">
        <v>8303</v>
      </c>
      <c r="S3783" s="12">
        <f t="shared" si="354"/>
        <v>110</v>
      </c>
      <c r="T3783">
        <f t="shared" si="355"/>
        <v>94.9</v>
      </c>
      <c r="U3783" s="14" t="s">
        <v>8315</v>
      </c>
      <c r="V3783" t="s">
        <v>8357</v>
      </c>
    </row>
    <row r="3784" spans="1:22" ht="48" x14ac:dyDescent="0.2">
      <c r="A3784" s="9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7">
        <f t="shared" si="356"/>
        <v>42546.862233796302</v>
      </c>
      <c r="L3784" s="17">
        <f t="shared" si="357"/>
        <v>42575.958333333328</v>
      </c>
      <c r="M3784" s="9">
        <f t="shared" si="358"/>
        <v>6</v>
      </c>
      <c r="N3784" s="9">
        <f t="shared" si="359"/>
        <v>2016</v>
      </c>
      <c r="O3784" t="b">
        <v>0</v>
      </c>
      <c r="P3784">
        <v>27</v>
      </c>
      <c r="Q3784" t="b">
        <v>1</v>
      </c>
      <c r="R3784" t="s">
        <v>8303</v>
      </c>
      <c r="S3784" s="12">
        <f t="shared" si="354"/>
        <v>102</v>
      </c>
      <c r="T3784">
        <f t="shared" si="355"/>
        <v>75.37</v>
      </c>
      <c r="U3784" s="14" t="s">
        <v>8315</v>
      </c>
      <c r="V3784" t="s">
        <v>8357</v>
      </c>
    </row>
    <row r="3785" spans="1:22" ht="48" hidden="1" x14ac:dyDescent="0.2">
      <c r="A3785" s="9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7">
        <f t="shared" si="356"/>
        <v>42420.140277777777</v>
      </c>
      <c r="L3785" s="17">
        <f t="shared" si="357"/>
        <v>42444.666666666672</v>
      </c>
      <c r="M3785" s="9">
        <f t="shared" si="358"/>
        <v>2</v>
      </c>
      <c r="N3785" s="9">
        <f t="shared" si="359"/>
        <v>2016</v>
      </c>
      <c r="O3785" t="b">
        <v>0</v>
      </c>
      <c r="P3785">
        <v>24</v>
      </c>
      <c r="Q3785" t="b">
        <v>1</v>
      </c>
      <c r="R3785" t="s">
        <v>8303</v>
      </c>
      <c r="S3785" s="12">
        <f t="shared" si="354"/>
        <v>129</v>
      </c>
      <c r="T3785">
        <f t="shared" si="355"/>
        <v>64.459999999999994</v>
      </c>
      <c r="U3785" s="14" t="s">
        <v>8315</v>
      </c>
      <c r="V3785" t="s">
        <v>8357</v>
      </c>
    </row>
    <row r="3786" spans="1:22" ht="48" hidden="1" x14ac:dyDescent="0.2">
      <c r="A3786" s="9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7">
        <f t="shared" si="356"/>
        <v>42531.980694444443</v>
      </c>
      <c r="L3786" s="17">
        <f t="shared" si="357"/>
        <v>42561.980694444443</v>
      </c>
      <c r="M3786" s="9">
        <f t="shared" si="358"/>
        <v>6</v>
      </c>
      <c r="N3786" s="9">
        <f t="shared" si="359"/>
        <v>2016</v>
      </c>
      <c r="O3786" t="b">
        <v>0</v>
      </c>
      <c r="P3786">
        <v>10</v>
      </c>
      <c r="Q3786" t="b">
        <v>1</v>
      </c>
      <c r="R3786" t="s">
        <v>8303</v>
      </c>
      <c r="S3786" s="12">
        <f t="shared" si="354"/>
        <v>115</v>
      </c>
      <c r="T3786">
        <f t="shared" si="355"/>
        <v>115</v>
      </c>
      <c r="U3786" s="14" t="s">
        <v>8315</v>
      </c>
      <c r="V3786" t="s">
        <v>8357</v>
      </c>
    </row>
    <row r="3787" spans="1:22" ht="48" x14ac:dyDescent="0.2">
      <c r="A3787" s="9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7">
        <f t="shared" si="356"/>
        <v>42548.63853009259</v>
      </c>
      <c r="L3787" s="17">
        <f t="shared" si="357"/>
        <v>42584.418749999997</v>
      </c>
      <c r="M3787" s="9">
        <f t="shared" si="358"/>
        <v>6</v>
      </c>
      <c r="N3787" s="9">
        <f t="shared" si="359"/>
        <v>2016</v>
      </c>
      <c r="O3787" t="b">
        <v>0</v>
      </c>
      <c r="P3787">
        <v>30</v>
      </c>
      <c r="Q3787" t="b">
        <v>1</v>
      </c>
      <c r="R3787" t="s">
        <v>8303</v>
      </c>
      <c r="S3787" s="12">
        <f t="shared" si="354"/>
        <v>151</v>
      </c>
      <c r="T3787">
        <f t="shared" si="355"/>
        <v>100.5</v>
      </c>
      <c r="U3787" s="14" t="s">
        <v>8315</v>
      </c>
      <c r="V3787" t="s">
        <v>8357</v>
      </c>
    </row>
    <row r="3788" spans="1:22" ht="48" hidden="1" x14ac:dyDescent="0.2">
      <c r="A3788" s="9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7">
        <f t="shared" si="356"/>
        <v>42487.037905092591</v>
      </c>
      <c r="L3788" s="17">
        <f t="shared" si="357"/>
        <v>42517.037905092591</v>
      </c>
      <c r="M3788" s="9">
        <f t="shared" si="358"/>
        <v>4</v>
      </c>
      <c r="N3788" s="9">
        <f t="shared" si="359"/>
        <v>2016</v>
      </c>
      <c r="O3788" t="b">
        <v>0</v>
      </c>
      <c r="P3788">
        <v>71</v>
      </c>
      <c r="Q3788" t="b">
        <v>1</v>
      </c>
      <c r="R3788" t="s">
        <v>8303</v>
      </c>
      <c r="S3788" s="12">
        <f t="shared" si="354"/>
        <v>111</v>
      </c>
      <c r="T3788">
        <f t="shared" si="355"/>
        <v>93.77</v>
      </c>
      <c r="U3788" s="14" t="s">
        <v>8315</v>
      </c>
      <c r="V3788" t="s">
        <v>8357</v>
      </c>
    </row>
    <row r="3789" spans="1:22" ht="48" hidden="1" x14ac:dyDescent="0.2">
      <c r="A3789" s="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7">
        <f t="shared" si="356"/>
        <v>42167.534791666665</v>
      </c>
      <c r="L3789" s="17">
        <f t="shared" si="357"/>
        <v>42196.165972222225</v>
      </c>
      <c r="M3789" s="9">
        <f t="shared" si="358"/>
        <v>6</v>
      </c>
      <c r="N3789" s="9">
        <f t="shared" si="359"/>
        <v>2015</v>
      </c>
      <c r="O3789" t="b">
        <v>0</v>
      </c>
      <c r="P3789">
        <v>10</v>
      </c>
      <c r="Q3789" t="b">
        <v>1</v>
      </c>
      <c r="R3789" t="s">
        <v>8303</v>
      </c>
      <c r="S3789" s="12">
        <f t="shared" si="354"/>
        <v>100</v>
      </c>
      <c r="T3789">
        <f t="shared" si="355"/>
        <v>35.1</v>
      </c>
      <c r="U3789" s="14" t="s">
        <v>8315</v>
      </c>
      <c r="V3789" t="s">
        <v>8357</v>
      </c>
    </row>
    <row r="3790" spans="1:22" ht="80" hidden="1" x14ac:dyDescent="0.2">
      <c r="A3790" s="9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7">
        <f t="shared" si="356"/>
        <v>42333.695821759262</v>
      </c>
      <c r="L3790" s="17">
        <f t="shared" si="357"/>
        <v>42361.679166666669</v>
      </c>
      <c r="M3790" s="9">
        <f t="shared" si="358"/>
        <v>11</v>
      </c>
      <c r="N3790" s="9">
        <f t="shared" si="359"/>
        <v>2015</v>
      </c>
      <c r="O3790" t="b">
        <v>0</v>
      </c>
      <c r="P3790">
        <v>1</v>
      </c>
      <c r="Q3790" t="b">
        <v>0</v>
      </c>
      <c r="R3790" t="s">
        <v>8303</v>
      </c>
      <c r="S3790" s="12">
        <f t="shared" si="354"/>
        <v>1</v>
      </c>
      <c r="T3790">
        <f t="shared" si="355"/>
        <v>500</v>
      </c>
      <c r="U3790" s="14" t="s">
        <v>8315</v>
      </c>
      <c r="V3790" t="s">
        <v>8357</v>
      </c>
    </row>
    <row r="3791" spans="1:22" ht="48" x14ac:dyDescent="0.2">
      <c r="A3791" s="9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7">
        <f t="shared" si="356"/>
        <v>42138.798819444448</v>
      </c>
      <c r="L3791" s="17">
        <f t="shared" si="357"/>
        <v>42170.798819444448</v>
      </c>
      <c r="M3791" s="9">
        <f t="shared" si="358"/>
        <v>5</v>
      </c>
      <c r="N3791" s="9">
        <f t="shared" si="359"/>
        <v>2015</v>
      </c>
      <c r="O3791" t="b">
        <v>0</v>
      </c>
      <c r="P3791">
        <v>4</v>
      </c>
      <c r="Q3791" t="b">
        <v>0</v>
      </c>
      <c r="R3791" t="s">
        <v>8303</v>
      </c>
      <c r="S3791" s="12">
        <f t="shared" si="354"/>
        <v>3</v>
      </c>
      <c r="T3791">
        <f t="shared" si="355"/>
        <v>29</v>
      </c>
      <c r="U3791" s="14" t="s">
        <v>8315</v>
      </c>
      <c r="V3791" t="s">
        <v>8357</v>
      </c>
    </row>
    <row r="3792" spans="1:22" ht="48" hidden="1" x14ac:dyDescent="0.2">
      <c r="A3792" s="9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7">
        <f t="shared" si="356"/>
        <v>42666.666932870372</v>
      </c>
      <c r="L3792" s="17">
        <f t="shared" si="357"/>
        <v>42696.708599537036</v>
      </c>
      <c r="M3792" s="9">
        <f t="shared" si="358"/>
        <v>10</v>
      </c>
      <c r="N3792" s="9">
        <f t="shared" si="359"/>
        <v>2016</v>
      </c>
      <c r="O3792" t="b">
        <v>0</v>
      </c>
      <c r="P3792">
        <v>0</v>
      </c>
      <c r="Q3792" t="b">
        <v>0</v>
      </c>
      <c r="R3792" t="s">
        <v>8303</v>
      </c>
      <c r="S3792" s="12">
        <f t="shared" si="354"/>
        <v>0</v>
      </c>
      <c r="T3792">
        <f t="shared" si="355"/>
        <v>0</v>
      </c>
      <c r="U3792" s="14" t="s">
        <v>8315</v>
      </c>
      <c r="V3792" t="s">
        <v>8357</v>
      </c>
    </row>
    <row r="3793" spans="1:22" ht="32" hidden="1" x14ac:dyDescent="0.2">
      <c r="A3793" s="9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7">
        <f t="shared" si="356"/>
        <v>41766.692037037035</v>
      </c>
      <c r="L3793" s="17">
        <f t="shared" si="357"/>
        <v>41826.692037037035</v>
      </c>
      <c r="M3793" s="9">
        <f t="shared" si="358"/>
        <v>5</v>
      </c>
      <c r="N3793" s="9">
        <f t="shared" si="359"/>
        <v>2014</v>
      </c>
      <c r="O3793" t="b">
        <v>0</v>
      </c>
      <c r="P3793">
        <v>0</v>
      </c>
      <c r="Q3793" t="b">
        <v>0</v>
      </c>
      <c r="R3793" t="s">
        <v>8303</v>
      </c>
      <c r="S3793" s="12">
        <f t="shared" si="354"/>
        <v>0</v>
      </c>
      <c r="T3793">
        <f t="shared" si="355"/>
        <v>0</v>
      </c>
      <c r="U3793" s="14" t="s">
        <v>8315</v>
      </c>
      <c r="V3793" t="s">
        <v>8357</v>
      </c>
    </row>
    <row r="3794" spans="1:22" ht="32" hidden="1" x14ac:dyDescent="0.2">
      <c r="A3794" s="9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7">
        <f t="shared" si="356"/>
        <v>42170.447013888886</v>
      </c>
      <c r="L3794" s="17">
        <f t="shared" si="357"/>
        <v>42200.447013888886</v>
      </c>
      <c r="M3794" s="9">
        <f t="shared" si="358"/>
        <v>6</v>
      </c>
      <c r="N3794" s="9">
        <f t="shared" si="359"/>
        <v>2015</v>
      </c>
      <c r="O3794" t="b">
        <v>0</v>
      </c>
      <c r="P3794">
        <v>2</v>
      </c>
      <c r="Q3794" t="b">
        <v>0</v>
      </c>
      <c r="R3794" t="s">
        <v>8303</v>
      </c>
      <c r="S3794" s="12">
        <f t="shared" si="354"/>
        <v>0</v>
      </c>
      <c r="T3794">
        <f t="shared" si="355"/>
        <v>17.5</v>
      </c>
      <c r="U3794" s="14" t="s">
        <v>8315</v>
      </c>
      <c r="V3794" t="s">
        <v>8357</v>
      </c>
    </row>
    <row r="3795" spans="1:22" ht="48" hidden="1" x14ac:dyDescent="0.2">
      <c r="A3795" s="9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7">
        <f t="shared" si="356"/>
        <v>41968.938993055555</v>
      </c>
      <c r="L3795" s="17">
        <f t="shared" si="357"/>
        <v>41989.938993055555</v>
      </c>
      <c r="M3795" s="9">
        <f t="shared" si="358"/>
        <v>11</v>
      </c>
      <c r="N3795" s="9">
        <f t="shared" si="359"/>
        <v>2014</v>
      </c>
      <c r="O3795" t="b">
        <v>0</v>
      </c>
      <c r="P3795">
        <v>24</v>
      </c>
      <c r="Q3795" t="b">
        <v>0</v>
      </c>
      <c r="R3795" t="s">
        <v>8303</v>
      </c>
      <c r="S3795" s="12">
        <f t="shared" si="354"/>
        <v>60</v>
      </c>
      <c r="T3795">
        <f t="shared" si="355"/>
        <v>174</v>
      </c>
      <c r="U3795" s="14" t="s">
        <v>8315</v>
      </c>
      <c r="V3795" t="s">
        <v>8357</v>
      </c>
    </row>
    <row r="3796" spans="1:22" ht="48" x14ac:dyDescent="0.2">
      <c r="A3796" s="9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7">
        <f t="shared" si="356"/>
        <v>42132.58048611111</v>
      </c>
      <c r="L3796" s="17">
        <f t="shared" si="357"/>
        <v>42162.58048611111</v>
      </c>
      <c r="M3796" s="9">
        <f t="shared" si="358"/>
        <v>5</v>
      </c>
      <c r="N3796" s="9">
        <f t="shared" si="359"/>
        <v>2015</v>
      </c>
      <c r="O3796" t="b">
        <v>0</v>
      </c>
      <c r="P3796">
        <v>1</v>
      </c>
      <c r="Q3796" t="b">
        <v>0</v>
      </c>
      <c r="R3796" t="s">
        <v>8303</v>
      </c>
      <c r="S3796" s="12">
        <f t="shared" si="354"/>
        <v>1</v>
      </c>
      <c r="T3796">
        <f t="shared" si="355"/>
        <v>50</v>
      </c>
      <c r="U3796" s="14" t="s">
        <v>8315</v>
      </c>
      <c r="V3796" t="s">
        <v>8357</v>
      </c>
    </row>
    <row r="3797" spans="1:22" ht="48" x14ac:dyDescent="0.2">
      <c r="A3797" s="9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7">
        <f t="shared" si="356"/>
        <v>42201.436226851853</v>
      </c>
      <c r="L3797" s="17">
        <f t="shared" si="357"/>
        <v>42244.9375</v>
      </c>
      <c r="M3797" s="9">
        <f t="shared" si="358"/>
        <v>7</v>
      </c>
      <c r="N3797" s="9">
        <f t="shared" si="359"/>
        <v>2015</v>
      </c>
      <c r="O3797" t="b">
        <v>0</v>
      </c>
      <c r="P3797">
        <v>2</v>
      </c>
      <c r="Q3797" t="b">
        <v>0</v>
      </c>
      <c r="R3797" t="s">
        <v>8303</v>
      </c>
      <c r="S3797" s="12">
        <f t="shared" si="354"/>
        <v>2</v>
      </c>
      <c r="T3797">
        <f t="shared" si="355"/>
        <v>5</v>
      </c>
      <c r="U3797" s="14" t="s">
        <v>8315</v>
      </c>
      <c r="V3797" t="s">
        <v>8357</v>
      </c>
    </row>
    <row r="3798" spans="1:22" ht="48" hidden="1" x14ac:dyDescent="0.2">
      <c r="A3798" s="9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7">
        <f t="shared" si="356"/>
        <v>42689.029583333337</v>
      </c>
      <c r="L3798" s="17">
        <f t="shared" si="357"/>
        <v>42749.029583333337</v>
      </c>
      <c r="M3798" s="9">
        <f t="shared" si="358"/>
        <v>11</v>
      </c>
      <c r="N3798" s="9">
        <f t="shared" si="359"/>
        <v>2017</v>
      </c>
      <c r="O3798" t="b">
        <v>0</v>
      </c>
      <c r="P3798">
        <v>1</v>
      </c>
      <c r="Q3798" t="b">
        <v>0</v>
      </c>
      <c r="R3798" t="s">
        <v>8303</v>
      </c>
      <c r="S3798" s="12">
        <f t="shared" si="354"/>
        <v>0</v>
      </c>
      <c r="T3798">
        <f t="shared" si="355"/>
        <v>1</v>
      </c>
      <c r="U3798" s="14" t="s">
        <v>8315</v>
      </c>
      <c r="V3798" t="s">
        <v>8357</v>
      </c>
    </row>
    <row r="3799" spans="1:22" ht="48" hidden="1" x14ac:dyDescent="0.2">
      <c r="A3799" s="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7">
        <f t="shared" si="356"/>
        <v>42084.881539351853</v>
      </c>
      <c r="L3799" s="17">
        <f t="shared" si="357"/>
        <v>42114.881539351853</v>
      </c>
      <c r="M3799" s="9">
        <f t="shared" si="358"/>
        <v>3</v>
      </c>
      <c r="N3799" s="9">
        <f t="shared" si="359"/>
        <v>2015</v>
      </c>
      <c r="O3799" t="b">
        <v>0</v>
      </c>
      <c r="P3799">
        <v>37</v>
      </c>
      <c r="Q3799" t="b">
        <v>0</v>
      </c>
      <c r="R3799" t="s">
        <v>8303</v>
      </c>
      <c r="S3799" s="12">
        <f t="shared" si="354"/>
        <v>90</v>
      </c>
      <c r="T3799">
        <f t="shared" si="355"/>
        <v>145.41</v>
      </c>
      <c r="U3799" s="14" t="s">
        <v>8315</v>
      </c>
      <c r="V3799" t="s">
        <v>8357</v>
      </c>
    </row>
    <row r="3800" spans="1:22" ht="48" hidden="1" x14ac:dyDescent="0.2">
      <c r="A3800" s="9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7">
        <f t="shared" si="356"/>
        <v>41831.722777777781</v>
      </c>
      <c r="L3800" s="17">
        <f t="shared" si="357"/>
        <v>41861.722777777781</v>
      </c>
      <c r="M3800" s="9">
        <f t="shared" si="358"/>
        <v>7</v>
      </c>
      <c r="N3800" s="9">
        <f t="shared" si="359"/>
        <v>2014</v>
      </c>
      <c r="O3800" t="b">
        <v>0</v>
      </c>
      <c r="P3800">
        <v>5</v>
      </c>
      <c r="Q3800" t="b">
        <v>0</v>
      </c>
      <c r="R3800" t="s">
        <v>8303</v>
      </c>
      <c r="S3800" s="12">
        <f t="shared" si="354"/>
        <v>1</v>
      </c>
      <c r="T3800">
        <f t="shared" si="355"/>
        <v>205</v>
      </c>
      <c r="U3800" s="14" t="s">
        <v>8315</v>
      </c>
      <c r="V3800" t="s">
        <v>8357</v>
      </c>
    </row>
    <row r="3801" spans="1:22" ht="32" hidden="1" x14ac:dyDescent="0.2">
      <c r="A3801" s="9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7">
        <f t="shared" si="356"/>
        <v>42410.93105324074</v>
      </c>
      <c r="L3801" s="17">
        <f t="shared" si="357"/>
        <v>42440.93105324074</v>
      </c>
      <c r="M3801" s="9">
        <f t="shared" si="358"/>
        <v>2</v>
      </c>
      <c r="N3801" s="9">
        <f t="shared" si="359"/>
        <v>2016</v>
      </c>
      <c r="O3801" t="b">
        <v>0</v>
      </c>
      <c r="P3801">
        <v>4</v>
      </c>
      <c r="Q3801" t="b">
        <v>0</v>
      </c>
      <c r="R3801" t="s">
        <v>8303</v>
      </c>
      <c r="S3801" s="12">
        <f t="shared" si="354"/>
        <v>4</v>
      </c>
      <c r="T3801">
        <f t="shared" si="355"/>
        <v>100.5</v>
      </c>
      <c r="U3801" s="14" t="s">
        <v>8315</v>
      </c>
      <c r="V3801" t="s">
        <v>8357</v>
      </c>
    </row>
    <row r="3802" spans="1:22" ht="48" hidden="1" x14ac:dyDescent="0.2">
      <c r="A3802" s="9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7">
        <f t="shared" si="356"/>
        <v>41982.737071759257</v>
      </c>
      <c r="L3802" s="17">
        <f t="shared" si="357"/>
        <v>42015.207638888889</v>
      </c>
      <c r="M3802" s="9">
        <f t="shared" si="358"/>
        <v>12</v>
      </c>
      <c r="N3802" s="9">
        <f t="shared" si="359"/>
        <v>2015</v>
      </c>
      <c r="O3802" t="b">
        <v>0</v>
      </c>
      <c r="P3802">
        <v>16</v>
      </c>
      <c r="Q3802" t="b">
        <v>0</v>
      </c>
      <c r="R3802" t="s">
        <v>8303</v>
      </c>
      <c r="S3802" s="12">
        <f t="shared" si="354"/>
        <v>4</v>
      </c>
      <c r="T3802">
        <f t="shared" si="355"/>
        <v>55.06</v>
      </c>
      <c r="U3802" s="14" t="s">
        <v>8315</v>
      </c>
      <c r="V3802" t="s">
        <v>8357</v>
      </c>
    </row>
    <row r="3803" spans="1:22" ht="48" hidden="1" x14ac:dyDescent="0.2">
      <c r="A3803" s="9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7">
        <f t="shared" si="356"/>
        <v>41975.676111111112</v>
      </c>
      <c r="L3803" s="17">
        <f t="shared" si="357"/>
        <v>42006.676111111112</v>
      </c>
      <c r="M3803" s="9">
        <f t="shared" si="358"/>
        <v>12</v>
      </c>
      <c r="N3803" s="9">
        <f t="shared" si="359"/>
        <v>2015</v>
      </c>
      <c r="O3803" t="b">
        <v>0</v>
      </c>
      <c r="P3803">
        <v>9</v>
      </c>
      <c r="Q3803" t="b">
        <v>0</v>
      </c>
      <c r="R3803" t="s">
        <v>8303</v>
      </c>
      <c r="S3803" s="12">
        <f t="shared" si="354"/>
        <v>9</v>
      </c>
      <c r="T3803">
        <f t="shared" si="355"/>
        <v>47.33</v>
      </c>
      <c r="U3803" s="14" t="s">
        <v>8315</v>
      </c>
      <c r="V3803" t="s">
        <v>8357</v>
      </c>
    </row>
    <row r="3804" spans="1:22" ht="48" hidden="1" x14ac:dyDescent="0.2">
      <c r="A3804" s="9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7">
        <f t="shared" si="356"/>
        <v>42269.126226851848</v>
      </c>
      <c r="L3804" s="17">
        <f t="shared" si="357"/>
        <v>42299.126226851848</v>
      </c>
      <c r="M3804" s="9">
        <f t="shared" si="358"/>
        <v>9</v>
      </c>
      <c r="N3804" s="9">
        <f t="shared" si="359"/>
        <v>2015</v>
      </c>
      <c r="O3804" t="b">
        <v>0</v>
      </c>
      <c r="P3804">
        <v>0</v>
      </c>
      <c r="Q3804" t="b">
        <v>0</v>
      </c>
      <c r="R3804" t="s">
        <v>8303</v>
      </c>
      <c r="S3804" s="12">
        <f t="shared" si="354"/>
        <v>0</v>
      </c>
      <c r="T3804">
        <f t="shared" si="355"/>
        <v>0</v>
      </c>
      <c r="U3804" s="14" t="s">
        <v>8315</v>
      </c>
      <c r="V3804" t="s">
        <v>8357</v>
      </c>
    </row>
    <row r="3805" spans="1:22" ht="32" hidden="1" x14ac:dyDescent="0.2">
      <c r="A3805" s="9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7">
        <f t="shared" si="356"/>
        <v>42403.971851851849</v>
      </c>
      <c r="L3805" s="17">
        <f t="shared" si="357"/>
        <v>42433.971851851849</v>
      </c>
      <c r="M3805" s="9">
        <f t="shared" si="358"/>
        <v>2</v>
      </c>
      <c r="N3805" s="9">
        <f t="shared" si="359"/>
        <v>2016</v>
      </c>
      <c r="O3805" t="b">
        <v>0</v>
      </c>
      <c r="P3805">
        <v>40</v>
      </c>
      <c r="Q3805" t="b">
        <v>0</v>
      </c>
      <c r="R3805" t="s">
        <v>8303</v>
      </c>
      <c r="S3805" s="12">
        <f t="shared" si="354"/>
        <v>20</v>
      </c>
      <c r="T3805">
        <f t="shared" si="355"/>
        <v>58.95</v>
      </c>
      <c r="U3805" s="14" t="s">
        <v>8315</v>
      </c>
      <c r="V3805" t="s">
        <v>8357</v>
      </c>
    </row>
    <row r="3806" spans="1:22" ht="48" hidden="1" x14ac:dyDescent="0.2">
      <c r="A3806" s="9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7">
        <f t="shared" si="356"/>
        <v>42527.00953703704</v>
      </c>
      <c r="L3806" s="17">
        <f t="shared" si="357"/>
        <v>42582.291666666672</v>
      </c>
      <c r="M3806" s="9">
        <f t="shared" si="358"/>
        <v>6</v>
      </c>
      <c r="N3806" s="9">
        <f t="shared" si="359"/>
        <v>2016</v>
      </c>
      <c r="O3806" t="b">
        <v>0</v>
      </c>
      <c r="P3806">
        <v>0</v>
      </c>
      <c r="Q3806" t="b">
        <v>0</v>
      </c>
      <c r="R3806" t="s">
        <v>8303</v>
      </c>
      <c r="S3806" s="12">
        <f t="shared" si="354"/>
        <v>0</v>
      </c>
      <c r="T3806">
        <f t="shared" si="355"/>
        <v>0</v>
      </c>
      <c r="U3806" s="14" t="s">
        <v>8315</v>
      </c>
      <c r="V3806" t="s">
        <v>8357</v>
      </c>
    </row>
    <row r="3807" spans="1:22" ht="48" hidden="1" x14ac:dyDescent="0.2">
      <c r="A3807" s="9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7">
        <f t="shared" si="356"/>
        <v>41849.887037037035</v>
      </c>
      <c r="L3807" s="17">
        <f t="shared" si="357"/>
        <v>41909.887037037035</v>
      </c>
      <c r="M3807" s="9">
        <f t="shared" si="358"/>
        <v>7</v>
      </c>
      <c r="N3807" s="9">
        <f t="shared" si="359"/>
        <v>2014</v>
      </c>
      <c r="O3807" t="b">
        <v>0</v>
      </c>
      <c r="P3807">
        <v>2</v>
      </c>
      <c r="Q3807" t="b">
        <v>0</v>
      </c>
      <c r="R3807" t="s">
        <v>8303</v>
      </c>
      <c r="S3807" s="12">
        <f t="shared" si="354"/>
        <v>0</v>
      </c>
      <c r="T3807">
        <f t="shared" si="355"/>
        <v>1.5</v>
      </c>
      <c r="U3807" s="14" t="s">
        <v>8315</v>
      </c>
      <c r="V3807" t="s">
        <v>8357</v>
      </c>
    </row>
    <row r="3808" spans="1:22" ht="48" hidden="1" x14ac:dyDescent="0.2">
      <c r="A3808" s="9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7">
        <f t="shared" si="356"/>
        <v>41799.259039351848</v>
      </c>
      <c r="L3808" s="17">
        <f t="shared" si="357"/>
        <v>41819.259039351848</v>
      </c>
      <c r="M3808" s="9">
        <f t="shared" si="358"/>
        <v>6</v>
      </c>
      <c r="N3808" s="9">
        <f t="shared" si="359"/>
        <v>2014</v>
      </c>
      <c r="O3808" t="b">
        <v>0</v>
      </c>
      <c r="P3808">
        <v>1</v>
      </c>
      <c r="Q3808" t="b">
        <v>0</v>
      </c>
      <c r="R3808" t="s">
        <v>8303</v>
      </c>
      <c r="S3808" s="12">
        <f t="shared" si="354"/>
        <v>0</v>
      </c>
      <c r="T3808">
        <f t="shared" si="355"/>
        <v>5</v>
      </c>
      <c r="U3808" s="14" t="s">
        <v>8315</v>
      </c>
      <c r="V3808" t="s">
        <v>8357</v>
      </c>
    </row>
    <row r="3809" spans="1:22" ht="48" hidden="1" x14ac:dyDescent="0.2">
      <c r="A3809" s="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7">
        <f t="shared" si="356"/>
        <v>42090.909016203703</v>
      </c>
      <c r="L3809" s="17">
        <f t="shared" si="357"/>
        <v>42097.909016203703</v>
      </c>
      <c r="M3809" s="9">
        <f t="shared" si="358"/>
        <v>3</v>
      </c>
      <c r="N3809" s="9">
        <f t="shared" si="359"/>
        <v>2015</v>
      </c>
      <c r="O3809" t="b">
        <v>0</v>
      </c>
      <c r="P3809">
        <v>9</v>
      </c>
      <c r="Q3809" t="b">
        <v>0</v>
      </c>
      <c r="R3809" t="s">
        <v>8303</v>
      </c>
      <c r="S3809" s="12">
        <f t="shared" si="354"/>
        <v>30</v>
      </c>
      <c r="T3809">
        <f t="shared" si="355"/>
        <v>50.56</v>
      </c>
      <c r="U3809" s="14" t="s">
        <v>8315</v>
      </c>
      <c r="V3809" t="s">
        <v>8357</v>
      </c>
    </row>
    <row r="3810" spans="1:22" ht="48" hidden="1" x14ac:dyDescent="0.2">
      <c r="A3810" s="9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7">
        <f t="shared" si="356"/>
        <v>42059.453923611116</v>
      </c>
      <c r="L3810" s="17">
        <f t="shared" si="357"/>
        <v>42119.412256944444</v>
      </c>
      <c r="M3810" s="9">
        <f t="shared" si="358"/>
        <v>2</v>
      </c>
      <c r="N3810" s="9">
        <f t="shared" si="359"/>
        <v>2015</v>
      </c>
      <c r="O3810" t="b">
        <v>0</v>
      </c>
      <c r="P3810">
        <v>24</v>
      </c>
      <c r="Q3810" t="b">
        <v>1</v>
      </c>
      <c r="R3810" t="s">
        <v>8269</v>
      </c>
      <c r="S3810" s="12">
        <f t="shared" si="354"/>
        <v>100</v>
      </c>
      <c r="T3810">
        <f t="shared" si="355"/>
        <v>41.67</v>
      </c>
      <c r="U3810" s="14" t="s">
        <v>8315</v>
      </c>
      <c r="V3810" t="s">
        <v>8316</v>
      </c>
    </row>
    <row r="3811" spans="1:22" ht="48" hidden="1" x14ac:dyDescent="0.2">
      <c r="A3811" s="9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7">
        <f t="shared" si="356"/>
        <v>41800.526701388888</v>
      </c>
      <c r="L3811" s="17">
        <f t="shared" si="357"/>
        <v>41850.958333333336</v>
      </c>
      <c r="M3811" s="9">
        <f t="shared" si="358"/>
        <v>6</v>
      </c>
      <c r="N3811" s="9">
        <f t="shared" si="359"/>
        <v>2014</v>
      </c>
      <c r="O3811" t="b">
        <v>0</v>
      </c>
      <c r="P3811">
        <v>38</v>
      </c>
      <c r="Q3811" t="b">
        <v>1</v>
      </c>
      <c r="R3811" t="s">
        <v>8269</v>
      </c>
      <c r="S3811" s="12">
        <f t="shared" si="354"/>
        <v>101</v>
      </c>
      <c r="T3811">
        <f t="shared" si="355"/>
        <v>53.29</v>
      </c>
      <c r="U3811" s="14" t="s">
        <v>8315</v>
      </c>
      <c r="V3811" t="s">
        <v>8316</v>
      </c>
    </row>
    <row r="3812" spans="1:22" ht="48" hidden="1" x14ac:dyDescent="0.2">
      <c r="A3812" s="9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7">
        <f t="shared" si="356"/>
        <v>42054.849050925928</v>
      </c>
      <c r="L3812" s="17">
        <f t="shared" si="357"/>
        <v>42084.807384259257</v>
      </c>
      <c r="M3812" s="9">
        <f t="shared" si="358"/>
        <v>2</v>
      </c>
      <c r="N3812" s="9">
        <f t="shared" si="359"/>
        <v>2015</v>
      </c>
      <c r="O3812" t="b">
        <v>0</v>
      </c>
      <c r="P3812">
        <v>26</v>
      </c>
      <c r="Q3812" t="b">
        <v>1</v>
      </c>
      <c r="R3812" t="s">
        <v>8269</v>
      </c>
      <c r="S3812" s="12">
        <f t="shared" si="354"/>
        <v>122</v>
      </c>
      <c r="T3812">
        <f t="shared" si="355"/>
        <v>70.23</v>
      </c>
      <c r="U3812" s="14" t="s">
        <v>8315</v>
      </c>
      <c r="V3812" t="s">
        <v>8316</v>
      </c>
    </row>
    <row r="3813" spans="1:22" ht="48" hidden="1" x14ac:dyDescent="0.2">
      <c r="A3813" s="9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7">
        <f t="shared" si="356"/>
        <v>42487.62700231481</v>
      </c>
      <c r="L3813" s="17">
        <f t="shared" si="357"/>
        <v>42521.458333333328</v>
      </c>
      <c r="M3813" s="9">
        <f t="shared" si="358"/>
        <v>4</v>
      </c>
      <c r="N3813" s="9">
        <f t="shared" si="359"/>
        <v>2016</v>
      </c>
      <c r="O3813" t="b">
        <v>0</v>
      </c>
      <c r="P3813">
        <v>19</v>
      </c>
      <c r="Q3813" t="b">
        <v>1</v>
      </c>
      <c r="R3813" t="s">
        <v>8269</v>
      </c>
      <c r="S3813" s="12">
        <f t="shared" si="354"/>
        <v>330</v>
      </c>
      <c r="T3813">
        <f t="shared" si="355"/>
        <v>43.42</v>
      </c>
      <c r="U3813" s="14" t="s">
        <v>8315</v>
      </c>
      <c r="V3813" t="s">
        <v>8316</v>
      </c>
    </row>
    <row r="3814" spans="1:22" ht="48" hidden="1" x14ac:dyDescent="0.2">
      <c r="A3814" s="9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7">
        <f t="shared" si="356"/>
        <v>42109.751250000001</v>
      </c>
      <c r="L3814" s="17">
        <f t="shared" si="357"/>
        <v>42156.165972222225</v>
      </c>
      <c r="M3814" s="9">
        <f t="shared" si="358"/>
        <v>4</v>
      </c>
      <c r="N3814" s="9">
        <f t="shared" si="359"/>
        <v>2015</v>
      </c>
      <c r="O3814" t="b">
        <v>0</v>
      </c>
      <c r="P3814">
        <v>11</v>
      </c>
      <c r="Q3814" t="b">
        <v>1</v>
      </c>
      <c r="R3814" t="s">
        <v>8269</v>
      </c>
      <c r="S3814" s="12">
        <f t="shared" si="354"/>
        <v>110</v>
      </c>
      <c r="T3814">
        <f t="shared" si="355"/>
        <v>199.18</v>
      </c>
      <c r="U3814" s="14" t="s">
        <v>8315</v>
      </c>
      <c r="V3814" t="s">
        <v>8316</v>
      </c>
    </row>
    <row r="3815" spans="1:22" ht="48" hidden="1" x14ac:dyDescent="0.2">
      <c r="A3815" s="9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7">
        <f t="shared" si="356"/>
        <v>42497.275706018518</v>
      </c>
      <c r="L3815" s="17">
        <f t="shared" si="357"/>
        <v>42535.904861111107</v>
      </c>
      <c r="M3815" s="9">
        <f t="shared" si="358"/>
        <v>5</v>
      </c>
      <c r="N3815" s="9">
        <f t="shared" si="359"/>
        <v>2016</v>
      </c>
      <c r="O3815" t="b">
        <v>0</v>
      </c>
      <c r="P3815">
        <v>27</v>
      </c>
      <c r="Q3815" t="b">
        <v>1</v>
      </c>
      <c r="R3815" t="s">
        <v>8269</v>
      </c>
      <c r="S3815" s="12">
        <f t="shared" si="354"/>
        <v>101</v>
      </c>
      <c r="T3815">
        <f t="shared" si="355"/>
        <v>78.52</v>
      </c>
      <c r="U3815" s="14" t="s">
        <v>8315</v>
      </c>
      <c r="V3815" t="s">
        <v>8316</v>
      </c>
    </row>
    <row r="3816" spans="1:22" ht="48" hidden="1" x14ac:dyDescent="0.2">
      <c r="A3816" s="9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7">
        <f t="shared" si="356"/>
        <v>42058.904074074075</v>
      </c>
      <c r="L3816" s="17">
        <f t="shared" si="357"/>
        <v>42095.165972222225</v>
      </c>
      <c r="M3816" s="9">
        <f t="shared" si="358"/>
        <v>2</v>
      </c>
      <c r="N3816" s="9">
        <f t="shared" si="359"/>
        <v>2015</v>
      </c>
      <c r="O3816" t="b">
        <v>0</v>
      </c>
      <c r="P3816">
        <v>34</v>
      </c>
      <c r="Q3816" t="b">
        <v>1</v>
      </c>
      <c r="R3816" t="s">
        <v>8269</v>
      </c>
      <c r="S3816" s="12">
        <f t="shared" si="354"/>
        <v>140</v>
      </c>
      <c r="T3816">
        <f t="shared" si="355"/>
        <v>61.82</v>
      </c>
      <c r="U3816" s="14" t="s">
        <v>8315</v>
      </c>
      <c r="V3816" t="s">
        <v>8316</v>
      </c>
    </row>
    <row r="3817" spans="1:22" ht="32" hidden="1" x14ac:dyDescent="0.2">
      <c r="A3817" s="9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7">
        <f t="shared" si="356"/>
        <v>42207.259918981479</v>
      </c>
      <c r="L3817" s="17">
        <f t="shared" si="357"/>
        <v>42236.958333333328</v>
      </c>
      <c r="M3817" s="9">
        <f t="shared" si="358"/>
        <v>7</v>
      </c>
      <c r="N3817" s="9">
        <f t="shared" si="359"/>
        <v>2015</v>
      </c>
      <c r="O3817" t="b">
        <v>0</v>
      </c>
      <c r="P3817">
        <v>20</v>
      </c>
      <c r="Q3817" t="b">
        <v>1</v>
      </c>
      <c r="R3817" t="s">
        <v>8269</v>
      </c>
      <c r="S3817" s="12">
        <f t="shared" si="354"/>
        <v>100</v>
      </c>
      <c r="T3817">
        <f t="shared" si="355"/>
        <v>50</v>
      </c>
      <c r="U3817" s="14" t="s">
        <v>8315</v>
      </c>
      <c r="V3817" t="s">
        <v>8316</v>
      </c>
    </row>
    <row r="3818" spans="1:22" ht="64" hidden="1" x14ac:dyDescent="0.2">
      <c r="A3818" s="9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7">
        <f t="shared" si="356"/>
        <v>41807.690081018518</v>
      </c>
      <c r="L3818" s="17">
        <f t="shared" si="357"/>
        <v>41837.690081018518</v>
      </c>
      <c r="M3818" s="9">
        <f t="shared" si="358"/>
        <v>6</v>
      </c>
      <c r="N3818" s="9">
        <f t="shared" si="359"/>
        <v>2014</v>
      </c>
      <c r="O3818" t="b">
        <v>0</v>
      </c>
      <c r="P3818">
        <v>37</v>
      </c>
      <c r="Q3818" t="b">
        <v>1</v>
      </c>
      <c r="R3818" t="s">
        <v>8269</v>
      </c>
      <c r="S3818" s="12">
        <f t="shared" si="354"/>
        <v>119</v>
      </c>
      <c r="T3818">
        <f t="shared" si="355"/>
        <v>48.34</v>
      </c>
      <c r="U3818" s="14" t="s">
        <v>8315</v>
      </c>
      <c r="V3818" t="s">
        <v>8316</v>
      </c>
    </row>
    <row r="3819" spans="1:22" ht="48" hidden="1" x14ac:dyDescent="0.2">
      <c r="A3819" s="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7">
        <f t="shared" si="356"/>
        <v>42284.69694444444</v>
      </c>
      <c r="L3819" s="17">
        <f t="shared" si="357"/>
        <v>42301.165972222225</v>
      </c>
      <c r="M3819" s="9">
        <f t="shared" si="358"/>
        <v>10</v>
      </c>
      <c r="N3819" s="9">
        <f t="shared" si="359"/>
        <v>2015</v>
      </c>
      <c r="O3819" t="b">
        <v>0</v>
      </c>
      <c r="P3819">
        <v>20</v>
      </c>
      <c r="Q3819" t="b">
        <v>1</v>
      </c>
      <c r="R3819" t="s">
        <v>8269</v>
      </c>
      <c r="S3819" s="12">
        <f t="shared" si="354"/>
        <v>107</v>
      </c>
      <c r="T3819">
        <f t="shared" si="355"/>
        <v>107.25</v>
      </c>
      <c r="U3819" s="14" t="s">
        <v>8315</v>
      </c>
      <c r="V3819" t="s">
        <v>8316</v>
      </c>
    </row>
    <row r="3820" spans="1:22" ht="48" hidden="1" x14ac:dyDescent="0.2">
      <c r="A3820" s="9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7">
        <f t="shared" si="356"/>
        <v>42045.84238425926</v>
      </c>
      <c r="L3820" s="17">
        <f t="shared" si="357"/>
        <v>42075.800717592589</v>
      </c>
      <c r="M3820" s="9">
        <f t="shared" si="358"/>
        <v>2</v>
      </c>
      <c r="N3820" s="9">
        <f t="shared" si="359"/>
        <v>2015</v>
      </c>
      <c r="O3820" t="b">
        <v>0</v>
      </c>
      <c r="P3820">
        <v>10</v>
      </c>
      <c r="Q3820" t="b">
        <v>1</v>
      </c>
      <c r="R3820" t="s">
        <v>8269</v>
      </c>
      <c r="S3820" s="12">
        <f t="shared" si="354"/>
        <v>228</v>
      </c>
      <c r="T3820">
        <f t="shared" si="355"/>
        <v>57</v>
      </c>
      <c r="U3820" s="14" t="s">
        <v>8315</v>
      </c>
      <c r="V3820" t="s">
        <v>8316</v>
      </c>
    </row>
    <row r="3821" spans="1:22" ht="32" hidden="1" x14ac:dyDescent="0.2">
      <c r="A3821" s="9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7">
        <f t="shared" si="356"/>
        <v>42184.209537037037</v>
      </c>
      <c r="L3821" s="17">
        <f t="shared" si="357"/>
        <v>42202.876388888893</v>
      </c>
      <c r="M3821" s="9">
        <f t="shared" si="358"/>
        <v>6</v>
      </c>
      <c r="N3821" s="9">
        <f t="shared" si="359"/>
        <v>2015</v>
      </c>
      <c r="O3821" t="b">
        <v>0</v>
      </c>
      <c r="P3821">
        <v>26</v>
      </c>
      <c r="Q3821" t="b">
        <v>1</v>
      </c>
      <c r="R3821" t="s">
        <v>8269</v>
      </c>
      <c r="S3821" s="12">
        <f t="shared" si="354"/>
        <v>106</v>
      </c>
      <c r="T3821">
        <f t="shared" si="355"/>
        <v>40.92</v>
      </c>
      <c r="U3821" s="14" t="s">
        <v>8315</v>
      </c>
      <c r="V3821" t="s">
        <v>8316</v>
      </c>
    </row>
    <row r="3822" spans="1:22" ht="48" hidden="1" x14ac:dyDescent="0.2">
      <c r="A3822" s="9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7">
        <f t="shared" si="356"/>
        <v>42160.651817129634</v>
      </c>
      <c r="L3822" s="17">
        <f t="shared" si="357"/>
        <v>42190.651817129634</v>
      </c>
      <c r="M3822" s="9">
        <f t="shared" si="358"/>
        <v>6</v>
      </c>
      <c r="N3822" s="9">
        <f t="shared" si="359"/>
        <v>2015</v>
      </c>
      <c r="O3822" t="b">
        <v>0</v>
      </c>
      <c r="P3822">
        <v>20</v>
      </c>
      <c r="Q3822" t="b">
        <v>1</v>
      </c>
      <c r="R3822" t="s">
        <v>8269</v>
      </c>
      <c r="S3822" s="12">
        <f t="shared" si="354"/>
        <v>143</v>
      </c>
      <c r="T3822">
        <f t="shared" si="355"/>
        <v>21.5</v>
      </c>
      <c r="U3822" s="14" t="s">
        <v>8315</v>
      </c>
      <c r="V3822" t="s">
        <v>8316</v>
      </c>
    </row>
    <row r="3823" spans="1:22" ht="48" hidden="1" x14ac:dyDescent="0.2">
      <c r="A3823" s="9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7">
        <f t="shared" si="356"/>
        <v>42341.180636574078</v>
      </c>
      <c r="L3823" s="17">
        <f t="shared" si="357"/>
        <v>42373.180636574078</v>
      </c>
      <c r="M3823" s="9">
        <f t="shared" si="358"/>
        <v>12</v>
      </c>
      <c r="N3823" s="9">
        <f t="shared" si="359"/>
        <v>2016</v>
      </c>
      <c r="O3823" t="b">
        <v>0</v>
      </c>
      <c r="P3823">
        <v>46</v>
      </c>
      <c r="Q3823" t="b">
        <v>1</v>
      </c>
      <c r="R3823" t="s">
        <v>8269</v>
      </c>
      <c r="S3823" s="12">
        <f t="shared" si="354"/>
        <v>105</v>
      </c>
      <c r="T3823">
        <f t="shared" si="355"/>
        <v>79.540000000000006</v>
      </c>
      <c r="U3823" s="14" t="s">
        <v>8315</v>
      </c>
      <c r="V3823" t="s">
        <v>8316</v>
      </c>
    </row>
    <row r="3824" spans="1:22" ht="48" hidden="1" x14ac:dyDescent="0.2">
      <c r="A3824" s="9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7">
        <f t="shared" si="356"/>
        <v>42329.838159722218</v>
      </c>
      <c r="L3824" s="17">
        <f t="shared" si="357"/>
        <v>42388.957638888889</v>
      </c>
      <c r="M3824" s="9">
        <f t="shared" si="358"/>
        <v>11</v>
      </c>
      <c r="N3824" s="9">
        <f t="shared" si="359"/>
        <v>2016</v>
      </c>
      <c r="O3824" t="b">
        <v>0</v>
      </c>
      <c r="P3824">
        <v>76</v>
      </c>
      <c r="Q3824" t="b">
        <v>1</v>
      </c>
      <c r="R3824" t="s">
        <v>8269</v>
      </c>
      <c r="S3824" s="12">
        <f t="shared" si="354"/>
        <v>110</v>
      </c>
      <c r="T3824">
        <f t="shared" si="355"/>
        <v>72.38</v>
      </c>
      <c r="U3824" s="14" t="s">
        <v>8315</v>
      </c>
      <c r="V3824" t="s">
        <v>8316</v>
      </c>
    </row>
    <row r="3825" spans="1:22" ht="48" hidden="1" x14ac:dyDescent="0.2">
      <c r="A3825" s="9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7">
        <f t="shared" si="356"/>
        <v>42170.910231481481</v>
      </c>
      <c r="L3825" s="17">
        <f t="shared" si="357"/>
        <v>42205.165972222225</v>
      </c>
      <c r="M3825" s="9">
        <f t="shared" si="358"/>
        <v>6</v>
      </c>
      <c r="N3825" s="9">
        <f t="shared" si="359"/>
        <v>2015</v>
      </c>
      <c r="O3825" t="b">
        <v>0</v>
      </c>
      <c r="P3825">
        <v>41</v>
      </c>
      <c r="Q3825" t="b">
        <v>1</v>
      </c>
      <c r="R3825" t="s">
        <v>8269</v>
      </c>
      <c r="S3825" s="12">
        <f t="shared" si="354"/>
        <v>106</v>
      </c>
      <c r="T3825">
        <f t="shared" si="355"/>
        <v>64.63</v>
      </c>
      <c r="U3825" s="14" t="s">
        <v>8315</v>
      </c>
      <c r="V3825" t="s">
        <v>8316</v>
      </c>
    </row>
    <row r="3826" spans="1:22" ht="48" hidden="1" x14ac:dyDescent="0.2">
      <c r="A3826" s="9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7">
        <f t="shared" si="356"/>
        <v>42571.626192129625</v>
      </c>
      <c r="L3826" s="17">
        <f t="shared" si="357"/>
        <v>42583.570138888885</v>
      </c>
      <c r="M3826" s="9">
        <f t="shared" si="358"/>
        <v>7</v>
      </c>
      <c r="N3826" s="9">
        <f t="shared" si="359"/>
        <v>2016</v>
      </c>
      <c r="O3826" t="b">
        <v>0</v>
      </c>
      <c r="P3826">
        <v>7</v>
      </c>
      <c r="Q3826" t="b">
        <v>1</v>
      </c>
      <c r="R3826" t="s">
        <v>8269</v>
      </c>
      <c r="S3826" s="12">
        <f t="shared" si="354"/>
        <v>108</v>
      </c>
      <c r="T3826">
        <f t="shared" si="355"/>
        <v>38.57</v>
      </c>
      <c r="U3826" s="14" t="s">
        <v>8315</v>
      </c>
      <c r="V3826" t="s">
        <v>8316</v>
      </c>
    </row>
    <row r="3827" spans="1:22" ht="48" hidden="1" x14ac:dyDescent="0.2">
      <c r="A3827" s="9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7">
        <f t="shared" si="356"/>
        <v>42151.069606481484</v>
      </c>
      <c r="L3827" s="17">
        <f t="shared" si="357"/>
        <v>42172.069606481484</v>
      </c>
      <c r="M3827" s="9">
        <f t="shared" si="358"/>
        <v>5</v>
      </c>
      <c r="N3827" s="9">
        <f t="shared" si="359"/>
        <v>2015</v>
      </c>
      <c r="O3827" t="b">
        <v>0</v>
      </c>
      <c r="P3827">
        <v>49</v>
      </c>
      <c r="Q3827" t="b">
        <v>1</v>
      </c>
      <c r="R3827" t="s">
        <v>8269</v>
      </c>
      <c r="S3827" s="12">
        <f t="shared" si="354"/>
        <v>105</v>
      </c>
      <c r="T3827">
        <f t="shared" si="355"/>
        <v>107.57</v>
      </c>
      <c r="U3827" s="14" t="s">
        <v>8315</v>
      </c>
      <c r="V3827" t="s">
        <v>8316</v>
      </c>
    </row>
    <row r="3828" spans="1:22" ht="32" hidden="1" x14ac:dyDescent="0.2">
      <c r="A3828" s="9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7">
        <f t="shared" si="356"/>
        <v>42101.423541666663</v>
      </c>
      <c r="L3828" s="17">
        <f t="shared" si="357"/>
        <v>42131.423541666663</v>
      </c>
      <c r="M3828" s="9">
        <f t="shared" si="358"/>
        <v>4</v>
      </c>
      <c r="N3828" s="9">
        <f t="shared" si="359"/>
        <v>2015</v>
      </c>
      <c r="O3828" t="b">
        <v>0</v>
      </c>
      <c r="P3828">
        <v>26</v>
      </c>
      <c r="Q3828" t="b">
        <v>1</v>
      </c>
      <c r="R3828" t="s">
        <v>8269</v>
      </c>
      <c r="S3828" s="12">
        <f t="shared" si="354"/>
        <v>119</v>
      </c>
      <c r="T3828">
        <f t="shared" si="355"/>
        <v>27.5</v>
      </c>
      <c r="U3828" s="14" t="s">
        <v>8315</v>
      </c>
      <c r="V3828" t="s">
        <v>8316</v>
      </c>
    </row>
    <row r="3829" spans="1:22" ht="64" hidden="1" x14ac:dyDescent="0.2">
      <c r="A3829" s="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7">
        <f t="shared" si="356"/>
        <v>42034.928252314814</v>
      </c>
      <c r="L3829" s="17">
        <f t="shared" si="357"/>
        <v>42090</v>
      </c>
      <c r="M3829" s="9">
        <f t="shared" si="358"/>
        <v>1</v>
      </c>
      <c r="N3829" s="9">
        <f t="shared" si="359"/>
        <v>2015</v>
      </c>
      <c r="O3829" t="b">
        <v>0</v>
      </c>
      <c r="P3829">
        <v>65</v>
      </c>
      <c r="Q3829" t="b">
        <v>1</v>
      </c>
      <c r="R3829" t="s">
        <v>8269</v>
      </c>
      <c r="S3829" s="12">
        <f t="shared" si="354"/>
        <v>153</v>
      </c>
      <c r="T3829">
        <f t="shared" si="355"/>
        <v>70.459999999999994</v>
      </c>
      <c r="U3829" s="14" t="s">
        <v>8315</v>
      </c>
      <c r="V3829" t="s">
        <v>8316</v>
      </c>
    </row>
    <row r="3830" spans="1:22" ht="48" hidden="1" x14ac:dyDescent="0.2">
      <c r="A3830" s="9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7">
        <f t="shared" si="356"/>
        <v>41944.527627314819</v>
      </c>
      <c r="L3830" s="17">
        <f t="shared" si="357"/>
        <v>42004.569293981483</v>
      </c>
      <c r="M3830" s="9">
        <f t="shared" si="358"/>
        <v>11</v>
      </c>
      <c r="N3830" s="9">
        <f t="shared" si="359"/>
        <v>2014</v>
      </c>
      <c r="O3830" t="b">
        <v>0</v>
      </c>
      <c r="P3830">
        <v>28</v>
      </c>
      <c r="Q3830" t="b">
        <v>1</v>
      </c>
      <c r="R3830" t="s">
        <v>8269</v>
      </c>
      <c r="S3830" s="12">
        <f t="shared" si="354"/>
        <v>100</v>
      </c>
      <c r="T3830">
        <f t="shared" si="355"/>
        <v>178.57</v>
      </c>
      <c r="U3830" s="14" t="s">
        <v>8315</v>
      </c>
      <c r="V3830" t="s">
        <v>8316</v>
      </c>
    </row>
    <row r="3831" spans="1:22" ht="48" hidden="1" x14ac:dyDescent="0.2">
      <c r="A3831" s="9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7">
        <f t="shared" si="356"/>
        <v>42593.865405092598</v>
      </c>
      <c r="L3831" s="17">
        <f t="shared" si="357"/>
        <v>42613.865405092598</v>
      </c>
      <c r="M3831" s="9">
        <f t="shared" si="358"/>
        <v>8</v>
      </c>
      <c r="N3831" s="9">
        <f t="shared" si="359"/>
        <v>2016</v>
      </c>
      <c r="O3831" t="b">
        <v>0</v>
      </c>
      <c r="P3831">
        <v>8</v>
      </c>
      <c r="Q3831" t="b">
        <v>1</v>
      </c>
      <c r="R3831" t="s">
        <v>8269</v>
      </c>
      <c r="S3831" s="12">
        <f t="shared" si="354"/>
        <v>100</v>
      </c>
      <c r="T3831">
        <f t="shared" si="355"/>
        <v>62.63</v>
      </c>
      <c r="U3831" s="14" t="s">
        <v>8315</v>
      </c>
      <c r="V3831" t="s">
        <v>8316</v>
      </c>
    </row>
    <row r="3832" spans="1:22" ht="48" hidden="1" x14ac:dyDescent="0.2">
      <c r="A3832" s="9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7">
        <f t="shared" si="356"/>
        <v>42503.740868055553</v>
      </c>
      <c r="L3832" s="17">
        <f t="shared" si="357"/>
        <v>42517.740868055553</v>
      </c>
      <c r="M3832" s="9">
        <f t="shared" si="358"/>
        <v>5</v>
      </c>
      <c r="N3832" s="9">
        <f t="shared" si="359"/>
        <v>2016</v>
      </c>
      <c r="O3832" t="b">
        <v>0</v>
      </c>
      <c r="P3832">
        <v>3</v>
      </c>
      <c r="Q3832" t="b">
        <v>1</v>
      </c>
      <c r="R3832" t="s">
        <v>8269</v>
      </c>
      <c r="S3832" s="12">
        <f t="shared" si="354"/>
        <v>225</v>
      </c>
      <c r="T3832">
        <f t="shared" si="355"/>
        <v>75</v>
      </c>
      <c r="U3832" s="14" t="s">
        <v>8315</v>
      </c>
      <c r="V3832" t="s">
        <v>8316</v>
      </c>
    </row>
    <row r="3833" spans="1:22" ht="48" hidden="1" x14ac:dyDescent="0.2">
      <c r="A3833" s="9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7">
        <f t="shared" si="356"/>
        <v>41927.848900462966</v>
      </c>
      <c r="L3833" s="17">
        <f t="shared" si="357"/>
        <v>41948.890567129631</v>
      </c>
      <c r="M3833" s="9">
        <f t="shared" si="358"/>
        <v>10</v>
      </c>
      <c r="N3833" s="9">
        <f t="shared" si="359"/>
        <v>2014</v>
      </c>
      <c r="O3833" t="b">
        <v>0</v>
      </c>
      <c r="P3833">
        <v>9</v>
      </c>
      <c r="Q3833" t="b">
        <v>1</v>
      </c>
      <c r="R3833" t="s">
        <v>8269</v>
      </c>
      <c r="S3833" s="12">
        <f t="shared" si="354"/>
        <v>106</v>
      </c>
      <c r="T3833">
        <f t="shared" si="355"/>
        <v>58.9</v>
      </c>
      <c r="U3833" s="14" t="s">
        <v>8315</v>
      </c>
      <c r="V3833" t="s">
        <v>8316</v>
      </c>
    </row>
    <row r="3834" spans="1:22" ht="48" hidden="1" x14ac:dyDescent="0.2">
      <c r="A3834" s="9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7">
        <f t="shared" si="356"/>
        <v>42375.114988425921</v>
      </c>
      <c r="L3834" s="17">
        <f t="shared" si="357"/>
        <v>42420.114988425921</v>
      </c>
      <c r="M3834" s="9">
        <f t="shared" si="358"/>
        <v>1</v>
      </c>
      <c r="N3834" s="9">
        <f t="shared" si="359"/>
        <v>2016</v>
      </c>
      <c r="O3834" t="b">
        <v>0</v>
      </c>
      <c r="P3834">
        <v>9</v>
      </c>
      <c r="Q3834" t="b">
        <v>1</v>
      </c>
      <c r="R3834" t="s">
        <v>8269</v>
      </c>
      <c r="S3834" s="12">
        <f t="shared" si="354"/>
        <v>105</v>
      </c>
      <c r="T3834">
        <f t="shared" si="355"/>
        <v>139.56</v>
      </c>
      <c r="U3834" s="14" t="s">
        <v>8315</v>
      </c>
      <c r="V3834" t="s">
        <v>8316</v>
      </c>
    </row>
    <row r="3835" spans="1:22" ht="48" hidden="1" x14ac:dyDescent="0.2">
      <c r="A3835" s="9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7">
        <f t="shared" si="356"/>
        <v>41963.872361111105</v>
      </c>
      <c r="L3835" s="17">
        <f t="shared" si="357"/>
        <v>41974.797916666663</v>
      </c>
      <c r="M3835" s="9">
        <f t="shared" si="358"/>
        <v>11</v>
      </c>
      <c r="N3835" s="9">
        <f t="shared" si="359"/>
        <v>2014</v>
      </c>
      <c r="O3835" t="b">
        <v>0</v>
      </c>
      <c r="P3835">
        <v>20</v>
      </c>
      <c r="Q3835" t="b">
        <v>1</v>
      </c>
      <c r="R3835" t="s">
        <v>8269</v>
      </c>
      <c r="S3835" s="12">
        <f t="shared" si="354"/>
        <v>117</v>
      </c>
      <c r="T3835">
        <f t="shared" si="355"/>
        <v>70</v>
      </c>
      <c r="U3835" s="14" t="s">
        <v>8315</v>
      </c>
      <c r="V3835" t="s">
        <v>8316</v>
      </c>
    </row>
    <row r="3836" spans="1:22" ht="48" hidden="1" x14ac:dyDescent="0.2">
      <c r="A3836" s="9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7">
        <f t="shared" si="356"/>
        <v>42143.445219907408</v>
      </c>
      <c r="L3836" s="17">
        <f t="shared" si="357"/>
        <v>42173.445219907408</v>
      </c>
      <c r="M3836" s="9">
        <f t="shared" si="358"/>
        <v>5</v>
      </c>
      <c r="N3836" s="9">
        <f t="shared" si="359"/>
        <v>2015</v>
      </c>
      <c r="O3836" t="b">
        <v>0</v>
      </c>
      <c r="P3836">
        <v>57</v>
      </c>
      <c r="Q3836" t="b">
        <v>1</v>
      </c>
      <c r="R3836" t="s">
        <v>8269</v>
      </c>
      <c r="S3836" s="12">
        <f t="shared" si="354"/>
        <v>109</v>
      </c>
      <c r="T3836">
        <f t="shared" si="355"/>
        <v>57.39</v>
      </c>
      <c r="U3836" s="14" t="s">
        <v>8315</v>
      </c>
      <c r="V3836" t="s">
        <v>8316</v>
      </c>
    </row>
    <row r="3837" spans="1:22" ht="48" hidden="1" x14ac:dyDescent="0.2">
      <c r="A3837" s="9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7">
        <f t="shared" si="356"/>
        <v>42460.94222222222</v>
      </c>
      <c r="L3837" s="17">
        <f t="shared" si="357"/>
        <v>42481.94222222222</v>
      </c>
      <c r="M3837" s="9">
        <f t="shared" si="358"/>
        <v>3</v>
      </c>
      <c r="N3837" s="9">
        <f t="shared" si="359"/>
        <v>2016</v>
      </c>
      <c r="O3837" t="b">
        <v>0</v>
      </c>
      <c r="P3837">
        <v>8</v>
      </c>
      <c r="Q3837" t="b">
        <v>1</v>
      </c>
      <c r="R3837" t="s">
        <v>8269</v>
      </c>
      <c r="S3837" s="12">
        <f t="shared" si="354"/>
        <v>160</v>
      </c>
      <c r="T3837">
        <f t="shared" si="355"/>
        <v>40</v>
      </c>
      <c r="U3837" s="14" t="s">
        <v>8315</v>
      </c>
      <c r="V3837" t="s">
        <v>8316</v>
      </c>
    </row>
    <row r="3838" spans="1:22" ht="48" hidden="1" x14ac:dyDescent="0.2">
      <c r="A3838" s="9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7">
        <f t="shared" si="356"/>
        <v>42553.926527777774</v>
      </c>
      <c r="L3838" s="17">
        <f t="shared" si="357"/>
        <v>42585.172916666663</v>
      </c>
      <c r="M3838" s="9">
        <f t="shared" si="358"/>
        <v>7</v>
      </c>
      <c r="N3838" s="9">
        <f t="shared" si="359"/>
        <v>2016</v>
      </c>
      <c r="O3838" t="b">
        <v>0</v>
      </c>
      <c r="P3838">
        <v>14</v>
      </c>
      <c r="Q3838" t="b">
        <v>1</v>
      </c>
      <c r="R3838" t="s">
        <v>8269</v>
      </c>
      <c r="S3838" s="12">
        <f t="shared" si="354"/>
        <v>113</v>
      </c>
      <c r="T3838">
        <f t="shared" si="355"/>
        <v>64.290000000000006</v>
      </c>
      <c r="U3838" s="14" t="s">
        <v>8315</v>
      </c>
      <c r="V3838" t="s">
        <v>8316</v>
      </c>
    </row>
    <row r="3839" spans="1:22" ht="32" hidden="1" x14ac:dyDescent="0.2">
      <c r="A3839" s="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7">
        <f t="shared" si="356"/>
        <v>42152.765717592592</v>
      </c>
      <c r="L3839" s="17">
        <f t="shared" si="357"/>
        <v>42188.765717592592</v>
      </c>
      <c r="M3839" s="9">
        <f t="shared" si="358"/>
        <v>5</v>
      </c>
      <c r="N3839" s="9">
        <f t="shared" si="359"/>
        <v>2015</v>
      </c>
      <c r="O3839" t="b">
        <v>0</v>
      </c>
      <c r="P3839">
        <v>17</v>
      </c>
      <c r="Q3839" t="b">
        <v>1</v>
      </c>
      <c r="R3839" t="s">
        <v>8269</v>
      </c>
      <c r="S3839" s="12">
        <f t="shared" si="354"/>
        <v>102</v>
      </c>
      <c r="T3839">
        <f t="shared" si="355"/>
        <v>120.12</v>
      </c>
      <c r="U3839" s="14" t="s">
        <v>8315</v>
      </c>
      <c r="V3839" t="s">
        <v>8316</v>
      </c>
    </row>
    <row r="3840" spans="1:22" ht="48" hidden="1" x14ac:dyDescent="0.2">
      <c r="A3840" s="9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7">
        <f t="shared" si="356"/>
        <v>42116.710752314815</v>
      </c>
      <c r="L3840" s="17">
        <f t="shared" si="357"/>
        <v>42146.710752314815</v>
      </c>
      <c r="M3840" s="9">
        <f t="shared" si="358"/>
        <v>4</v>
      </c>
      <c r="N3840" s="9">
        <f t="shared" si="359"/>
        <v>2015</v>
      </c>
      <c r="O3840" t="b">
        <v>0</v>
      </c>
      <c r="P3840">
        <v>100</v>
      </c>
      <c r="Q3840" t="b">
        <v>1</v>
      </c>
      <c r="R3840" t="s">
        <v>8269</v>
      </c>
      <c r="S3840" s="12">
        <f t="shared" si="354"/>
        <v>101</v>
      </c>
      <c r="T3840">
        <f t="shared" si="355"/>
        <v>1008.24</v>
      </c>
      <c r="U3840" s="14" t="s">
        <v>8315</v>
      </c>
      <c r="V3840" t="s">
        <v>8316</v>
      </c>
    </row>
    <row r="3841" spans="1:22" ht="48" hidden="1" x14ac:dyDescent="0.2">
      <c r="A3841" s="9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7">
        <f t="shared" si="356"/>
        <v>42155.142638888887</v>
      </c>
      <c r="L3841" s="17">
        <f t="shared" si="357"/>
        <v>42215.142638888887</v>
      </c>
      <c r="M3841" s="9">
        <f t="shared" si="358"/>
        <v>5</v>
      </c>
      <c r="N3841" s="9">
        <f t="shared" si="359"/>
        <v>2015</v>
      </c>
      <c r="O3841" t="b">
        <v>0</v>
      </c>
      <c r="P3841">
        <v>32</v>
      </c>
      <c r="Q3841" t="b">
        <v>1</v>
      </c>
      <c r="R3841" t="s">
        <v>8269</v>
      </c>
      <c r="S3841" s="12">
        <f t="shared" si="354"/>
        <v>101</v>
      </c>
      <c r="T3841">
        <f t="shared" si="355"/>
        <v>63.28</v>
      </c>
      <c r="U3841" s="14" t="s">
        <v>8315</v>
      </c>
      <c r="V3841" t="s">
        <v>8316</v>
      </c>
    </row>
    <row r="3842" spans="1:22" ht="48" hidden="1" x14ac:dyDescent="0.2">
      <c r="A3842" s="9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7">
        <f t="shared" si="356"/>
        <v>42432.701724537037</v>
      </c>
      <c r="L3842" s="17">
        <f t="shared" si="357"/>
        <v>42457.660057870366</v>
      </c>
      <c r="M3842" s="9">
        <f t="shared" si="358"/>
        <v>3</v>
      </c>
      <c r="N3842" s="9">
        <f t="shared" si="359"/>
        <v>2016</v>
      </c>
      <c r="O3842" t="b">
        <v>0</v>
      </c>
      <c r="P3842">
        <v>3</v>
      </c>
      <c r="Q3842" t="b">
        <v>1</v>
      </c>
      <c r="R3842" t="s">
        <v>8269</v>
      </c>
      <c r="S3842" s="12">
        <f t="shared" ref="S3842:S3905" si="360">ROUND(E3842/D3842*100,0)</f>
        <v>6500</v>
      </c>
      <c r="T3842">
        <f t="shared" ref="T3842:T3905" si="361">IFERROR(ROUND(E3842/P3842,2),0)</f>
        <v>21.67</v>
      </c>
      <c r="U3842" s="14" t="s">
        <v>8315</v>
      </c>
      <c r="V3842" t="s">
        <v>8316</v>
      </c>
    </row>
    <row r="3843" spans="1:22" ht="48" hidden="1" x14ac:dyDescent="0.2">
      <c r="A3843" s="9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7">
        <f t="shared" ref="K3843:K3906" si="362">+(((J3843/60)/60)/24)+DATE(1970,1,1)</f>
        <v>41780.785729166666</v>
      </c>
      <c r="L3843" s="17">
        <f t="shared" ref="L3843:L3906" si="363">+(((I3843/60)/60)/24)+DATE(1970,1,1)</f>
        <v>41840.785729166666</v>
      </c>
      <c r="M3843" s="9">
        <f t="shared" ref="M3843:M3906" si="364">+MONTH(K3843)</f>
        <v>5</v>
      </c>
      <c r="N3843" s="9">
        <f t="shared" ref="N3843:N3906" si="365">+YEAR(L3843)</f>
        <v>2014</v>
      </c>
      <c r="O3843" t="b">
        <v>1</v>
      </c>
      <c r="P3843">
        <v>34</v>
      </c>
      <c r="Q3843" t="b">
        <v>0</v>
      </c>
      <c r="R3843" t="s">
        <v>8269</v>
      </c>
      <c r="S3843" s="12">
        <f t="shared" si="360"/>
        <v>9</v>
      </c>
      <c r="T3843">
        <f t="shared" si="361"/>
        <v>25.65</v>
      </c>
      <c r="U3843" s="14" t="s">
        <v>8315</v>
      </c>
      <c r="V3843" t="s">
        <v>8316</v>
      </c>
    </row>
    <row r="3844" spans="1:22" ht="48" hidden="1" x14ac:dyDescent="0.2">
      <c r="A3844" s="9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7">
        <f t="shared" si="362"/>
        <v>41740.493657407409</v>
      </c>
      <c r="L3844" s="17">
        <f t="shared" si="363"/>
        <v>41770.493657407409</v>
      </c>
      <c r="M3844" s="9">
        <f t="shared" si="364"/>
        <v>4</v>
      </c>
      <c r="N3844" s="9">
        <f t="shared" si="365"/>
        <v>2014</v>
      </c>
      <c r="O3844" t="b">
        <v>1</v>
      </c>
      <c r="P3844">
        <v>23</v>
      </c>
      <c r="Q3844" t="b">
        <v>0</v>
      </c>
      <c r="R3844" t="s">
        <v>8269</v>
      </c>
      <c r="S3844" s="12">
        <f t="shared" si="360"/>
        <v>22</v>
      </c>
      <c r="T3844">
        <f t="shared" si="361"/>
        <v>47.7</v>
      </c>
      <c r="U3844" s="14" t="s">
        <v>8315</v>
      </c>
      <c r="V3844" t="s">
        <v>8316</v>
      </c>
    </row>
    <row r="3845" spans="1:22" ht="48" hidden="1" x14ac:dyDescent="0.2">
      <c r="A3845" s="9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7">
        <f t="shared" si="362"/>
        <v>41766.072500000002</v>
      </c>
      <c r="L3845" s="17">
        <f t="shared" si="363"/>
        <v>41791.072500000002</v>
      </c>
      <c r="M3845" s="9">
        <f t="shared" si="364"/>
        <v>5</v>
      </c>
      <c r="N3845" s="9">
        <f t="shared" si="365"/>
        <v>2014</v>
      </c>
      <c r="O3845" t="b">
        <v>1</v>
      </c>
      <c r="P3845">
        <v>19</v>
      </c>
      <c r="Q3845" t="b">
        <v>0</v>
      </c>
      <c r="R3845" t="s">
        <v>8269</v>
      </c>
      <c r="S3845" s="12">
        <f t="shared" si="360"/>
        <v>21</v>
      </c>
      <c r="T3845">
        <f t="shared" si="361"/>
        <v>56.05</v>
      </c>
      <c r="U3845" s="14" t="s">
        <v>8315</v>
      </c>
      <c r="V3845" t="s">
        <v>8316</v>
      </c>
    </row>
    <row r="3846" spans="1:22" ht="48" hidden="1" x14ac:dyDescent="0.2">
      <c r="A3846" s="9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7">
        <f t="shared" si="362"/>
        <v>41766.617291666669</v>
      </c>
      <c r="L3846" s="17">
        <f t="shared" si="363"/>
        <v>41793.290972222225</v>
      </c>
      <c r="M3846" s="9">
        <f t="shared" si="364"/>
        <v>5</v>
      </c>
      <c r="N3846" s="9">
        <f t="shared" si="365"/>
        <v>2014</v>
      </c>
      <c r="O3846" t="b">
        <v>1</v>
      </c>
      <c r="P3846">
        <v>50</v>
      </c>
      <c r="Q3846" t="b">
        <v>0</v>
      </c>
      <c r="R3846" t="s">
        <v>8269</v>
      </c>
      <c r="S3846" s="12">
        <f t="shared" si="360"/>
        <v>41</v>
      </c>
      <c r="T3846">
        <f t="shared" si="361"/>
        <v>81.319999999999993</v>
      </c>
      <c r="U3846" s="14" t="s">
        <v>8315</v>
      </c>
      <c r="V3846" t="s">
        <v>8316</v>
      </c>
    </row>
    <row r="3847" spans="1:22" ht="64" hidden="1" x14ac:dyDescent="0.2">
      <c r="A3847" s="9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7">
        <f t="shared" si="362"/>
        <v>42248.627013888887</v>
      </c>
      <c r="L3847" s="17">
        <f t="shared" si="363"/>
        <v>42278.627013888887</v>
      </c>
      <c r="M3847" s="9">
        <f t="shared" si="364"/>
        <v>9</v>
      </c>
      <c r="N3847" s="9">
        <f t="shared" si="365"/>
        <v>2015</v>
      </c>
      <c r="O3847" t="b">
        <v>1</v>
      </c>
      <c r="P3847">
        <v>12</v>
      </c>
      <c r="Q3847" t="b">
        <v>0</v>
      </c>
      <c r="R3847" t="s">
        <v>8269</v>
      </c>
      <c r="S3847" s="12">
        <f t="shared" si="360"/>
        <v>2</v>
      </c>
      <c r="T3847">
        <f t="shared" si="361"/>
        <v>70.17</v>
      </c>
      <c r="U3847" s="14" t="s">
        <v>8315</v>
      </c>
      <c r="V3847" t="s">
        <v>8316</v>
      </c>
    </row>
    <row r="3848" spans="1:22" ht="48" hidden="1" x14ac:dyDescent="0.2">
      <c r="A3848" s="9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7">
        <f t="shared" si="362"/>
        <v>41885.221550925926</v>
      </c>
      <c r="L3848" s="17">
        <f t="shared" si="363"/>
        <v>41916.290972222225</v>
      </c>
      <c r="M3848" s="9">
        <f t="shared" si="364"/>
        <v>9</v>
      </c>
      <c r="N3848" s="9">
        <f t="shared" si="365"/>
        <v>2014</v>
      </c>
      <c r="O3848" t="b">
        <v>1</v>
      </c>
      <c r="P3848">
        <v>8</v>
      </c>
      <c r="Q3848" t="b">
        <v>0</v>
      </c>
      <c r="R3848" t="s">
        <v>8269</v>
      </c>
      <c r="S3848" s="12">
        <f t="shared" si="360"/>
        <v>3</v>
      </c>
      <c r="T3848">
        <f t="shared" si="361"/>
        <v>23.63</v>
      </c>
      <c r="U3848" s="14" t="s">
        <v>8315</v>
      </c>
      <c r="V3848" t="s">
        <v>8316</v>
      </c>
    </row>
    <row r="3849" spans="1:22" ht="48" hidden="1" x14ac:dyDescent="0.2">
      <c r="A3849" s="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7">
        <f t="shared" si="362"/>
        <v>42159.224432870367</v>
      </c>
      <c r="L3849" s="17">
        <f t="shared" si="363"/>
        <v>42204.224432870367</v>
      </c>
      <c r="M3849" s="9">
        <f t="shared" si="364"/>
        <v>6</v>
      </c>
      <c r="N3849" s="9">
        <f t="shared" si="365"/>
        <v>2015</v>
      </c>
      <c r="O3849" t="b">
        <v>1</v>
      </c>
      <c r="P3849">
        <v>9</v>
      </c>
      <c r="Q3849" t="b">
        <v>0</v>
      </c>
      <c r="R3849" t="s">
        <v>8269</v>
      </c>
      <c r="S3849" s="12">
        <f t="shared" si="360"/>
        <v>16</v>
      </c>
      <c r="T3849">
        <f t="shared" si="361"/>
        <v>188.56</v>
      </c>
      <c r="U3849" s="14" t="s">
        <v>8315</v>
      </c>
      <c r="V3849" t="s">
        <v>8316</v>
      </c>
    </row>
    <row r="3850" spans="1:22" ht="48" hidden="1" x14ac:dyDescent="0.2">
      <c r="A3850" s="9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7">
        <f t="shared" si="362"/>
        <v>42265.817002314812</v>
      </c>
      <c r="L3850" s="17">
        <f t="shared" si="363"/>
        <v>42295.817002314812</v>
      </c>
      <c r="M3850" s="9">
        <f t="shared" si="364"/>
        <v>9</v>
      </c>
      <c r="N3850" s="9">
        <f t="shared" si="365"/>
        <v>2015</v>
      </c>
      <c r="O3850" t="b">
        <v>1</v>
      </c>
      <c r="P3850">
        <v>43</v>
      </c>
      <c r="Q3850" t="b">
        <v>0</v>
      </c>
      <c r="R3850" t="s">
        <v>8269</v>
      </c>
      <c r="S3850" s="12">
        <f t="shared" si="360"/>
        <v>16</v>
      </c>
      <c r="T3850">
        <f t="shared" si="361"/>
        <v>49.51</v>
      </c>
      <c r="U3850" s="14" t="s">
        <v>8315</v>
      </c>
      <c r="V3850" t="s">
        <v>8316</v>
      </c>
    </row>
    <row r="3851" spans="1:22" ht="48" hidden="1" x14ac:dyDescent="0.2">
      <c r="A3851" s="9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7">
        <f t="shared" si="362"/>
        <v>42136.767175925925</v>
      </c>
      <c r="L3851" s="17">
        <f t="shared" si="363"/>
        <v>42166.767175925925</v>
      </c>
      <c r="M3851" s="9">
        <f t="shared" si="364"/>
        <v>5</v>
      </c>
      <c r="N3851" s="9">
        <f t="shared" si="365"/>
        <v>2015</v>
      </c>
      <c r="O3851" t="b">
        <v>1</v>
      </c>
      <c r="P3851">
        <v>28</v>
      </c>
      <c r="Q3851" t="b">
        <v>0</v>
      </c>
      <c r="R3851" t="s">
        <v>8269</v>
      </c>
      <c r="S3851" s="12">
        <f t="shared" si="360"/>
        <v>7</v>
      </c>
      <c r="T3851">
        <f t="shared" si="361"/>
        <v>75.459999999999994</v>
      </c>
      <c r="U3851" s="14" t="s">
        <v>8315</v>
      </c>
      <c r="V3851" t="s">
        <v>8316</v>
      </c>
    </row>
    <row r="3852" spans="1:22" ht="32" hidden="1" x14ac:dyDescent="0.2">
      <c r="A3852" s="9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7">
        <f t="shared" si="362"/>
        <v>41975.124340277776</v>
      </c>
      <c r="L3852" s="17">
        <f t="shared" si="363"/>
        <v>42005.124340277776</v>
      </c>
      <c r="M3852" s="9">
        <f t="shared" si="364"/>
        <v>12</v>
      </c>
      <c r="N3852" s="9">
        <f t="shared" si="365"/>
        <v>2015</v>
      </c>
      <c r="O3852" t="b">
        <v>1</v>
      </c>
      <c r="P3852">
        <v>4</v>
      </c>
      <c r="Q3852" t="b">
        <v>0</v>
      </c>
      <c r="R3852" t="s">
        <v>8269</v>
      </c>
      <c r="S3852" s="12">
        <f t="shared" si="360"/>
        <v>4</v>
      </c>
      <c r="T3852">
        <f t="shared" si="361"/>
        <v>9.5</v>
      </c>
      <c r="U3852" s="14" t="s">
        <v>8315</v>
      </c>
      <c r="V3852" t="s">
        <v>8316</v>
      </c>
    </row>
    <row r="3853" spans="1:22" ht="48" hidden="1" x14ac:dyDescent="0.2">
      <c r="A3853" s="9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7">
        <f t="shared" si="362"/>
        <v>42172.439571759256</v>
      </c>
      <c r="L3853" s="17">
        <f t="shared" si="363"/>
        <v>42202.439571759256</v>
      </c>
      <c r="M3853" s="9">
        <f t="shared" si="364"/>
        <v>6</v>
      </c>
      <c r="N3853" s="9">
        <f t="shared" si="365"/>
        <v>2015</v>
      </c>
      <c r="O3853" t="b">
        <v>1</v>
      </c>
      <c r="P3853">
        <v>24</v>
      </c>
      <c r="Q3853" t="b">
        <v>0</v>
      </c>
      <c r="R3853" t="s">
        <v>8269</v>
      </c>
      <c r="S3853" s="12">
        <f t="shared" si="360"/>
        <v>34</v>
      </c>
      <c r="T3853">
        <f t="shared" si="361"/>
        <v>35.5</v>
      </c>
      <c r="U3853" s="14" t="s">
        <v>8315</v>
      </c>
      <c r="V3853" t="s">
        <v>8316</v>
      </c>
    </row>
    <row r="3854" spans="1:22" ht="48" hidden="1" x14ac:dyDescent="0.2">
      <c r="A3854" s="9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7">
        <f t="shared" si="362"/>
        <v>42065.190694444449</v>
      </c>
      <c r="L3854" s="17">
        <f t="shared" si="363"/>
        <v>42090.149027777778</v>
      </c>
      <c r="M3854" s="9">
        <f t="shared" si="364"/>
        <v>3</v>
      </c>
      <c r="N3854" s="9">
        <f t="shared" si="365"/>
        <v>2015</v>
      </c>
      <c r="O3854" t="b">
        <v>0</v>
      </c>
      <c r="P3854">
        <v>2</v>
      </c>
      <c r="Q3854" t="b">
        <v>0</v>
      </c>
      <c r="R3854" t="s">
        <v>8269</v>
      </c>
      <c r="S3854" s="12">
        <f t="shared" si="360"/>
        <v>0</v>
      </c>
      <c r="T3854">
        <f t="shared" si="361"/>
        <v>10</v>
      </c>
      <c r="U3854" s="14" t="s">
        <v>8315</v>
      </c>
      <c r="V3854" t="s">
        <v>8316</v>
      </c>
    </row>
    <row r="3855" spans="1:22" ht="32" hidden="1" x14ac:dyDescent="0.2">
      <c r="A3855" s="9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7">
        <f t="shared" si="362"/>
        <v>41848.84002314815</v>
      </c>
      <c r="L3855" s="17">
        <f t="shared" si="363"/>
        <v>41883.84002314815</v>
      </c>
      <c r="M3855" s="9">
        <f t="shared" si="364"/>
        <v>7</v>
      </c>
      <c r="N3855" s="9">
        <f t="shared" si="365"/>
        <v>2014</v>
      </c>
      <c r="O3855" t="b">
        <v>0</v>
      </c>
      <c r="P3855">
        <v>2</v>
      </c>
      <c r="Q3855" t="b">
        <v>0</v>
      </c>
      <c r="R3855" t="s">
        <v>8269</v>
      </c>
      <c r="S3855" s="12">
        <f t="shared" si="360"/>
        <v>0</v>
      </c>
      <c r="T3855">
        <f t="shared" si="361"/>
        <v>13</v>
      </c>
      <c r="U3855" s="14" t="s">
        <v>8315</v>
      </c>
      <c r="V3855" t="s">
        <v>8316</v>
      </c>
    </row>
    <row r="3856" spans="1:22" ht="32" hidden="1" x14ac:dyDescent="0.2">
      <c r="A3856" s="9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7">
        <f t="shared" si="362"/>
        <v>42103.884930555556</v>
      </c>
      <c r="L3856" s="17">
        <f t="shared" si="363"/>
        <v>42133.884930555556</v>
      </c>
      <c r="M3856" s="9">
        <f t="shared" si="364"/>
        <v>4</v>
      </c>
      <c r="N3856" s="9">
        <f t="shared" si="365"/>
        <v>2015</v>
      </c>
      <c r="O3856" t="b">
        <v>0</v>
      </c>
      <c r="P3856">
        <v>20</v>
      </c>
      <c r="Q3856" t="b">
        <v>0</v>
      </c>
      <c r="R3856" t="s">
        <v>8269</v>
      </c>
      <c r="S3856" s="12">
        <f t="shared" si="360"/>
        <v>16</v>
      </c>
      <c r="T3856">
        <f t="shared" si="361"/>
        <v>89.4</v>
      </c>
      <c r="U3856" s="14" t="s">
        <v>8315</v>
      </c>
      <c r="V3856" t="s">
        <v>8316</v>
      </c>
    </row>
    <row r="3857" spans="1:22" ht="48" hidden="1" x14ac:dyDescent="0.2">
      <c r="A3857" s="9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7">
        <f t="shared" si="362"/>
        <v>42059.970729166671</v>
      </c>
      <c r="L3857" s="17">
        <f t="shared" si="363"/>
        <v>42089.929062499999</v>
      </c>
      <c r="M3857" s="9">
        <f t="shared" si="364"/>
        <v>2</v>
      </c>
      <c r="N3857" s="9">
        <f t="shared" si="365"/>
        <v>2015</v>
      </c>
      <c r="O3857" t="b">
        <v>0</v>
      </c>
      <c r="P3857">
        <v>1</v>
      </c>
      <c r="Q3857" t="b">
        <v>0</v>
      </c>
      <c r="R3857" t="s">
        <v>8269</v>
      </c>
      <c r="S3857" s="12">
        <f t="shared" si="360"/>
        <v>3</v>
      </c>
      <c r="T3857">
        <f t="shared" si="361"/>
        <v>25</v>
      </c>
      <c r="U3857" s="14" t="s">
        <v>8315</v>
      </c>
      <c r="V3857" t="s">
        <v>8316</v>
      </c>
    </row>
    <row r="3858" spans="1:22" ht="48" hidden="1" x14ac:dyDescent="0.2">
      <c r="A3858" s="9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7">
        <f t="shared" si="362"/>
        <v>42041.743090277778</v>
      </c>
      <c r="L3858" s="17">
        <f t="shared" si="363"/>
        <v>42071.701423611114</v>
      </c>
      <c r="M3858" s="9">
        <f t="shared" si="364"/>
        <v>2</v>
      </c>
      <c r="N3858" s="9">
        <f t="shared" si="365"/>
        <v>2015</v>
      </c>
      <c r="O3858" t="b">
        <v>0</v>
      </c>
      <c r="P3858">
        <v>1</v>
      </c>
      <c r="Q3858" t="b">
        <v>0</v>
      </c>
      <c r="R3858" t="s">
        <v>8269</v>
      </c>
      <c r="S3858" s="12">
        <f t="shared" si="360"/>
        <v>0</v>
      </c>
      <c r="T3858">
        <f t="shared" si="361"/>
        <v>1</v>
      </c>
      <c r="U3858" s="14" t="s">
        <v>8315</v>
      </c>
      <c r="V3858" t="s">
        <v>8316</v>
      </c>
    </row>
    <row r="3859" spans="1:22" ht="48" hidden="1" x14ac:dyDescent="0.2">
      <c r="A3859" s="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7">
        <f t="shared" si="362"/>
        <v>41829.73715277778</v>
      </c>
      <c r="L3859" s="17">
        <f t="shared" si="363"/>
        <v>41852.716666666667</v>
      </c>
      <c r="M3859" s="9">
        <f t="shared" si="364"/>
        <v>7</v>
      </c>
      <c r="N3859" s="9">
        <f t="shared" si="365"/>
        <v>2014</v>
      </c>
      <c r="O3859" t="b">
        <v>0</v>
      </c>
      <c r="P3859">
        <v>4</v>
      </c>
      <c r="Q3859" t="b">
        <v>0</v>
      </c>
      <c r="R3859" t="s">
        <v>8269</v>
      </c>
      <c r="S3859" s="12">
        <f t="shared" si="360"/>
        <v>5</v>
      </c>
      <c r="T3859">
        <f t="shared" si="361"/>
        <v>65</v>
      </c>
      <c r="U3859" s="14" t="s">
        <v>8315</v>
      </c>
      <c r="V3859" t="s">
        <v>8316</v>
      </c>
    </row>
    <row r="3860" spans="1:22" ht="48" hidden="1" x14ac:dyDescent="0.2">
      <c r="A3860" s="9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7">
        <f t="shared" si="362"/>
        <v>42128.431064814817</v>
      </c>
      <c r="L3860" s="17">
        <f t="shared" si="363"/>
        <v>42146.875</v>
      </c>
      <c r="M3860" s="9">
        <f t="shared" si="364"/>
        <v>5</v>
      </c>
      <c r="N3860" s="9">
        <f t="shared" si="365"/>
        <v>2015</v>
      </c>
      <c r="O3860" t="b">
        <v>0</v>
      </c>
      <c r="P3860">
        <v>1</v>
      </c>
      <c r="Q3860" t="b">
        <v>0</v>
      </c>
      <c r="R3860" t="s">
        <v>8269</v>
      </c>
      <c r="S3860" s="12">
        <f t="shared" si="360"/>
        <v>2</v>
      </c>
      <c r="T3860">
        <f t="shared" si="361"/>
        <v>10</v>
      </c>
      <c r="U3860" s="14" t="s">
        <v>8315</v>
      </c>
      <c r="V3860" t="s">
        <v>8316</v>
      </c>
    </row>
    <row r="3861" spans="1:22" ht="48" hidden="1" x14ac:dyDescent="0.2">
      <c r="A3861" s="9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7">
        <f t="shared" si="362"/>
        <v>41789.893599537041</v>
      </c>
      <c r="L3861" s="17">
        <f t="shared" si="363"/>
        <v>41815.875</v>
      </c>
      <c r="M3861" s="9">
        <f t="shared" si="364"/>
        <v>5</v>
      </c>
      <c r="N3861" s="9">
        <f t="shared" si="365"/>
        <v>2014</v>
      </c>
      <c r="O3861" t="b">
        <v>0</v>
      </c>
      <c r="P3861">
        <v>1</v>
      </c>
      <c r="Q3861" t="b">
        <v>0</v>
      </c>
      <c r="R3861" t="s">
        <v>8269</v>
      </c>
      <c r="S3861" s="12">
        <f t="shared" si="360"/>
        <v>0</v>
      </c>
      <c r="T3861">
        <f t="shared" si="361"/>
        <v>1</v>
      </c>
      <c r="U3861" s="14" t="s">
        <v>8315</v>
      </c>
      <c r="V3861" t="s">
        <v>8316</v>
      </c>
    </row>
    <row r="3862" spans="1:22" ht="48" hidden="1" x14ac:dyDescent="0.2">
      <c r="A3862" s="9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7">
        <f t="shared" si="362"/>
        <v>41833.660995370366</v>
      </c>
      <c r="L3862" s="17">
        <f t="shared" si="363"/>
        <v>41863.660995370366</v>
      </c>
      <c r="M3862" s="9">
        <f t="shared" si="364"/>
        <v>7</v>
      </c>
      <c r="N3862" s="9">
        <f t="shared" si="365"/>
        <v>2014</v>
      </c>
      <c r="O3862" t="b">
        <v>0</v>
      </c>
      <c r="P3862">
        <v>13</v>
      </c>
      <c r="Q3862" t="b">
        <v>0</v>
      </c>
      <c r="R3862" t="s">
        <v>8269</v>
      </c>
      <c r="S3862" s="12">
        <f t="shared" si="360"/>
        <v>18</v>
      </c>
      <c r="T3862">
        <f t="shared" si="361"/>
        <v>81.540000000000006</v>
      </c>
      <c r="U3862" s="14" t="s">
        <v>8315</v>
      </c>
      <c r="V3862" t="s">
        <v>8316</v>
      </c>
    </row>
    <row r="3863" spans="1:22" ht="16" hidden="1" x14ac:dyDescent="0.2">
      <c r="A3863" s="9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7">
        <f t="shared" si="362"/>
        <v>41914.590011574073</v>
      </c>
      <c r="L3863" s="17">
        <f t="shared" si="363"/>
        <v>41955.907638888893</v>
      </c>
      <c r="M3863" s="9">
        <f t="shared" si="364"/>
        <v>10</v>
      </c>
      <c r="N3863" s="9">
        <f t="shared" si="365"/>
        <v>2014</v>
      </c>
      <c r="O3863" t="b">
        <v>0</v>
      </c>
      <c r="P3863">
        <v>1</v>
      </c>
      <c r="Q3863" t="b">
        <v>0</v>
      </c>
      <c r="R3863" t="s">
        <v>8269</v>
      </c>
      <c r="S3863" s="12">
        <f t="shared" si="360"/>
        <v>5</v>
      </c>
      <c r="T3863">
        <f t="shared" si="361"/>
        <v>100</v>
      </c>
      <c r="U3863" s="14" t="s">
        <v>8315</v>
      </c>
      <c r="V3863" t="s">
        <v>8316</v>
      </c>
    </row>
    <row r="3864" spans="1:22" ht="32" hidden="1" x14ac:dyDescent="0.2">
      <c r="A3864" s="9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7">
        <f t="shared" si="362"/>
        <v>42611.261064814811</v>
      </c>
      <c r="L3864" s="17">
        <f t="shared" si="363"/>
        <v>42625.707638888889</v>
      </c>
      <c r="M3864" s="9">
        <f t="shared" si="364"/>
        <v>8</v>
      </c>
      <c r="N3864" s="9">
        <f t="shared" si="365"/>
        <v>2016</v>
      </c>
      <c r="O3864" t="b">
        <v>0</v>
      </c>
      <c r="P3864">
        <v>1</v>
      </c>
      <c r="Q3864" t="b">
        <v>0</v>
      </c>
      <c r="R3864" t="s">
        <v>8269</v>
      </c>
      <c r="S3864" s="12">
        <f t="shared" si="360"/>
        <v>0</v>
      </c>
      <c r="T3864">
        <f t="shared" si="361"/>
        <v>1</v>
      </c>
      <c r="U3864" s="14" t="s">
        <v>8315</v>
      </c>
      <c r="V3864" t="s">
        <v>8316</v>
      </c>
    </row>
    <row r="3865" spans="1:22" ht="48" hidden="1" x14ac:dyDescent="0.2">
      <c r="A3865" s="9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7">
        <f t="shared" si="362"/>
        <v>42253.633159722223</v>
      </c>
      <c r="L3865" s="17">
        <f t="shared" si="363"/>
        <v>42313.674826388888</v>
      </c>
      <c r="M3865" s="9">
        <f t="shared" si="364"/>
        <v>9</v>
      </c>
      <c r="N3865" s="9">
        <f t="shared" si="365"/>
        <v>2015</v>
      </c>
      <c r="O3865" t="b">
        <v>0</v>
      </c>
      <c r="P3865">
        <v>0</v>
      </c>
      <c r="Q3865" t="b">
        <v>0</v>
      </c>
      <c r="R3865" t="s">
        <v>8269</v>
      </c>
      <c r="S3865" s="12">
        <f t="shared" si="360"/>
        <v>0</v>
      </c>
      <c r="T3865">
        <f t="shared" si="361"/>
        <v>0</v>
      </c>
      <c r="U3865" s="14" t="s">
        <v>8315</v>
      </c>
      <c r="V3865" t="s">
        <v>8316</v>
      </c>
    </row>
    <row r="3866" spans="1:22" ht="48" hidden="1" x14ac:dyDescent="0.2">
      <c r="A3866" s="9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7">
        <f t="shared" si="362"/>
        <v>42295.891828703709</v>
      </c>
      <c r="L3866" s="17">
        <f t="shared" si="363"/>
        <v>42325.933495370366</v>
      </c>
      <c r="M3866" s="9">
        <f t="shared" si="364"/>
        <v>10</v>
      </c>
      <c r="N3866" s="9">
        <f t="shared" si="365"/>
        <v>2015</v>
      </c>
      <c r="O3866" t="b">
        <v>0</v>
      </c>
      <c r="P3866">
        <v>3</v>
      </c>
      <c r="Q3866" t="b">
        <v>0</v>
      </c>
      <c r="R3866" t="s">
        <v>8269</v>
      </c>
      <c r="S3866" s="12">
        <f t="shared" si="360"/>
        <v>1</v>
      </c>
      <c r="T3866">
        <f t="shared" si="361"/>
        <v>20</v>
      </c>
      <c r="U3866" s="14" t="s">
        <v>8315</v>
      </c>
      <c r="V3866" t="s">
        <v>8316</v>
      </c>
    </row>
    <row r="3867" spans="1:22" ht="48" hidden="1" x14ac:dyDescent="0.2">
      <c r="A3867" s="9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7">
        <f t="shared" si="362"/>
        <v>41841.651597222226</v>
      </c>
      <c r="L3867" s="17">
        <f t="shared" si="363"/>
        <v>41881.229166666664</v>
      </c>
      <c r="M3867" s="9">
        <f t="shared" si="364"/>
        <v>7</v>
      </c>
      <c r="N3867" s="9">
        <f t="shared" si="365"/>
        <v>2014</v>
      </c>
      <c r="O3867" t="b">
        <v>0</v>
      </c>
      <c r="P3867">
        <v>14</v>
      </c>
      <c r="Q3867" t="b">
        <v>0</v>
      </c>
      <c r="R3867" t="s">
        <v>8269</v>
      </c>
      <c r="S3867" s="12">
        <f t="shared" si="360"/>
        <v>27</v>
      </c>
      <c r="T3867">
        <f t="shared" si="361"/>
        <v>46.43</v>
      </c>
      <c r="U3867" s="14" t="s">
        <v>8315</v>
      </c>
      <c r="V3867" t="s">
        <v>8316</v>
      </c>
    </row>
    <row r="3868" spans="1:22" ht="32" hidden="1" x14ac:dyDescent="0.2">
      <c r="A3868" s="9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7">
        <f t="shared" si="362"/>
        <v>42402.947002314817</v>
      </c>
      <c r="L3868" s="17">
        <f t="shared" si="363"/>
        <v>42452.145138888889</v>
      </c>
      <c r="M3868" s="9">
        <f t="shared" si="364"/>
        <v>2</v>
      </c>
      <c r="N3868" s="9">
        <f t="shared" si="365"/>
        <v>2016</v>
      </c>
      <c r="O3868" t="b">
        <v>0</v>
      </c>
      <c r="P3868">
        <v>2</v>
      </c>
      <c r="Q3868" t="b">
        <v>0</v>
      </c>
      <c r="R3868" t="s">
        <v>8269</v>
      </c>
      <c r="S3868" s="12">
        <f t="shared" si="360"/>
        <v>1</v>
      </c>
      <c r="T3868">
        <f t="shared" si="361"/>
        <v>5.5</v>
      </c>
      <c r="U3868" s="14" t="s">
        <v>8315</v>
      </c>
      <c r="V3868" t="s">
        <v>8316</v>
      </c>
    </row>
    <row r="3869" spans="1:22" ht="48" hidden="1" x14ac:dyDescent="0.2">
      <c r="A3869" s="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7">
        <f t="shared" si="362"/>
        <v>42509.814108796301</v>
      </c>
      <c r="L3869" s="17">
        <f t="shared" si="363"/>
        <v>42539.814108796301</v>
      </c>
      <c r="M3869" s="9">
        <f t="shared" si="364"/>
        <v>5</v>
      </c>
      <c r="N3869" s="9">
        <f t="shared" si="365"/>
        <v>2016</v>
      </c>
      <c r="O3869" t="b">
        <v>0</v>
      </c>
      <c r="P3869">
        <v>5</v>
      </c>
      <c r="Q3869" t="b">
        <v>0</v>
      </c>
      <c r="R3869" t="s">
        <v>8269</v>
      </c>
      <c r="S3869" s="12">
        <f t="shared" si="360"/>
        <v>13</v>
      </c>
      <c r="T3869">
        <f t="shared" si="361"/>
        <v>50.2</v>
      </c>
      <c r="U3869" s="14" t="s">
        <v>8315</v>
      </c>
      <c r="V3869" t="s">
        <v>8316</v>
      </c>
    </row>
    <row r="3870" spans="1:22" ht="16" x14ac:dyDescent="0.2">
      <c r="A3870" s="9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7">
        <f t="shared" si="362"/>
        <v>41865.659780092588</v>
      </c>
      <c r="L3870" s="17">
        <f t="shared" si="363"/>
        <v>41890.659780092588</v>
      </c>
      <c r="M3870" s="9">
        <f t="shared" si="364"/>
        <v>8</v>
      </c>
      <c r="N3870" s="9">
        <f t="shared" si="365"/>
        <v>2014</v>
      </c>
      <c r="O3870" t="b">
        <v>0</v>
      </c>
      <c r="P3870">
        <v>1</v>
      </c>
      <c r="Q3870" t="b">
        <v>0</v>
      </c>
      <c r="R3870" t="s">
        <v>8303</v>
      </c>
      <c r="S3870" s="12">
        <f t="shared" si="360"/>
        <v>0</v>
      </c>
      <c r="T3870">
        <f t="shared" si="361"/>
        <v>10</v>
      </c>
      <c r="U3870" s="14" t="s">
        <v>8315</v>
      </c>
      <c r="V3870" t="s">
        <v>8357</v>
      </c>
    </row>
    <row r="3871" spans="1:22" ht="32" hidden="1" x14ac:dyDescent="0.2">
      <c r="A3871" s="9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7">
        <f t="shared" si="362"/>
        <v>42047.724444444444</v>
      </c>
      <c r="L3871" s="17">
        <f t="shared" si="363"/>
        <v>42077.132638888885</v>
      </c>
      <c r="M3871" s="9">
        <f t="shared" si="364"/>
        <v>2</v>
      </c>
      <c r="N3871" s="9">
        <f t="shared" si="365"/>
        <v>2015</v>
      </c>
      <c r="O3871" t="b">
        <v>0</v>
      </c>
      <c r="P3871">
        <v>15</v>
      </c>
      <c r="Q3871" t="b">
        <v>0</v>
      </c>
      <c r="R3871" t="s">
        <v>8303</v>
      </c>
      <c r="S3871" s="12">
        <f t="shared" si="360"/>
        <v>3</v>
      </c>
      <c r="T3871">
        <f t="shared" si="361"/>
        <v>30.13</v>
      </c>
      <c r="U3871" s="14" t="s">
        <v>8315</v>
      </c>
      <c r="V3871" t="s">
        <v>8357</v>
      </c>
    </row>
    <row r="3872" spans="1:22" ht="48" hidden="1" x14ac:dyDescent="0.2">
      <c r="A3872" s="9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7">
        <f t="shared" si="362"/>
        <v>41793.17219907407</v>
      </c>
      <c r="L3872" s="17">
        <f t="shared" si="363"/>
        <v>41823.17219907407</v>
      </c>
      <c r="M3872" s="9">
        <f t="shared" si="364"/>
        <v>6</v>
      </c>
      <c r="N3872" s="9">
        <f t="shared" si="365"/>
        <v>2014</v>
      </c>
      <c r="O3872" t="b">
        <v>0</v>
      </c>
      <c r="P3872">
        <v>10</v>
      </c>
      <c r="Q3872" t="b">
        <v>0</v>
      </c>
      <c r="R3872" t="s">
        <v>8303</v>
      </c>
      <c r="S3872" s="12">
        <f t="shared" si="360"/>
        <v>15</v>
      </c>
      <c r="T3872">
        <f t="shared" si="361"/>
        <v>150</v>
      </c>
      <c r="U3872" s="14" t="s">
        <v>8315</v>
      </c>
      <c r="V3872" t="s">
        <v>8357</v>
      </c>
    </row>
    <row r="3873" spans="1:22" ht="32" hidden="1" x14ac:dyDescent="0.2">
      <c r="A3873" s="9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7">
        <f t="shared" si="362"/>
        <v>42763.780671296292</v>
      </c>
      <c r="L3873" s="17">
        <f t="shared" si="363"/>
        <v>42823.739004629635</v>
      </c>
      <c r="M3873" s="9">
        <f t="shared" si="364"/>
        <v>1</v>
      </c>
      <c r="N3873" s="9">
        <f t="shared" si="365"/>
        <v>2017</v>
      </c>
      <c r="O3873" t="b">
        <v>0</v>
      </c>
      <c r="P3873">
        <v>3</v>
      </c>
      <c r="Q3873" t="b">
        <v>0</v>
      </c>
      <c r="R3873" t="s">
        <v>8303</v>
      </c>
      <c r="S3873" s="12">
        <f t="shared" si="360"/>
        <v>3</v>
      </c>
      <c r="T3873">
        <f t="shared" si="361"/>
        <v>13.33</v>
      </c>
      <c r="U3873" s="14" t="s">
        <v>8315</v>
      </c>
      <c r="V3873" t="s">
        <v>8357</v>
      </c>
    </row>
    <row r="3874" spans="1:22" ht="48" hidden="1" x14ac:dyDescent="0.2">
      <c r="A3874" s="9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7">
        <f t="shared" si="362"/>
        <v>42180.145787037036</v>
      </c>
      <c r="L3874" s="17">
        <f t="shared" si="363"/>
        <v>42230.145787037036</v>
      </c>
      <c r="M3874" s="9">
        <f t="shared" si="364"/>
        <v>6</v>
      </c>
      <c r="N3874" s="9">
        <f t="shared" si="365"/>
        <v>2015</v>
      </c>
      <c r="O3874" t="b">
        <v>0</v>
      </c>
      <c r="P3874">
        <v>0</v>
      </c>
      <c r="Q3874" t="b">
        <v>0</v>
      </c>
      <c r="R3874" t="s">
        <v>8303</v>
      </c>
      <c r="S3874" s="12">
        <f t="shared" si="360"/>
        <v>0</v>
      </c>
      <c r="T3874">
        <f t="shared" si="361"/>
        <v>0</v>
      </c>
      <c r="U3874" s="14" t="s">
        <v>8315</v>
      </c>
      <c r="V3874" t="s">
        <v>8357</v>
      </c>
    </row>
    <row r="3875" spans="1:22" ht="48" hidden="1" x14ac:dyDescent="0.2">
      <c r="A3875" s="9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7">
        <f t="shared" si="362"/>
        <v>42255.696006944447</v>
      </c>
      <c r="L3875" s="17">
        <f t="shared" si="363"/>
        <v>42285.696006944447</v>
      </c>
      <c r="M3875" s="9">
        <f t="shared" si="364"/>
        <v>9</v>
      </c>
      <c r="N3875" s="9">
        <f t="shared" si="365"/>
        <v>2015</v>
      </c>
      <c r="O3875" t="b">
        <v>0</v>
      </c>
      <c r="P3875">
        <v>0</v>
      </c>
      <c r="Q3875" t="b">
        <v>0</v>
      </c>
      <c r="R3875" t="s">
        <v>8303</v>
      </c>
      <c r="S3875" s="12">
        <f t="shared" si="360"/>
        <v>0</v>
      </c>
      <c r="T3875">
        <f t="shared" si="361"/>
        <v>0</v>
      </c>
      <c r="U3875" s="14" t="s">
        <v>8315</v>
      </c>
      <c r="V3875" t="s">
        <v>8357</v>
      </c>
    </row>
    <row r="3876" spans="1:22" ht="48" hidden="1" x14ac:dyDescent="0.2">
      <c r="A3876" s="9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7">
        <f t="shared" si="362"/>
        <v>42007.016458333332</v>
      </c>
      <c r="L3876" s="17">
        <f t="shared" si="363"/>
        <v>42028.041666666672</v>
      </c>
      <c r="M3876" s="9">
        <f t="shared" si="364"/>
        <v>1</v>
      </c>
      <c r="N3876" s="9">
        <f t="shared" si="365"/>
        <v>2015</v>
      </c>
      <c r="O3876" t="b">
        <v>0</v>
      </c>
      <c r="P3876">
        <v>0</v>
      </c>
      <c r="Q3876" t="b">
        <v>0</v>
      </c>
      <c r="R3876" t="s">
        <v>8303</v>
      </c>
      <c r="S3876" s="12">
        <f t="shared" si="360"/>
        <v>0</v>
      </c>
      <c r="T3876">
        <f t="shared" si="361"/>
        <v>0</v>
      </c>
      <c r="U3876" s="14" t="s">
        <v>8315</v>
      </c>
      <c r="V3876" t="s">
        <v>8357</v>
      </c>
    </row>
    <row r="3877" spans="1:22" ht="48" hidden="1" x14ac:dyDescent="0.2">
      <c r="A3877" s="9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7">
        <f t="shared" si="362"/>
        <v>42615.346817129626</v>
      </c>
      <c r="L3877" s="17">
        <f t="shared" si="363"/>
        <v>42616.416666666672</v>
      </c>
      <c r="M3877" s="9">
        <f t="shared" si="364"/>
        <v>9</v>
      </c>
      <c r="N3877" s="9">
        <f t="shared" si="365"/>
        <v>2016</v>
      </c>
      <c r="O3877" t="b">
        <v>0</v>
      </c>
      <c r="P3877">
        <v>0</v>
      </c>
      <c r="Q3877" t="b">
        <v>0</v>
      </c>
      <c r="R3877" t="s">
        <v>8303</v>
      </c>
      <c r="S3877" s="12">
        <f t="shared" si="360"/>
        <v>0</v>
      </c>
      <c r="T3877">
        <f t="shared" si="361"/>
        <v>0</v>
      </c>
      <c r="U3877" s="14" t="s">
        <v>8315</v>
      </c>
      <c r="V3877" t="s">
        <v>8357</v>
      </c>
    </row>
    <row r="3878" spans="1:22" ht="48" x14ac:dyDescent="0.2">
      <c r="A3878" s="9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7">
        <f t="shared" si="362"/>
        <v>42372.624166666668</v>
      </c>
      <c r="L3878" s="17">
        <f t="shared" si="363"/>
        <v>42402.624166666668</v>
      </c>
      <c r="M3878" s="9">
        <f t="shared" si="364"/>
        <v>1</v>
      </c>
      <c r="N3878" s="9">
        <f t="shared" si="365"/>
        <v>2016</v>
      </c>
      <c r="O3878" t="b">
        <v>0</v>
      </c>
      <c r="P3878">
        <v>46</v>
      </c>
      <c r="Q3878" t="b">
        <v>0</v>
      </c>
      <c r="R3878" t="s">
        <v>8303</v>
      </c>
      <c r="S3878" s="12">
        <f t="shared" si="360"/>
        <v>53</v>
      </c>
      <c r="T3878">
        <f t="shared" si="361"/>
        <v>44.76</v>
      </c>
      <c r="U3878" s="14" t="s">
        <v>8315</v>
      </c>
      <c r="V3878" t="s">
        <v>8357</v>
      </c>
    </row>
    <row r="3879" spans="1:22" ht="48" hidden="1" x14ac:dyDescent="0.2">
      <c r="A3879" s="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7">
        <f t="shared" si="362"/>
        <v>42682.67768518519</v>
      </c>
      <c r="L3879" s="17">
        <f t="shared" si="363"/>
        <v>42712.67768518519</v>
      </c>
      <c r="M3879" s="9">
        <f t="shared" si="364"/>
        <v>11</v>
      </c>
      <c r="N3879" s="9">
        <f t="shared" si="365"/>
        <v>2016</v>
      </c>
      <c r="O3879" t="b">
        <v>0</v>
      </c>
      <c r="P3879">
        <v>14</v>
      </c>
      <c r="Q3879" t="b">
        <v>0</v>
      </c>
      <c r="R3879" t="s">
        <v>8303</v>
      </c>
      <c r="S3879" s="12">
        <f t="shared" si="360"/>
        <v>5</v>
      </c>
      <c r="T3879">
        <f t="shared" si="361"/>
        <v>88.64</v>
      </c>
      <c r="U3879" s="14" t="s">
        <v>8315</v>
      </c>
      <c r="V3879" t="s">
        <v>8357</v>
      </c>
    </row>
    <row r="3880" spans="1:22" ht="48" hidden="1" x14ac:dyDescent="0.2">
      <c r="A3880" s="9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7">
        <f t="shared" si="362"/>
        <v>42154.818819444445</v>
      </c>
      <c r="L3880" s="17">
        <f t="shared" si="363"/>
        <v>42185.165972222225</v>
      </c>
      <c r="M3880" s="9">
        <f t="shared" si="364"/>
        <v>5</v>
      </c>
      <c r="N3880" s="9">
        <f t="shared" si="365"/>
        <v>2015</v>
      </c>
      <c r="O3880" t="b">
        <v>0</v>
      </c>
      <c r="P3880">
        <v>1</v>
      </c>
      <c r="Q3880" t="b">
        <v>0</v>
      </c>
      <c r="R3880" t="s">
        <v>8303</v>
      </c>
      <c r="S3880" s="12">
        <f t="shared" si="360"/>
        <v>0</v>
      </c>
      <c r="T3880">
        <f t="shared" si="361"/>
        <v>10</v>
      </c>
      <c r="U3880" s="14" t="s">
        <v>8315</v>
      </c>
      <c r="V3880" t="s">
        <v>8357</v>
      </c>
    </row>
    <row r="3881" spans="1:22" ht="48" x14ac:dyDescent="0.2">
      <c r="A3881" s="9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7">
        <f t="shared" si="362"/>
        <v>41999.861064814817</v>
      </c>
      <c r="L3881" s="17">
        <f t="shared" si="363"/>
        <v>42029.861064814817</v>
      </c>
      <c r="M3881" s="9">
        <f t="shared" si="364"/>
        <v>12</v>
      </c>
      <c r="N3881" s="9">
        <f t="shared" si="365"/>
        <v>2015</v>
      </c>
      <c r="O3881" t="b">
        <v>0</v>
      </c>
      <c r="P3881">
        <v>0</v>
      </c>
      <c r="Q3881" t="b">
        <v>0</v>
      </c>
      <c r="R3881" t="s">
        <v>8303</v>
      </c>
      <c r="S3881" s="12">
        <f t="shared" si="360"/>
        <v>0</v>
      </c>
      <c r="T3881">
        <f t="shared" si="361"/>
        <v>0</v>
      </c>
      <c r="U3881" s="14" t="s">
        <v>8315</v>
      </c>
      <c r="V3881" t="s">
        <v>8357</v>
      </c>
    </row>
    <row r="3882" spans="1:22" ht="48" x14ac:dyDescent="0.2">
      <c r="A3882" s="9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7">
        <f t="shared" si="362"/>
        <v>41815.815046296295</v>
      </c>
      <c r="L3882" s="17">
        <f t="shared" si="363"/>
        <v>41850.958333333336</v>
      </c>
      <c r="M3882" s="9">
        <f t="shared" si="364"/>
        <v>6</v>
      </c>
      <c r="N3882" s="9">
        <f t="shared" si="365"/>
        <v>2014</v>
      </c>
      <c r="O3882" t="b">
        <v>0</v>
      </c>
      <c r="P3882">
        <v>17</v>
      </c>
      <c r="Q3882" t="b">
        <v>0</v>
      </c>
      <c r="R3882" t="s">
        <v>8303</v>
      </c>
      <c r="S3882" s="12">
        <f t="shared" si="360"/>
        <v>13</v>
      </c>
      <c r="T3882">
        <f t="shared" si="361"/>
        <v>57.65</v>
      </c>
      <c r="U3882" s="14" t="s">
        <v>8315</v>
      </c>
      <c r="V3882" t="s">
        <v>8357</v>
      </c>
    </row>
    <row r="3883" spans="1:22" ht="32" hidden="1" x14ac:dyDescent="0.2">
      <c r="A3883" s="9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7">
        <f t="shared" si="362"/>
        <v>42756.018506944441</v>
      </c>
      <c r="L3883" s="17">
        <f t="shared" si="363"/>
        <v>42786.018506944441</v>
      </c>
      <c r="M3883" s="9">
        <f t="shared" si="364"/>
        <v>1</v>
      </c>
      <c r="N3883" s="9">
        <f t="shared" si="365"/>
        <v>2017</v>
      </c>
      <c r="O3883" t="b">
        <v>0</v>
      </c>
      <c r="P3883">
        <v>1</v>
      </c>
      <c r="Q3883" t="b">
        <v>0</v>
      </c>
      <c r="R3883" t="s">
        <v>8303</v>
      </c>
      <c r="S3883" s="12">
        <f t="shared" si="360"/>
        <v>5</v>
      </c>
      <c r="T3883">
        <f t="shared" si="361"/>
        <v>25</v>
      </c>
      <c r="U3883" s="14" t="s">
        <v>8315</v>
      </c>
      <c r="V3883" t="s">
        <v>8357</v>
      </c>
    </row>
    <row r="3884" spans="1:22" ht="48" hidden="1" x14ac:dyDescent="0.2">
      <c r="A3884" s="9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7">
        <f t="shared" si="362"/>
        <v>42373.983449074076</v>
      </c>
      <c r="L3884" s="17">
        <f t="shared" si="363"/>
        <v>42400.960416666669</v>
      </c>
      <c r="M3884" s="9">
        <f t="shared" si="364"/>
        <v>1</v>
      </c>
      <c r="N3884" s="9">
        <f t="shared" si="365"/>
        <v>2016</v>
      </c>
      <c r="O3884" t="b">
        <v>0</v>
      </c>
      <c r="P3884">
        <v>0</v>
      </c>
      <c r="Q3884" t="b">
        <v>0</v>
      </c>
      <c r="R3884" t="s">
        <v>8303</v>
      </c>
      <c r="S3884" s="12">
        <f t="shared" si="360"/>
        <v>0</v>
      </c>
      <c r="T3884">
        <f t="shared" si="361"/>
        <v>0</v>
      </c>
      <c r="U3884" s="14" t="s">
        <v>8315</v>
      </c>
      <c r="V3884" t="s">
        <v>8357</v>
      </c>
    </row>
    <row r="3885" spans="1:22" ht="48" x14ac:dyDescent="0.2">
      <c r="A3885" s="9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7">
        <f t="shared" si="362"/>
        <v>41854.602650462963</v>
      </c>
      <c r="L3885" s="17">
        <f t="shared" si="363"/>
        <v>41884.602650462963</v>
      </c>
      <c r="M3885" s="9">
        <f t="shared" si="364"/>
        <v>8</v>
      </c>
      <c r="N3885" s="9">
        <f t="shared" si="365"/>
        <v>2014</v>
      </c>
      <c r="O3885" t="b">
        <v>0</v>
      </c>
      <c r="P3885">
        <v>0</v>
      </c>
      <c r="Q3885" t="b">
        <v>0</v>
      </c>
      <c r="R3885" t="s">
        <v>8303</v>
      </c>
      <c r="S3885" s="12">
        <f t="shared" si="360"/>
        <v>0</v>
      </c>
      <c r="T3885">
        <f t="shared" si="361"/>
        <v>0</v>
      </c>
      <c r="U3885" s="14" t="s">
        <v>8315</v>
      </c>
      <c r="V3885" t="s">
        <v>8357</v>
      </c>
    </row>
    <row r="3886" spans="1:22" ht="48" hidden="1" x14ac:dyDescent="0.2">
      <c r="A3886" s="9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7">
        <f t="shared" si="362"/>
        <v>42065.791574074072</v>
      </c>
      <c r="L3886" s="17">
        <f t="shared" si="363"/>
        <v>42090.749907407408</v>
      </c>
      <c r="M3886" s="9">
        <f t="shared" si="364"/>
        <v>3</v>
      </c>
      <c r="N3886" s="9">
        <f t="shared" si="365"/>
        <v>2015</v>
      </c>
      <c r="O3886" t="b">
        <v>0</v>
      </c>
      <c r="P3886">
        <v>0</v>
      </c>
      <c r="Q3886" t="b">
        <v>0</v>
      </c>
      <c r="R3886" t="s">
        <v>8303</v>
      </c>
      <c r="S3886" s="12">
        <f t="shared" si="360"/>
        <v>0</v>
      </c>
      <c r="T3886">
        <f t="shared" si="361"/>
        <v>0</v>
      </c>
      <c r="U3886" s="14" t="s">
        <v>8315</v>
      </c>
      <c r="V3886" t="s">
        <v>8357</v>
      </c>
    </row>
    <row r="3887" spans="1:22" ht="48" hidden="1" x14ac:dyDescent="0.2">
      <c r="A3887" s="9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7">
        <f t="shared" si="362"/>
        <v>42469.951284722221</v>
      </c>
      <c r="L3887" s="17">
        <f t="shared" si="363"/>
        <v>42499.951284722221</v>
      </c>
      <c r="M3887" s="9">
        <f t="shared" si="364"/>
        <v>4</v>
      </c>
      <c r="N3887" s="9">
        <f t="shared" si="365"/>
        <v>2016</v>
      </c>
      <c r="O3887" t="b">
        <v>0</v>
      </c>
      <c r="P3887">
        <v>0</v>
      </c>
      <c r="Q3887" t="b">
        <v>0</v>
      </c>
      <c r="R3887" t="s">
        <v>8303</v>
      </c>
      <c r="S3887" s="12">
        <f t="shared" si="360"/>
        <v>0</v>
      </c>
      <c r="T3887">
        <f t="shared" si="361"/>
        <v>0</v>
      </c>
      <c r="U3887" s="14" t="s">
        <v>8315</v>
      </c>
      <c r="V3887" t="s">
        <v>8357</v>
      </c>
    </row>
    <row r="3888" spans="1:22" ht="16" hidden="1" x14ac:dyDescent="0.2">
      <c r="A3888" s="9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7">
        <f t="shared" si="362"/>
        <v>41954.228032407409</v>
      </c>
      <c r="L3888" s="17">
        <f t="shared" si="363"/>
        <v>41984.228032407409</v>
      </c>
      <c r="M3888" s="9">
        <f t="shared" si="364"/>
        <v>11</v>
      </c>
      <c r="N3888" s="9">
        <f t="shared" si="365"/>
        <v>2014</v>
      </c>
      <c r="O3888" t="b">
        <v>0</v>
      </c>
      <c r="P3888">
        <v>0</v>
      </c>
      <c r="Q3888" t="b">
        <v>0</v>
      </c>
      <c r="R3888" t="s">
        <v>8303</v>
      </c>
      <c r="S3888" s="12">
        <f t="shared" si="360"/>
        <v>0</v>
      </c>
      <c r="T3888">
        <f t="shared" si="361"/>
        <v>0</v>
      </c>
      <c r="U3888" s="14" t="s">
        <v>8315</v>
      </c>
      <c r="V3888" t="s">
        <v>8357</v>
      </c>
    </row>
    <row r="3889" spans="1:22" ht="48" hidden="1" x14ac:dyDescent="0.2">
      <c r="A3889" s="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7">
        <f t="shared" si="362"/>
        <v>42079.857974537037</v>
      </c>
      <c r="L3889" s="17">
        <f t="shared" si="363"/>
        <v>42125.916666666672</v>
      </c>
      <c r="M3889" s="9">
        <f t="shared" si="364"/>
        <v>3</v>
      </c>
      <c r="N3889" s="9">
        <f t="shared" si="365"/>
        <v>2015</v>
      </c>
      <c r="O3889" t="b">
        <v>0</v>
      </c>
      <c r="P3889">
        <v>2</v>
      </c>
      <c r="Q3889" t="b">
        <v>0</v>
      </c>
      <c r="R3889" t="s">
        <v>8303</v>
      </c>
      <c r="S3889" s="12">
        <f t="shared" si="360"/>
        <v>2</v>
      </c>
      <c r="T3889">
        <f t="shared" si="361"/>
        <v>17.5</v>
      </c>
      <c r="U3889" s="14" t="s">
        <v>8315</v>
      </c>
      <c r="V3889" t="s">
        <v>8357</v>
      </c>
    </row>
    <row r="3890" spans="1:22" ht="48" hidden="1" x14ac:dyDescent="0.2">
      <c r="A3890" s="9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7">
        <f t="shared" si="362"/>
        <v>42762.545810185184</v>
      </c>
      <c r="L3890" s="17">
        <f t="shared" si="363"/>
        <v>42792.545810185184</v>
      </c>
      <c r="M3890" s="9">
        <f t="shared" si="364"/>
        <v>1</v>
      </c>
      <c r="N3890" s="9">
        <f t="shared" si="365"/>
        <v>2017</v>
      </c>
      <c r="O3890" t="b">
        <v>0</v>
      </c>
      <c r="P3890">
        <v>14</v>
      </c>
      <c r="Q3890" t="b">
        <v>0</v>
      </c>
      <c r="R3890" t="s">
        <v>8269</v>
      </c>
      <c r="S3890" s="12">
        <f t="shared" si="360"/>
        <v>27</v>
      </c>
      <c r="T3890">
        <f t="shared" si="361"/>
        <v>38.71</v>
      </c>
      <c r="U3890" s="14" t="s">
        <v>8315</v>
      </c>
      <c r="V3890" t="s">
        <v>8316</v>
      </c>
    </row>
    <row r="3891" spans="1:22" ht="48" hidden="1" x14ac:dyDescent="0.2">
      <c r="A3891" s="9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7">
        <f t="shared" si="362"/>
        <v>41977.004976851851</v>
      </c>
      <c r="L3891" s="17">
        <f t="shared" si="363"/>
        <v>42008.976388888885</v>
      </c>
      <c r="M3891" s="9">
        <f t="shared" si="364"/>
        <v>12</v>
      </c>
      <c r="N3891" s="9">
        <f t="shared" si="365"/>
        <v>2015</v>
      </c>
      <c r="O3891" t="b">
        <v>0</v>
      </c>
      <c r="P3891">
        <v>9</v>
      </c>
      <c r="Q3891" t="b">
        <v>0</v>
      </c>
      <c r="R3891" t="s">
        <v>8269</v>
      </c>
      <c r="S3891" s="12">
        <f t="shared" si="360"/>
        <v>1</v>
      </c>
      <c r="T3891">
        <f t="shared" si="361"/>
        <v>13.11</v>
      </c>
      <c r="U3891" s="14" t="s">
        <v>8315</v>
      </c>
      <c r="V3891" t="s">
        <v>8316</v>
      </c>
    </row>
    <row r="3892" spans="1:22" ht="48" hidden="1" x14ac:dyDescent="0.2">
      <c r="A3892" s="9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7">
        <f t="shared" si="362"/>
        <v>42171.758611111116</v>
      </c>
      <c r="L3892" s="17">
        <f t="shared" si="363"/>
        <v>42231.758611111116</v>
      </c>
      <c r="M3892" s="9">
        <f t="shared" si="364"/>
        <v>6</v>
      </c>
      <c r="N3892" s="9">
        <f t="shared" si="365"/>
        <v>2015</v>
      </c>
      <c r="O3892" t="b">
        <v>0</v>
      </c>
      <c r="P3892">
        <v>8</v>
      </c>
      <c r="Q3892" t="b">
        <v>0</v>
      </c>
      <c r="R3892" t="s">
        <v>8269</v>
      </c>
      <c r="S3892" s="12">
        <f t="shared" si="360"/>
        <v>17</v>
      </c>
      <c r="T3892">
        <f t="shared" si="361"/>
        <v>315.5</v>
      </c>
      <c r="U3892" s="14" t="s">
        <v>8315</v>
      </c>
      <c r="V3892" t="s">
        <v>8316</v>
      </c>
    </row>
    <row r="3893" spans="1:22" ht="32" hidden="1" x14ac:dyDescent="0.2">
      <c r="A3893" s="9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7">
        <f t="shared" si="362"/>
        <v>42056.1324537037</v>
      </c>
      <c r="L3893" s="17">
        <f t="shared" si="363"/>
        <v>42086.207638888889</v>
      </c>
      <c r="M3893" s="9">
        <f t="shared" si="364"/>
        <v>2</v>
      </c>
      <c r="N3893" s="9">
        <f t="shared" si="365"/>
        <v>2015</v>
      </c>
      <c r="O3893" t="b">
        <v>0</v>
      </c>
      <c r="P3893">
        <v>7</v>
      </c>
      <c r="Q3893" t="b">
        <v>0</v>
      </c>
      <c r="R3893" t="s">
        <v>8269</v>
      </c>
      <c r="S3893" s="12">
        <f t="shared" si="360"/>
        <v>33</v>
      </c>
      <c r="T3893">
        <f t="shared" si="361"/>
        <v>37.14</v>
      </c>
      <c r="U3893" s="14" t="s">
        <v>8315</v>
      </c>
      <c r="V3893" t="s">
        <v>8316</v>
      </c>
    </row>
    <row r="3894" spans="1:22" ht="48" hidden="1" x14ac:dyDescent="0.2">
      <c r="A3894" s="9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7">
        <f t="shared" si="362"/>
        <v>41867.652280092596</v>
      </c>
      <c r="L3894" s="17">
        <f t="shared" si="363"/>
        <v>41875.291666666664</v>
      </c>
      <c r="M3894" s="9">
        <f t="shared" si="364"/>
        <v>8</v>
      </c>
      <c r="N3894" s="9">
        <f t="shared" si="365"/>
        <v>2014</v>
      </c>
      <c r="O3894" t="b">
        <v>0</v>
      </c>
      <c r="P3894">
        <v>0</v>
      </c>
      <c r="Q3894" t="b">
        <v>0</v>
      </c>
      <c r="R3894" t="s">
        <v>8269</v>
      </c>
      <c r="S3894" s="12">
        <f t="shared" si="360"/>
        <v>0</v>
      </c>
      <c r="T3894">
        <f t="shared" si="361"/>
        <v>0</v>
      </c>
      <c r="U3894" s="14" t="s">
        <v>8315</v>
      </c>
      <c r="V3894" t="s">
        <v>8316</v>
      </c>
    </row>
    <row r="3895" spans="1:22" ht="48" hidden="1" x14ac:dyDescent="0.2">
      <c r="A3895" s="9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7">
        <f t="shared" si="362"/>
        <v>41779.657870370371</v>
      </c>
      <c r="L3895" s="17">
        <f t="shared" si="363"/>
        <v>41821.25</v>
      </c>
      <c r="M3895" s="9">
        <f t="shared" si="364"/>
        <v>5</v>
      </c>
      <c r="N3895" s="9">
        <f t="shared" si="365"/>
        <v>2014</v>
      </c>
      <c r="O3895" t="b">
        <v>0</v>
      </c>
      <c r="P3895">
        <v>84</v>
      </c>
      <c r="Q3895" t="b">
        <v>0</v>
      </c>
      <c r="R3895" t="s">
        <v>8269</v>
      </c>
      <c r="S3895" s="12">
        <f t="shared" si="360"/>
        <v>22</v>
      </c>
      <c r="T3895">
        <f t="shared" si="361"/>
        <v>128.27000000000001</v>
      </c>
      <c r="U3895" s="14" t="s">
        <v>8315</v>
      </c>
      <c r="V3895" t="s">
        <v>8316</v>
      </c>
    </row>
    <row r="3896" spans="1:22" ht="48" hidden="1" x14ac:dyDescent="0.2">
      <c r="A3896" s="9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7">
        <f t="shared" si="362"/>
        <v>42679.958472222221</v>
      </c>
      <c r="L3896" s="17">
        <f t="shared" si="363"/>
        <v>42710.207638888889</v>
      </c>
      <c r="M3896" s="9">
        <f t="shared" si="364"/>
        <v>11</v>
      </c>
      <c r="N3896" s="9">
        <f t="shared" si="365"/>
        <v>2016</v>
      </c>
      <c r="O3896" t="b">
        <v>0</v>
      </c>
      <c r="P3896">
        <v>11</v>
      </c>
      <c r="Q3896" t="b">
        <v>0</v>
      </c>
      <c r="R3896" t="s">
        <v>8269</v>
      </c>
      <c r="S3896" s="12">
        <f t="shared" si="360"/>
        <v>3</v>
      </c>
      <c r="T3896">
        <f t="shared" si="361"/>
        <v>47.27</v>
      </c>
      <c r="U3896" s="14" t="s">
        <v>8315</v>
      </c>
      <c r="V3896" t="s">
        <v>8316</v>
      </c>
    </row>
    <row r="3897" spans="1:22" ht="48" hidden="1" x14ac:dyDescent="0.2">
      <c r="A3897" s="9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7">
        <f t="shared" si="362"/>
        <v>42032.250208333338</v>
      </c>
      <c r="L3897" s="17">
        <f t="shared" si="363"/>
        <v>42063.250208333338</v>
      </c>
      <c r="M3897" s="9">
        <f t="shared" si="364"/>
        <v>1</v>
      </c>
      <c r="N3897" s="9">
        <f t="shared" si="365"/>
        <v>2015</v>
      </c>
      <c r="O3897" t="b">
        <v>0</v>
      </c>
      <c r="P3897">
        <v>1</v>
      </c>
      <c r="Q3897" t="b">
        <v>0</v>
      </c>
      <c r="R3897" t="s">
        <v>8269</v>
      </c>
      <c r="S3897" s="12">
        <f t="shared" si="360"/>
        <v>5</v>
      </c>
      <c r="T3897">
        <f t="shared" si="361"/>
        <v>50</v>
      </c>
      <c r="U3897" s="14" t="s">
        <v>8315</v>
      </c>
      <c r="V3897" t="s">
        <v>8316</v>
      </c>
    </row>
    <row r="3898" spans="1:22" ht="48" hidden="1" x14ac:dyDescent="0.2">
      <c r="A3898" s="9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7">
        <f t="shared" si="362"/>
        <v>41793.191875000004</v>
      </c>
      <c r="L3898" s="17">
        <f t="shared" si="363"/>
        <v>41807.191875000004</v>
      </c>
      <c r="M3898" s="9">
        <f t="shared" si="364"/>
        <v>6</v>
      </c>
      <c r="N3898" s="9">
        <f t="shared" si="365"/>
        <v>2014</v>
      </c>
      <c r="O3898" t="b">
        <v>0</v>
      </c>
      <c r="P3898">
        <v>4</v>
      </c>
      <c r="Q3898" t="b">
        <v>0</v>
      </c>
      <c r="R3898" t="s">
        <v>8269</v>
      </c>
      <c r="S3898" s="12">
        <f t="shared" si="360"/>
        <v>11</v>
      </c>
      <c r="T3898">
        <f t="shared" si="361"/>
        <v>42.5</v>
      </c>
      <c r="U3898" s="14" t="s">
        <v>8315</v>
      </c>
      <c r="V3898" t="s">
        <v>8316</v>
      </c>
    </row>
    <row r="3899" spans="1:22" ht="48" hidden="1" x14ac:dyDescent="0.2">
      <c r="A3899" s="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7">
        <f t="shared" si="362"/>
        <v>41982.87364583333</v>
      </c>
      <c r="L3899" s="17">
        <f t="shared" si="363"/>
        <v>42012.87364583333</v>
      </c>
      <c r="M3899" s="9">
        <f t="shared" si="364"/>
        <v>12</v>
      </c>
      <c r="N3899" s="9">
        <f t="shared" si="365"/>
        <v>2015</v>
      </c>
      <c r="O3899" t="b">
        <v>0</v>
      </c>
      <c r="P3899">
        <v>10</v>
      </c>
      <c r="Q3899" t="b">
        <v>0</v>
      </c>
      <c r="R3899" t="s">
        <v>8269</v>
      </c>
      <c r="S3899" s="12">
        <f t="shared" si="360"/>
        <v>18</v>
      </c>
      <c r="T3899">
        <f t="shared" si="361"/>
        <v>44</v>
      </c>
      <c r="U3899" s="14" t="s">
        <v>8315</v>
      </c>
      <c r="V3899" t="s">
        <v>8316</v>
      </c>
    </row>
    <row r="3900" spans="1:22" ht="64" hidden="1" x14ac:dyDescent="0.2">
      <c r="A3900" s="9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7">
        <f t="shared" si="362"/>
        <v>42193.482291666667</v>
      </c>
      <c r="L3900" s="17">
        <f t="shared" si="363"/>
        <v>42233.666666666672</v>
      </c>
      <c r="M3900" s="9">
        <f t="shared" si="364"/>
        <v>7</v>
      </c>
      <c r="N3900" s="9">
        <f t="shared" si="365"/>
        <v>2015</v>
      </c>
      <c r="O3900" t="b">
        <v>0</v>
      </c>
      <c r="P3900">
        <v>16</v>
      </c>
      <c r="Q3900" t="b">
        <v>0</v>
      </c>
      <c r="R3900" t="s">
        <v>8269</v>
      </c>
      <c r="S3900" s="12">
        <f t="shared" si="360"/>
        <v>33</v>
      </c>
      <c r="T3900">
        <f t="shared" si="361"/>
        <v>50.88</v>
      </c>
      <c r="U3900" s="14" t="s">
        <v>8315</v>
      </c>
      <c r="V3900" t="s">
        <v>8316</v>
      </c>
    </row>
    <row r="3901" spans="1:22" ht="48" hidden="1" x14ac:dyDescent="0.2">
      <c r="A3901" s="9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7">
        <f t="shared" si="362"/>
        <v>41843.775011574071</v>
      </c>
      <c r="L3901" s="17">
        <f t="shared" si="363"/>
        <v>41863.775011574071</v>
      </c>
      <c r="M3901" s="9">
        <f t="shared" si="364"/>
        <v>7</v>
      </c>
      <c r="N3901" s="9">
        <f t="shared" si="365"/>
        <v>2014</v>
      </c>
      <c r="O3901" t="b">
        <v>0</v>
      </c>
      <c r="P3901">
        <v>2</v>
      </c>
      <c r="Q3901" t="b">
        <v>0</v>
      </c>
      <c r="R3901" t="s">
        <v>8269</v>
      </c>
      <c r="S3901" s="12">
        <f t="shared" si="360"/>
        <v>1</v>
      </c>
      <c r="T3901">
        <f t="shared" si="361"/>
        <v>62.5</v>
      </c>
      <c r="U3901" s="14" t="s">
        <v>8315</v>
      </c>
      <c r="V3901" t="s">
        <v>8316</v>
      </c>
    </row>
    <row r="3902" spans="1:22" ht="32" hidden="1" x14ac:dyDescent="0.2">
      <c r="A3902" s="9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7">
        <f t="shared" si="362"/>
        <v>42136.092488425929</v>
      </c>
      <c r="L3902" s="17">
        <f t="shared" si="363"/>
        <v>42166.092488425929</v>
      </c>
      <c r="M3902" s="9">
        <f t="shared" si="364"/>
        <v>5</v>
      </c>
      <c r="N3902" s="9">
        <f t="shared" si="365"/>
        <v>2015</v>
      </c>
      <c r="O3902" t="b">
        <v>0</v>
      </c>
      <c r="P3902">
        <v>5</v>
      </c>
      <c r="Q3902" t="b">
        <v>0</v>
      </c>
      <c r="R3902" t="s">
        <v>8269</v>
      </c>
      <c r="S3902" s="12">
        <f t="shared" si="360"/>
        <v>5</v>
      </c>
      <c r="T3902">
        <f t="shared" si="361"/>
        <v>27</v>
      </c>
      <c r="U3902" s="14" t="s">
        <v>8315</v>
      </c>
      <c r="V3902" t="s">
        <v>8316</v>
      </c>
    </row>
    <row r="3903" spans="1:22" ht="48" hidden="1" x14ac:dyDescent="0.2">
      <c r="A3903" s="9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7">
        <f t="shared" si="362"/>
        <v>42317.826377314821</v>
      </c>
      <c r="L3903" s="17">
        <f t="shared" si="363"/>
        <v>42357.826377314821</v>
      </c>
      <c r="M3903" s="9">
        <f t="shared" si="364"/>
        <v>11</v>
      </c>
      <c r="N3903" s="9">
        <f t="shared" si="365"/>
        <v>2015</v>
      </c>
      <c r="O3903" t="b">
        <v>0</v>
      </c>
      <c r="P3903">
        <v>1</v>
      </c>
      <c r="Q3903" t="b">
        <v>0</v>
      </c>
      <c r="R3903" t="s">
        <v>8269</v>
      </c>
      <c r="S3903" s="12">
        <f t="shared" si="360"/>
        <v>1</v>
      </c>
      <c r="T3903">
        <f t="shared" si="361"/>
        <v>25</v>
      </c>
      <c r="U3903" s="14" t="s">
        <v>8315</v>
      </c>
      <c r="V3903" t="s">
        <v>8316</v>
      </c>
    </row>
    <row r="3904" spans="1:22" ht="48" hidden="1" x14ac:dyDescent="0.2">
      <c r="A3904" s="9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7">
        <f t="shared" si="362"/>
        <v>42663.468078703707</v>
      </c>
      <c r="L3904" s="17">
        <f t="shared" si="363"/>
        <v>42688.509745370371</v>
      </c>
      <c r="M3904" s="9">
        <f t="shared" si="364"/>
        <v>10</v>
      </c>
      <c r="N3904" s="9">
        <f t="shared" si="365"/>
        <v>2016</v>
      </c>
      <c r="O3904" t="b">
        <v>0</v>
      </c>
      <c r="P3904">
        <v>31</v>
      </c>
      <c r="Q3904" t="b">
        <v>0</v>
      </c>
      <c r="R3904" t="s">
        <v>8269</v>
      </c>
      <c r="S3904" s="12">
        <f t="shared" si="360"/>
        <v>49</v>
      </c>
      <c r="T3904">
        <f t="shared" si="361"/>
        <v>47.26</v>
      </c>
      <c r="U3904" s="14" t="s">
        <v>8315</v>
      </c>
      <c r="V3904" t="s">
        <v>8316</v>
      </c>
    </row>
    <row r="3905" spans="1:22" ht="48" hidden="1" x14ac:dyDescent="0.2">
      <c r="A3905" s="9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7">
        <f t="shared" si="362"/>
        <v>42186.01116898148</v>
      </c>
      <c r="L3905" s="17">
        <f t="shared" si="363"/>
        <v>42230.818055555559</v>
      </c>
      <c r="M3905" s="9">
        <f t="shared" si="364"/>
        <v>7</v>
      </c>
      <c r="N3905" s="9">
        <f t="shared" si="365"/>
        <v>2015</v>
      </c>
      <c r="O3905" t="b">
        <v>0</v>
      </c>
      <c r="P3905">
        <v>0</v>
      </c>
      <c r="Q3905" t="b">
        <v>0</v>
      </c>
      <c r="R3905" t="s">
        <v>8269</v>
      </c>
      <c r="S3905" s="12">
        <f t="shared" si="360"/>
        <v>0</v>
      </c>
      <c r="T3905">
        <f t="shared" si="361"/>
        <v>0</v>
      </c>
      <c r="U3905" s="14" t="s">
        <v>8315</v>
      </c>
      <c r="V3905" t="s">
        <v>8316</v>
      </c>
    </row>
    <row r="3906" spans="1:22" ht="16" hidden="1" x14ac:dyDescent="0.2">
      <c r="A3906" s="9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7">
        <f t="shared" si="362"/>
        <v>42095.229166666672</v>
      </c>
      <c r="L3906" s="17">
        <f t="shared" si="363"/>
        <v>42109.211111111115</v>
      </c>
      <c r="M3906" s="9">
        <f t="shared" si="364"/>
        <v>4</v>
      </c>
      <c r="N3906" s="9">
        <f t="shared" si="365"/>
        <v>2015</v>
      </c>
      <c r="O3906" t="b">
        <v>0</v>
      </c>
      <c r="P3906">
        <v>2</v>
      </c>
      <c r="Q3906" t="b">
        <v>0</v>
      </c>
      <c r="R3906" t="s">
        <v>8269</v>
      </c>
      <c r="S3906" s="12">
        <f t="shared" ref="S3906:S3969" si="366">ROUND(E3906/D3906*100,0)</f>
        <v>0</v>
      </c>
      <c r="T3906">
        <f t="shared" ref="T3906:T3969" si="367">IFERROR(ROUND(E3906/P3906,2),0)</f>
        <v>1.5</v>
      </c>
      <c r="U3906" s="14" t="s">
        <v>8315</v>
      </c>
      <c r="V3906" t="s">
        <v>8316</v>
      </c>
    </row>
    <row r="3907" spans="1:22" ht="48" hidden="1" x14ac:dyDescent="0.2">
      <c r="A3907" s="9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7">
        <f t="shared" ref="K3907:K3970" si="368">+(((J3907/60)/60)/24)+DATE(1970,1,1)</f>
        <v>42124.623877314814</v>
      </c>
      <c r="L3907" s="17">
        <f t="shared" ref="L3907:L3970" si="369">+(((I3907/60)/60)/24)+DATE(1970,1,1)</f>
        <v>42166.958333333328</v>
      </c>
      <c r="M3907" s="9">
        <f t="shared" ref="M3907:M3970" si="370">+MONTH(K3907)</f>
        <v>4</v>
      </c>
      <c r="N3907" s="9">
        <f t="shared" ref="N3907:N3970" si="371">+YEAR(L3907)</f>
        <v>2015</v>
      </c>
      <c r="O3907" t="b">
        <v>0</v>
      </c>
      <c r="P3907">
        <v>7</v>
      </c>
      <c r="Q3907" t="b">
        <v>0</v>
      </c>
      <c r="R3907" t="s">
        <v>8269</v>
      </c>
      <c r="S3907" s="12">
        <f t="shared" si="366"/>
        <v>12</v>
      </c>
      <c r="T3907">
        <f t="shared" si="367"/>
        <v>24.71</v>
      </c>
      <c r="U3907" s="14" t="s">
        <v>8315</v>
      </c>
      <c r="V3907" t="s">
        <v>8316</v>
      </c>
    </row>
    <row r="3908" spans="1:22" ht="48" hidden="1" x14ac:dyDescent="0.2">
      <c r="A3908" s="9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7">
        <f t="shared" si="368"/>
        <v>42143.917743055557</v>
      </c>
      <c r="L3908" s="17">
        <f t="shared" si="369"/>
        <v>42181.559027777781</v>
      </c>
      <c r="M3908" s="9">
        <f t="shared" si="370"/>
        <v>5</v>
      </c>
      <c r="N3908" s="9">
        <f t="shared" si="371"/>
        <v>2015</v>
      </c>
      <c r="O3908" t="b">
        <v>0</v>
      </c>
      <c r="P3908">
        <v>16</v>
      </c>
      <c r="Q3908" t="b">
        <v>0</v>
      </c>
      <c r="R3908" t="s">
        <v>8269</v>
      </c>
      <c r="S3908" s="12">
        <f t="shared" si="366"/>
        <v>67</v>
      </c>
      <c r="T3908">
        <f t="shared" si="367"/>
        <v>63.13</v>
      </c>
      <c r="U3908" s="14" t="s">
        <v>8315</v>
      </c>
      <c r="V3908" t="s">
        <v>8316</v>
      </c>
    </row>
    <row r="3909" spans="1:22" ht="32" hidden="1" x14ac:dyDescent="0.2">
      <c r="A3909" s="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7">
        <f t="shared" si="368"/>
        <v>41906.819513888891</v>
      </c>
      <c r="L3909" s="17">
        <f t="shared" si="369"/>
        <v>41938.838888888888</v>
      </c>
      <c r="M3909" s="9">
        <f t="shared" si="370"/>
        <v>9</v>
      </c>
      <c r="N3909" s="9">
        <f t="shared" si="371"/>
        <v>2014</v>
      </c>
      <c r="O3909" t="b">
        <v>0</v>
      </c>
      <c r="P3909">
        <v>4</v>
      </c>
      <c r="Q3909" t="b">
        <v>0</v>
      </c>
      <c r="R3909" t="s">
        <v>8269</v>
      </c>
      <c r="S3909" s="12">
        <f t="shared" si="366"/>
        <v>15</v>
      </c>
      <c r="T3909">
        <f t="shared" si="367"/>
        <v>38.25</v>
      </c>
      <c r="U3909" s="14" t="s">
        <v>8315</v>
      </c>
      <c r="V3909" t="s">
        <v>8316</v>
      </c>
    </row>
    <row r="3910" spans="1:22" ht="48" hidden="1" x14ac:dyDescent="0.2">
      <c r="A3910" s="9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7">
        <f t="shared" si="368"/>
        <v>41834.135370370372</v>
      </c>
      <c r="L3910" s="17">
        <f t="shared" si="369"/>
        <v>41849.135370370372</v>
      </c>
      <c r="M3910" s="9">
        <f t="shared" si="370"/>
        <v>7</v>
      </c>
      <c r="N3910" s="9">
        <f t="shared" si="371"/>
        <v>2014</v>
      </c>
      <c r="O3910" t="b">
        <v>0</v>
      </c>
      <c r="P3910">
        <v>4</v>
      </c>
      <c r="Q3910" t="b">
        <v>0</v>
      </c>
      <c r="R3910" t="s">
        <v>8269</v>
      </c>
      <c r="S3910" s="12">
        <f t="shared" si="366"/>
        <v>9</v>
      </c>
      <c r="T3910">
        <f t="shared" si="367"/>
        <v>16.25</v>
      </c>
      <c r="U3910" s="14" t="s">
        <v>8315</v>
      </c>
      <c r="V3910" t="s">
        <v>8316</v>
      </c>
    </row>
    <row r="3911" spans="1:22" ht="48" hidden="1" x14ac:dyDescent="0.2">
      <c r="A3911" s="9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7">
        <f t="shared" si="368"/>
        <v>41863.359282407408</v>
      </c>
      <c r="L3911" s="17">
        <f t="shared" si="369"/>
        <v>41893.359282407408</v>
      </c>
      <c r="M3911" s="9">
        <f t="shared" si="370"/>
        <v>8</v>
      </c>
      <c r="N3911" s="9">
        <f t="shared" si="371"/>
        <v>2014</v>
      </c>
      <c r="O3911" t="b">
        <v>0</v>
      </c>
      <c r="P3911">
        <v>4</v>
      </c>
      <c r="Q3911" t="b">
        <v>0</v>
      </c>
      <c r="R3911" t="s">
        <v>8269</v>
      </c>
      <c r="S3911" s="12">
        <f t="shared" si="366"/>
        <v>0</v>
      </c>
      <c r="T3911">
        <f t="shared" si="367"/>
        <v>33.75</v>
      </c>
      <c r="U3911" s="14" t="s">
        <v>8315</v>
      </c>
      <c r="V3911" t="s">
        <v>8316</v>
      </c>
    </row>
    <row r="3912" spans="1:22" ht="48" hidden="1" x14ac:dyDescent="0.2">
      <c r="A3912" s="9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7">
        <f t="shared" si="368"/>
        <v>42224.756909722222</v>
      </c>
      <c r="L3912" s="17">
        <f t="shared" si="369"/>
        <v>42254.756909722222</v>
      </c>
      <c r="M3912" s="9">
        <f t="shared" si="370"/>
        <v>8</v>
      </c>
      <c r="N3912" s="9">
        <f t="shared" si="371"/>
        <v>2015</v>
      </c>
      <c r="O3912" t="b">
        <v>0</v>
      </c>
      <c r="P3912">
        <v>3</v>
      </c>
      <c r="Q3912" t="b">
        <v>0</v>
      </c>
      <c r="R3912" t="s">
        <v>8269</v>
      </c>
      <c r="S3912" s="12">
        <f t="shared" si="366"/>
        <v>3</v>
      </c>
      <c r="T3912">
        <f t="shared" si="367"/>
        <v>61.67</v>
      </c>
      <c r="U3912" s="14" t="s">
        <v>8315</v>
      </c>
      <c r="V3912" t="s">
        <v>8316</v>
      </c>
    </row>
    <row r="3913" spans="1:22" ht="48" hidden="1" x14ac:dyDescent="0.2">
      <c r="A3913" s="9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7">
        <f t="shared" si="368"/>
        <v>41939.8122337963</v>
      </c>
      <c r="L3913" s="17">
        <f t="shared" si="369"/>
        <v>41969.853900462964</v>
      </c>
      <c r="M3913" s="9">
        <f t="shared" si="370"/>
        <v>10</v>
      </c>
      <c r="N3913" s="9">
        <f t="shared" si="371"/>
        <v>2014</v>
      </c>
      <c r="O3913" t="b">
        <v>0</v>
      </c>
      <c r="P3913">
        <v>36</v>
      </c>
      <c r="Q3913" t="b">
        <v>0</v>
      </c>
      <c r="R3913" t="s">
        <v>8269</v>
      </c>
      <c r="S3913" s="12">
        <f t="shared" si="366"/>
        <v>37</v>
      </c>
      <c r="T3913">
        <f t="shared" si="367"/>
        <v>83.14</v>
      </c>
      <c r="U3913" s="14" t="s">
        <v>8315</v>
      </c>
      <c r="V3913" t="s">
        <v>8316</v>
      </c>
    </row>
    <row r="3914" spans="1:22" ht="48" hidden="1" x14ac:dyDescent="0.2">
      <c r="A3914" s="9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7">
        <f t="shared" si="368"/>
        <v>42059.270023148143</v>
      </c>
      <c r="L3914" s="17">
        <f t="shared" si="369"/>
        <v>42119.190972222219</v>
      </c>
      <c r="M3914" s="9">
        <f t="shared" si="370"/>
        <v>2</v>
      </c>
      <c r="N3914" s="9">
        <f t="shared" si="371"/>
        <v>2015</v>
      </c>
      <c r="O3914" t="b">
        <v>0</v>
      </c>
      <c r="P3914">
        <v>1</v>
      </c>
      <c r="Q3914" t="b">
        <v>0</v>
      </c>
      <c r="R3914" t="s">
        <v>8269</v>
      </c>
      <c r="S3914" s="12">
        <f t="shared" si="366"/>
        <v>0</v>
      </c>
      <c r="T3914">
        <f t="shared" si="367"/>
        <v>1</v>
      </c>
      <c r="U3914" s="14" t="s">
        <v>8315</v>
      </c>
      <c r="V3914" t="s">
        <v>8316</v>
      </c>
    </row>
    <row r="3915" spans="1:22" ht="48" hidden="1" x14ac:dyDescent="0.2">
      <c r="A3915" s="9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7">
        <f t="shared" si="368"/>
        <v>42308.211215277777</v>
      </c>
      <c r="L3915" s="17">
        <f t="shared" si="369"/>
        <v>42338.252881944441</v>
      </c>
      <c r="M3915" s="9">
        <f t="shared" si="370"/>
        <v>10</v>
      </c>
      <c r="N3915" s="9">
        <f t="shared" si="371"/>
        <v>2015</v>
      </c>
      <c r="O3915" t="b">
        <v>0</v>
      </c>
      <c r="P3915">
        <v>7</v>
      </c>
      <c r="Q3915" t="b">
        <v>0</v>
      </c>
      <c r="R3915" t="s">
        <v>8269</v>
      </c>
      <c r="S3915" s="12">
        <f t="shared" si="366"/>
        <v>10</v>
      </c>
      <c r="T3915">
        <f t="shared" si="367"/>
        <v>142.86000000000001</v>
      </c>
      <c r="U3915" s="14" t="s">
        <v>8315</v>
      </c>
      <c r="V3915" t="s">
        <v>8316</v>
      </c>
    </row>
    <row r="3916" spans="1:22" ht="48" hidden="1" x14ac:dyDescent="0.2">
      <c r="A3916" s="9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7">
        <f t="shared" si="368"/>
        <v>42114.818935185183</v>
      </c>
      <c r="L3916" s="17">
        <f t="shared" si="369"/>
        <v>42134.957638888889</v>
      </c>
      <c r="M3916" s="9">
        <f t="shared" si="370"/>
        <v>4</v>
      </c>
      <c r="N3916" s="9">
        <f t="shared" si="371"/>
        <v>2015</v>
      </c>
      <c r="O3916" t="b">
        <v>0</v>
      </c>
      <c r="P3916">
        <v>27</v>
      </c>
      <c r="Q3916" t="b">
        <v>0</v>
      </c>
      <c r="R3916" t="s">
        <v>8269</v>
      </c>
      <c r="S3916" s="12">
        <f t="shared" si="366"/>
        <v>36</v>
      </c>
      <c r="T3916">
        <f t="shared" si="367"/>
        <v>33.67</v>
      </c>
      <c r="U3916" s="14" t="s">
        <v>8315</v>
      </c>
      <c r="V3916" t="s">
        <v>8316</v>
      </c>
    </row>
    <row r="3917" spans="1:22" ht="48" hidden="1" x14ac:dyDescent="0.2">
      <c r="A3917" s="9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7">
        <f t="shared" si="368"/>
        <v>42492.98505787037</v>
      </c>
      <c r="L3917" s="17">
        <f t="shared" si="369"/>
        <v>42522.98505787037</v>
      </c>
      <c r="M3917" s="9">
        <f t="shared" si="370"/>
        <v>5</v>
      </c>
      <c r="N3917" s="9">
        <f t="shared" si="371"/>
        <v>2016</v>
      </c>
      <c r="O3917" t="b">
        <v>0</v>
      </c>
      <c r="P3917">
        <v>1</v>
      </c>
      <c r="Q3917" t="b">
        <v>0</v>
      </c>
      <c r="R3917" t="s">
        <v>8269</v>
      </c>
      <c r="S3917" s="12">
        <f t="shared" si="366"/>
        <v>0</v>
      </c>
      <c r="T3917">
        <f t="shared" si="367"/>
        <v>5</v>
      </c>
      <c r="U3917" s="14" t="s">
        <v>8315</v>
      </c>
      <c r="V3917" t="s">
        <v>8316</v>
      </c>
    </row>
    <row r="3918" spans="1:22" ht="48" hidden="1" x14ac:dyDescent="0.2">
      <c r="A3918" s="9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7">
        <f t="shared" si="368"/>
        <v>42494.471666666665</v>
      </c>
      <c r="L3918" s="17">
        <f t="shared" si="369"/>
        <v>42524.471666666665</v>
      </c>
      <c r="M3918" s="9">
        <f t="shared" si="370"/>
        <v>5</v>
      </c>
      <c r="N3918" s="9">
        <f t="shared" si="371"/>
        <v>2016</v>
      </c>
      <c r="O3918" t="b">
        <v>0</v>
      </c>
      <c r="P3918">
        <v>0</v>
      </c>
      <c r="Q3918" t="b">
        <v>0</v>
      </c>
      <c r="R3918" t="s">
        <v>8269</v>
      </c>
      <c r="S3918" s="12">
        <f t="shared" si="366"/>
        <v>0</v>
      </c>
      <c r="T3918">
        <f t="shared" si="367"/>
        <v>0</v>
      </c>
      <c r="U3918" s="14" t="s">
        <v>8315</v>
      </c>
      <c r="V3918" t="s">
        <v>8316</v>
      </c>
    </row>
    <row r="3919" spans="1:22" ht="48" hidden="1" x14ac:dyDescent="0.2">
      <c r="A3919" s="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7">
        <f t="shared" si="368"/>
        <v>41863.527326388888</v>
      </c>
      <c r="L3919" s="17">
        <f t="shared" si="369"/>
        <v>41893.527326388888</v>
      </c>
      <c r="M3919" s="9">
        <f t="shared" si="370"/>
        <v>8</v>
      </c>
      <c r="N3919" s="9">
        <f t="shared" si="371"/>
        <v>2014</v>
      </c>
      <c r="O3919" t="b">
        <v>0</v>
      </c>
      <c r="P3919">
        <v>1</v>
      </c>
      <c r="Q3919" t="b">
        <v>0</v>
      </c>
      <c r="R3919" t="s">
        <v>8269</v>
      </c>
      <c r="S3919" s="12">
        <f t="shared" si="366"/>
        <v>0</v>
      </c>
      <c r="T3919">
        <f t="shared" si="367"/>
        <v>10</v>
      </c>
      <c r="U3919" s="14" t="s">
        <v>8315</v>
      </c>
      <c r="V3919" t="s">
        <v>8316</v>
      </c>
    </row>
    <row r="3920" spans="1:22" ht="48" hidden="1" x14ac:dyDescent="0.2">
      <c r="A3920" s="9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7">
        <f t="shared" si="368"/>
        <v>41843.664618055554</v>
      </c>
      <c r="L3920" s="17">
        <f t="shared" si="369"/>
        <v>41855.666666666664</v>
      </c>
      <c r="M3920" s="9">
        <f t="shared" si="370"/>
        <v>7</v>
      </c>
      <c r="N3920" s="9">
        <f t="shared" si="371"/>
        <v>2014</v>
      </c>
      <c r="O3920" t="b">
        <v>0</v>
      </c>
      <c r="P3920">
        <v>3</v>
      </c>
      <c r="Q3920" t="b">
        <v>0</v>
      </c>
      <c r="R3920" t="s">
        <v>8269</v>
      </c>
      <c r="S3920" s="12">
        <f t="shared" si="366"/>
        <v>0</v>
      </c>
      <c r="T3920">
        <f t="shared" si="367"/>
        <v>40</v>
      </c>
      <c r="U3920" s="14" t="s">
        <v>8315</v>
      </c>
      <c r="V3920" t="s">
        <v>8316</v>
      </c>
    </row>
    <row r="3921" spans="1:22" ht="48" hidden="1" x14ac:dyDescent="0.2">
      <c r="A3921" s="9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7">
        <f t="shared" si="368"/>
        <v>42358.684872685189</v>
      </c>
      <c r="L3921" s="17">
        <f t="shared" si="369"/>
        <v>42387</v>
      </c>
      <c r="M3921" s="9">
        <f t="shared" si="370"/>
        <v>12</v>
      </c>
      <c r="N3921" s="9">
        <f t="shared" si="371"/>
        <v>2016</v>
      </c>
      <c r="O3921" t="b">
        <v>0</v>
      </c>
      <c r="P3921">
        <v>3</v>
      </c>
      <c r="Q3921" t="b">
        <v>0</v>
      </c>
      <c r="R3921" t="s">
        <v>8269</v>
      </c>
      <c r="S3921" s="12">
        <f t="shared" si="366"/>
        <v>2</v>
      </c>
      <c r="T3921">
        <f t="shared" si="367"/>
        <v>30</v>
      </c>
      <c r="U3921" s="14" t="s">
        <v>8315</v>
      </c>
      <c r="V3921" t="s">
        <v>8316</v>
      </c>
    </row>
    <row r="3922" spans="1:22" ht="48" hidden="1" x14ac:dyDescent="0.2">
      <c r="A3922" s="9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7">
        <f t="shared" si="368"/>
        <v>42657.38726851852</v>
      </c>
      <c r="L3922" s="17">
        <f t="shared" si="369"/>
        <v>42687.428935185191</v>
      </c>
      <c r="M3922" s="9">
        <f t="shared" si="370"/>
        <v>10</v>
      </c>
      <c r="N3922" s="9">
        <f t="shared" si="371"/>
        <v>2016</v>
      </c>
      <c r="O3922" t="b">
        <v>0</v>
      </c>
      <c r="P3922">
        <v>3</v>
      </c>
      <c r="Q3922" t="b">
        <v>0</v>
      </c>
      <c r="R3922" t="s">
        <v>8269</v>
      </c>
      <c r="S3922" s="12">
        <f t="shared" si="366"/>
        <v>5</v>
      </c>
      <c r="T3922">
        <f t="shared" si="367"/>
        <v>45</v>
      </c>
      <c r="U3922" s="14" t="s">
        <v>8315</v>
      </c>
      <c r="V3922" t="s">
        <v>8316</v>
      </c>
    </row>
    <row r="3923" spans="1:22" ht="48" hidden="1" x14ac:dyDescent="0.2">
      <c r="A3923" s="9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7">
        <f t="shared" si="368"/>
        <v>41926.542303240742</v>
      </c>
      <c r="L3923" s="17">
        <f t="shared" si="369"/>
        <v>41938.75</v>
      </c>
      <c r="M3923" s="9">
        <f t="shared" si="370"/>
        <v>10</v>
      </c>
      <c r="N3923" s="9">
        <f t="shared" si="371"/>
        <v>2014</v>
      </c>
      <c r="O3923" t="b">
        <v>0</v>
      </c>
      <c r="P3923">
        <v>0</v>
      </c>
      <c r="Q3923" t="b">
        <v>0</v>
      </c>
      <c r="R3923" t="s">
        <v>8269</v>
      </c>
      <c r="S3923" s="12">
        <f t="shared" si="366"/>
        <v>0</v>
      </c>
      <c r="T3923">
        <f t="shared" si="367"/>
        <v>0</v>
      </c>
      <c r="U3923" s="14" t="s">
        <v>8315</v>
      </c>
      <c r="V3923" t="s">
        <v>8316</v>
      </c>
    </row>
    <row r="3924" spans="1:22" ht="48" hidden="1" x14ac:dyDescent="0.2">
      <c r="A3924" s="9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7">
        <f t="shared" si="368"/>
        <v>42020.768634259264</v>
      </c>
      <c r="L3924" s="17">
        <f t="shared" si="369"/>
        <v>42065.958333333328</v>
      </c>
      <c r="M3924" s="9">
        <f t="shared" si="370"/>
        <v>1</v>
      </c>
      <c r="N3924" s="9">
        <f t="shared" si="371"/>
        <v>2015</v>
      </c>
      <c r="O3924" t="b">
        <v>0</v>
      </c>
      <c r="P3924">
        <v>6</v>
      </c>
      <c r="Q3924" t="b">
        <v>0</v>
      </c>
      <c r="R3924" t="s">
        <v>8269</v>
      </c>
      <c r="S3924" s="12">
        <f t="shared" si="366"/>
        <v>8</v>
      </c>
      <c r="T3924">
        <f t="shared" si="367"/>
        <v>10.17</v>
      </c>
      <c r="U3924" s="14" t="s">
        <v>8315</v>
      </c>
      <c r="V3924" t="s">
        <v>8316</v>
      </c>
    </row>
    <row r="3925" spans="1:22" ht="48" hidden="1" x14ac:dyDescent="0.2">
      <c r="A3925" s="9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7">
        <f t="shared" si="368"/>
        <v>42075.979988425926</v>
      </c>
      <c r="L3925" s="17">
        <f t="shared" si="369"/>
        <v>42103.979988425926</v>
      </c>
      <c r="M3925" s="9">
        <f t="shared" si="370"/>
        <v>3</v>
      </c>
      <c r="N3925" s="9">
        <f t="shared" si="371"/>
        <v>2015</v>
      </c>
      <c r="O3925" t="b">
        <v>0</v>
      </c>
      <c r="P3925">
        <v>17</v>
      </c>
      <c r="Q3925" t="b">
        <v>0</v>
      </c>
      <c r="R3925" t="s">
        <v>8269</v>
      </c>
      <c r="S3925" s="12">
        <f t="shared" si="366"/>
        <v>12</v>
      </c>
      <c r="T3925">
        <f t="shared" si="367"/>
        <v>81.41</v>
      </c>
      <c r="U3925" s="14" t="s">
        <v>8315</v>
      </c>
      <c r="V3925" t="s">
        <v>8316</v>
      </c>
    </row>
    <row r="3926" spans="1:22" ht="48" hidden="1" x14ac:dyDescent="0.2">
      <c r="A3926" s="9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7">
        <f t="shared" si="368"/>
        <v>41786.959745370368</v>
      </c>
      <c r="L3926" s="17">
        <f t="shared" si="369"/>
        <v>41816.959745370368</v>
      </c>
      <c r="M3926" s="9">
        <f t="shared" si="370"/>
        <v>5</v>
      </c>
      <c r="N3926" s="9">
        <f t="shared" si="371"/>
        <v>2014</v>
      </c>
      <c r="O3926" t="b">
        <v>0</v>
      </c>
      <c r="P3926">
        <v>40</v>
      </c>
      <c r="Q3926" t="b">
        <v>0</v>
      </c>
      <c r="R3926" t="s">
        <v>8269</v>
      </c>
      <c r="S3926" s="12">
        <f t="shared" si="366"/>
        <v>15</v>
      </c>
      <c r="T3926">
        <f t="shared" si="367"/>
        <v>57.25</v>
      </c>
      <c r="U3926" s="14" t="s">
        <v>8315</v>
      </c>
      <c r="V3926" t="s">
        <v>8316</v>
      </c>
    </row>
    <row r="3927" spans="1:22" ht="48" hidden="1" x14ac:dyDescent="0.2">
      <c r="A3927" s="9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7">
        <f t="shared" si="368"/>
        <v>41820.870821759258</v>
      </c>
      <c r="L3927" s="17">
        <f t="shared" si="369"/>
        <v>41850.870821759258</v>
      </c>
      <c r="M3927" s="9">
        <f t="shared" si="370"/>
        <v>6</v>
      </c>
      <c r="N3927" s="9">
        <f t="shared" si="371"/>
        <v>2014</v>
      </c>
      <c r="O3927" t="b">
        <v>0</v>
      </c>
      <c r="P3927">
        <v>3</v>
      </c>
      <c r="Q3927" t="b">
        <v>0</v>
      </c>
      <c r="R3927" t="s">
        <v>8269</v>
      </c>
      <c r="S3927" s="12">
        <f t="shared" si="366"/>
        <v>10</v>
      </c>
      <c r="T3927">
        <f t="shared" si="367"/>
        <v>5</v>
      </c>
      <c r="U3927" s="14" t="s">
        <v>8315</v>
      </c>
      <c r="V3927" t="s">
        <v>8316</v>
      </c>
    </row>
    <row r="3928" spans="1:22" ht="32" hidden="1" x14ac:dyDescent="0.2">
      <c r="A3928" s="9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7">
        <f t="shared" si="368"/>
        <v>41970.085046296299</v>
      </c>
      <c r="L3928" s="17">
        <f t="shared" si="369"/>
        <v>42000.085046296299</v>
      </c>
      <c r="M3928" s="9">
        <f t="shared" si="370"/>
        <v>11</v>
      </c>
      <c r="N3928" s="9">
        <f t="shared" si="371"/>
        <v>2014</v>
      </c>
      <c r="O3928" t="b">
        <v>0</v>
      </c>
      <c r="P3928">
        <v>1</v>
      </c>
      <c r="Q3928" t="b">
        <v>0</v>
      </c>
      <c r="R3928" t="s">
        <v>8269</v>
      </c>
      <c r="S3928" s="12">
        <f t="shared" si="366"/>
        <v>0</v>
      </c>
      <c r="T3928">
        <f t="shared" si="367"/>
        <v>15</v>
      </c>
      <c r="U3928" s="14" t="s">
        <v>8315</v>
      </c>
      <c r="V3928" t="s">
        <v>8316</v>
      </c>
    </row>
    <row r="3929" spans="1:22" ht="48" hidden="1" x14ac:dyDescent="0.2">
      <c r="A3929" s="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7">
        <f t="shared" si="368"/>
        <v>41830.267407407409</v>
      </c>
      <c r="L3929" s="17">
        <f t="shared" si="369"/>
        <v>41860.267407407409</v>
      </c>
      <c r="M3929" s="9">
        <f t="shared" si="370"/>
        <v>7</v>
      </c>
      <c r="N3929" s="9">
        <f t="shared" si="371"/>
        <v>2014</v>
      </c>
      <c r="O3929" t="b">
        <v>0</v>
      </c>
      <c r="P3929">
        <v>2</v>
      </c>
      <c r="Q3929" t="b">
        <v>0</v>
      </c>
      <c r="R3929" t="s">
        <v>8269</v>
      </c>
      <c r="S3929" s="12">
        <f t="shared" si="366"/>
        <v>1</v>
      </c>
      <c r="T3929">
        <f t="shared" si="367"/>
        <v>12.5</v>
      </c>
      <c r="U3929" s="14" t="s">
        <v>8315</v>
      </c>
      <c r="V3929" t="s">
        <v>8316</v>
      </c>
    </row>
    <row r="3930" spans="1:22" ht="48" hidden="1" x14ac:dyDescent="0.2">
      <c r="A3930" s="9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7">
        <f t="shared" si="368"/>
        <v>42265.683182870373</v>
      </c>
      <c r="L3930" s="17">
        <f t="shared" si="369"/>
        <v>42293.207638888889</v>
      </c>
      <c r="M3930" s="9">
        <f t="shared" si="370"/>
        <v>9</v>
      </c>
      <c r="N3930" s="9">
        <f t="shared" si="371"/>
        <v>2015</v>
      </c>
      <c r="O3930" t="b">
        <v>0</v>
      </c>
      <c r="P3930">
        <v>7</v>
      </c>
      <c r="Q3930" t="b">
        <v>0</v>
      </c>
      <c r="R3930" t="s">
        <v>8269</v>
      </c>
      <c r="S3930" s="12">
        <f t="shared" si="366"/>
        <v>13</v>
      </c>
      <c r="T3930">
        <f t="shared" si="367"/>
        <v>93</v>
      </c>
      <c r="U3930" s="14" t="s">
        <v>8315</v>
      </c>
      <c r="V3930" t="s">
        <v>8316</v>
      </c>
    </row>
    <row r="3931" spans="1:22" ht="48" hidden="1" x14ac:dyDescent="0.2">
      <c r="A3931" s="9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7">
        <f t="shared" si="368"/>
        <v>42601.827141203699</v>
      </c>
      <c r="L3931" s="17">
        <f t="shared" si="369"/>
        <v>42631.827141203699</v>
      </c>
      <c r="M3931" s="9">
        <f t="shared" si="370"/>
        <v>8</v>
      </c>
      <c r="N3931" s="9">
        <f t="shared" si="371"/>
        <v>2016</v>
      </c>
      <c r="O3931" t="b">
        <v>0</v>
      </c>
      <c r="P3931">
        <v>14</v>
      </c>
      <c r="Q3931" t="b">
        <v>0</v>
      </c>
      <c r="R3931" t="s">
        <v>8269</v>
      </c>
      <c r="S3931" s="12">
        <f t="shared" si="366"/>
        <v>2</v>
      </c>
      <c r="T3931">
        <f t="shared" si="367"/>
        <v>32.36</v>
      </c>
      <c r="U3931" s="14" t="s">
        <v>8315</v>
      </c>
      <c r="V3931" t="s">
        <v>8316</v>
      </c>
    </row>
    <row r="3932" spans="1:22" ht="48" hidden="1" x14ac:dyDescent="0.2">
      <c r="A3932" s="9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7">
        <f t="shared" si="368"/>
        <v>42433.338749999995</v>
      </c>
      <c r="L3932" s="17">
        <f t="shared" si="369"/>
        <v>42461.25</v>
      </c>
      <c r="M3932" s="9">
        <f t="shared" si="370"/>
        <v>3</v>
      </c>
      <c r="N3932" s="9">
        <f t="shared" si="371"/>
        <v>2016</v>
      </c>
      <c r="O3932" t="b">
        <v>0</v>
      </c>
      <c r="P3932">
        <v>0</v>
      </c>
      <c r="Q3932" t="b">
        <v>0</v>
      </c>
      <c r="R3932" t="s">
        <v>8269</v>
      </c>
      <c r="S3932" s="12">
        <f t="shared" si="366"/>
        <v>0</v>
      </c>
      <c r="T3932">
        <f t="shared" si="367"/>
        <v>0</v>
      </c>
      <c r="U3932" s="14" t="s">
        <v>8315</v>
      </c>
      <c r="V3932" t="s">
        <v>8316</v>
      </c>
    </row>
    <row r="3933" spans="1:22" ht="48" hidden="1" x14ac:dyDescent="0.2">
      <c r="A3933" s="9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7">
        <f t="shared" si="368"/>
        <v>42228.151701388888</v>
      </c>
      <c r="L3933" s="17">
        <f t="shared" si="369"/>
        <v>42253.151701388888</v>
      </c>
      <c r="M3933" s="9">
        <f t="shared" si="370"/>
        <v>8</v>
      </c>
      <c r="N3933" s="9">
        <f t="shared" si="371"/>
        <v>2015</v>
      </c>
      <c r="O3933" t="b">
        <v>0</v>
      </c>
      <c r="P3933">
        <v>0</v>
      </c>
      <c r="Q3933" t="b">
        <v>0</v>
      </c>
      <c r="R3933" t="s">
        <v>8269</v>
      </c>
      <c r="S3933" s="12">
        <f t="shared" si="366"/>
        <v>0</v>
      </c>
      <c r="T3933">
        <f t="shared" si="367"/>
        <v>0</v>
      </c>
      <c r="U3933" s="14" t="s">
        <v>8315</v>
      </c>
      <c r="V3933" t="s">
        <v>8316</v>
      </c>
    </row>
    <row r="3934" spans="1:22" ht="48" hidden="1" x14ac:dyDescent="0.2">
      <c r="A3934" s="9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7">
        <f t="shared" si="368"/>
        <v>42415.168564814812</v>
      </c>
      <c r="L3934" s="17">
        <f t="shared" si="369"/>
        <v>42445.126898148148</v>
      </c>
      <c r="M3934" s="9">
        <f t="shared" si="370"/>
        <v>2</v>
      </c>
      <c r="N3934" s="9">
        <f t="shared" si="371"/>
        <v>2016</v>
      </c>
      <c r="O3934" t="b">
        <v>0</v>
      </c>
      <c r="P3934">
        <v>1</v>
      </c>
      <c r="Q3934" t="b">
        <v>0</v>
      </c>
      <c r="R3934" t="s">
        <v>8269</v>
      </c>
      <c r="S3934" s="12">
        <f t="shared" si="366"/>
        <v>0</v>
      </c>
      <c r="T3934">
        <f t="shared" si="367"/>
        <v>1</v>
      </c>
      <c r="U3934" s="14" t="s">
        <v>8315</v>
      </c>
      <c r="V3934" t="s">
        <v>8316</v>
      </c>
    </row>
    <row r="3935" spans="1:22" ht="48" hidden="1" x14ac:dyDescent="0.2">
      <c r="A3935" s="9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7">
        <f t="shared" si="368"/>
        <v>42538.968310185184</v>
      </c>
      <c r="L3935" s="17">
        <f t="shared" si="369"/>
        <v>42568.029861111107</v>
      </c>
      <c r="M3935" s="9">
        <f t="shared" si="370"/>
        <v>6</v>
      </c>
      <c r="N3935" s="9">
        <f t="shared" si="371"/>
        <v>2016</v>
      </c>
      <c r="O3935" t="b">
        <v>0</v>
      </c>
      <c r="P3935">
        <v>12</v>
      </c>
      <c r="Q3935" t="b">
        <v>0</v>
      </c>
      <c r="R3935" t="s">
        <v>8269</v>
      </c>
      <c r="S3935" s="12">
        <f t="shared" si="366"/>
        <v>16</v>
      </c>
      <c r="T3935">
        <f t="shared" si="367"/>
        <v>91.83</v>
      </c>
      <c r="U3935" s="14" t="s">
        <v>8315</v>
      </c>
      <c r="V3935" t="s">
        <v>8316</v>
      </c>
    </row>
    <row r="3936" spans="1:22" ht="48" hidden="1" x14ac:dyDescent="0.2">
      <c r="A3936" s="9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7">
        <f t="shared" si="368"/>
        <v>42233.671747685185</v>
      </c>
      <c r="L3936" s="17">
        <f t="shared" si="369"/>
        <v>42278.541666666672</v>
      </c>
      <c r="M3936" s="9">
        <f t="shared" si="370"/>
        <v>8</v>
      </c>
      <c r="N3936" s="9">
        <f t="shared" si="371"/>
        <v>2015</v>
      </c>
      <c r="O3936" t="b">
        <v>0</v>
      </c>
      <c r="P3936">
        <v>12</v>
      </c>
      <c r="Q3936" t="b">
        <v>0</v>
      </c>
      <c r="R3936" t="s">
        <v>8269</v>
      </c>
      <c r="S3936" s="12">
        <f t="shared" si="366"/>
        <v>11</v>
      </c>
      <c r="T3936">
        <f t="shared" si="367"/>
        <v>45.83</v>
      </c>
      <c r="U3936" s="14" t="s">
        <v>8315</v>
      </c>
      <c r="V3936" t="s">
        <v>8316</v>
      </c>
    </row>
    <row r="3937" spans="1:22" ht="64" hidden="1" x14ac:dyDescent="0.2">
      <c r="A3937" s="9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7">
        <f t="shared" si="368"/>
        <v>42221.656782407401</v>
      </c>
      <c r="L3937" s="17">
        <f t="shared" si="369"/>
        <v>42281.656782407401</v>
      </c>
      <c r="M3937" s="9">
        <f t="shared" si="370"/>
        <v>8</v>
      </c>
      <c r="N3937" s="9">
        <f t="shared" si="371"/>
        <v>2015</v>
      </c>
      <c r="O3937" t="b">
        <v>0</v>
      </c>
      <c r="P3937">
        <v>23</v>
      </c>
      <c r="Q3937" t="b">
        <v>0</v>
      </c>
      <c r="R3937" t="s">
        <v>8269</v>
      </c>
      <c r="S3937" s="12">
        <f t="shared" si="366"/>
        <v>44</v>
      </c>
      <c r="T3937">
        <f t="shared" si="367"/>
        <v>57.17</v>
      </c>
      <c r="U3937" s="14" t="s">
        <v>8315</v>
      </c>
      <c r="V3937" t="s">
        <v>8316</v>
      </c>
    </row>
    <row r="3938" spans="1:22" ht="48" hidden="1" x14ac:dyDescent="0.2">
      <c r="A3938" s="9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7">
        <f t="shared" si="368"/>
        <v>42675.262962962966</v>
      </c>
      <c r="L3938" s="17">
        <f t="shared" si="369"/>
        <v>42705.304629629631</v>
      </c>
      <c r="M3938" s="9">
        <f t="shared" si="370"/>
        <v>11</v>
      </c>
      <c r="N3938" s="9">
        <f t="shared" si="371"/>
        <v>2016</v>
      </c>
      <c r="O3938" t="b">
        <v>0</v>
      </c>
      <c r="P3938">
        <v>0</v>
      </c>
      <c r="Q3938" t="b">
        <v>0</v>
      </c>
      <c r="R3938" t="s">
        <v>8269</v>
      </c>
      <c r="S3938" s="12">
        <f t="shared" si="366"/>
        <v>0</v>
      </c>
      <c r="T3938">
        <f t="shared" si="367"/>
        <v>0</v>
      </c>
      <c r="U3938" s="14" t="s">
        <v>8315</v>
      </c>
      <c r="V3938" t="s">
        <v>8316</v>
      </c>
    </row>
    <row r="3939" spans="1:22" ht="48" hidden="1" x14ac:dyDescent="0.2">
      <c r="A3939" s="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7">
        <f t="shared" si="368"/>
        <v>42534.631481481483</v>
      </c>
      <c r="L3939" s="17">
        <f t="shared" si="369"/>
        <v>42562.631481481483</v>
      </c>
      <c r="M3939" s="9">
        <f t="shared" si="370"/>
        <v>6</v>
      </c>
      <c r="N3939" s="9">
        <f t="shared" si="371"/>
        <v>2016</v>
      </c>
      <c r="O3939" t="b">
        <v>0</v>
      </c>
      <c r="P3939">
        <v>10</v>
      </c>
      <c r="Q3939" t="b">
        <v>0</v>
      </c>
      <c r="R3939" t="s">
        <v>8269</v>
      </c>
      <c r="S3939" s="12">
        <f t="shared" si="366"/>
        <v>86</v>
      </c>
      <c r="T3939">
        <f t="shared" si="367"/>
        <v>248.5</v>
      </c>
      <c r="U3939" s="14" t="s">
        <v>8315</v>
      </c>
      <c r="V3939" t="s">
        <v>8316</v>
      </c>
    </row>
    <row r="3940" spans="1:22" ht="48" hidden="1" x14ac:dyDescent="0.2">
      <c r="A3940" s="9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7">
        <f t="shared" si="368"/>
        <v>42151.905717592599</v>
      </c>
      <c r="L3940" s="17">
        <f t="shared" si="369"/>
        <v>42182.905717592599</v>
      </c>
      <c r="M3940" s="9">
        <f t="shared" si="370"/>
        <v>5</v>
      </c>
      <c r="N3940" s="9">
        <f t="shared" si="371"/>
        <v>2015</v>
      </c>
      <c r="O3940" t="b">
        <v>0</v>
      </c>
      <c r="P3940">
        <v>5</v>
      </c>
      <c r="Q3940" t="b">
        <v>0</v>
      </c>
      <c r="R3940" t="s">
        <v>8269</v>
      </c>
      <c r="S3940" s="12">
        <f t="shared" si="366"/>
        <v>12</v>
      </c>
      <c r="T3940">
        <f t="shared" si="367"/>
        <v>79.400000000000006</v>
      </c>
      <c r="U3940" s="14" t="s">
        <v>8315</v>
      </c>
      <c r="V3940" t="s">
        <v>8316</v>
      </c>
    </row>
    <row r="3941" spans="1:22" ht="48" hidden="1" x14ac:dyDescent="0.2">
      <c r="A3941" s="9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7">
        <f t="shared" si="368"/>
        <v>41915.400219907409</v>
      </c>
      <c r="L3941" s="17">
        <f t="shared" si="369"/>
        <v>41919.1875</v>
      </c>
      <c r="M3941" s="9">
        <f t="shared" si="370"/>
        <v>10</v>
      </c>
      <c r="N3941" s="9">
        <f t="shared" si="371"/>
        <v>2014</v>
      </c>
      <c r="O3941" t="b">
        <v>0</v>
      </c>
      <c r="P3941">
        <v>1</v>
      </c>
      <c r="Q3941" t="b">
        <v>0</v>
      </c>
      <c r="R3941" t="s">
        <v>8269</v>
      </c>
      <c r="S3941" s="12">
        <f t="shared" si="366"/>
        <v>0</v>
      </c>
      <c r="T3941">
        <f t="shared" si="367"/>
        <v>5</v>
      </c>
      <c r="U3941" s="14" t="s">
        <v>8315</v>
      </c>
      <c r="V3941" t="s">
        <v>8316</v>
      </c>
    </row>
    <row r="3942" spans="1:22" ht="48" hidden="1" x14ac:dyDescent="0.2">
      <c r="A3942" s="9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7">
        <f t="shared" si="368"/>
        <v>41961.492488425924</v>
      </c>
      <c r="L3942" s="17">
        <f t="shared" si="369"/>
        <v>42006.492488425924</v>
      </c>
      <c r="M3942" s="9">
        <f t="shared" si="370"/>
        <v>11</v>
      </c>
      <c r="N3942" s="9">
        <f t="shared" si="371"/>
        <v>2015</v>
      </c>
      <c r="O3942" t="b">
        <v>0</v>
      </c>
      <c r="P3942">
        <v>2</v>
      </c>
      <c r="Q3942" t="b">
        <v>0</v>
      </c>
      <c r="R3942" t="s">
        <v>8269</v>
      </c>
      <c r="S3942" s="12">
        <f t="shared" si="366"/>
        <v>0</v>
      </c>
      <c r="T3942">
        <f t="shared" si="367"/>
        <v>5.5</v>
      </c>
      <c r="U3942" s="14" t="s">
        <v>8315</v>
      </c>
      <c r="V3942" t="s">
        <v>8316</v>
      </c>
    </row>
    <row r="3943" spans="1:22" ht="48" hidden="1" x14ac:dyDescent="0.2">
      <c r="A3943" s="9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7">
        <f t="shared" si="368"/>
        <v>41940.587233796294</v>
      </c>
      <c r="L3943" s="17">
        <f t="shared" si="369"/>
        <v>41968.041666666672</v>
      </c>
      <c r="M3943" s="9">
        <f t="shared" si="370"/>
        <v>10</v>
      </c>
      <c r="N3943" s="9">
        <f t="shared" si="371"/>
        <v>2014</v>
      </c>
      <c r="O3943" t="b">
        <v>0</v>
      </c>
      <c r="P3943">
        <v>2</v>
      </c>
      <c r="Q3943" t="b">
        <v>0</v>
      </c>
      <c r="R3943" t="s">
        <v>8269</v>
      </c>
      <c r="S3943" s="12">
        <f t="shared" si="366"/>
        <v>1</v>
      </c>
      <c r="T3943">
        <f t="shared" si="367"/>
        <v>25</v>
      </c>
      <c r="U3943" s="14" t="s">
        <v>8315</v>
      </c>
      <c r="V3943" t="s">
        <v>8316</v>
      </c>
    </row>
    <row r="3944" spans="1:22" ht="48" hidden="1" x14ac:dyDescent="0.2">
      <c r="A3944" s="9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7">
        <f t="shared" si="368"/>
        <v>42111.904097222221</v>
      </c>
      <c r="L3944" s="17">
        <f t="shared" si="369"/>
        <v>42171.904097222221</v>
      </c>
      <c r="M3944" s="9">
        <f t="shared" si="370"/>
        <v>4</v>
      </c>
      <c r="N3944" s="9">
        <f t="shared" si="371"/>
        <v>2015</v>
      </c>
      <c r="O3944" t="b">
        <v>0</v>
      </c>
      <c r="P3944">
        <v>0</v>
      </c>
      <c r="Q3944" t="b">
        <v>0</v>
      </c>
      <c r="R3944" t="s">
        <v>8269</v>
      </c>
      <c r="S3944" s="12">
        <f t="shared" si="366"/>
        <v>0</v>
      </c>
      <c r="T3944">
        <f t="shared" si="367"/>
        <v>0</v>
      </c>
      <c r="U3944" s="14" t="s">
        <v>8315</v>
      </c>
      <c r="V3944" t="s">
        <v>8316</v>
      </c>
    </row>
    <row r="3945" spans="1:22" ht="48" hidden="1" x14ac:dyDescent="0.2">
      <c r="A3945" s="9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7">
        <f t="shared" si="368"/>
        <v>42279.778564814813</v>
      </c>
      <c r="L3945" s="17">
        <f t="shared" si="369"/>
        <v>42310.701388888891</v>
      </c>
      <c r="M3945" s="9">
        <f t="shared" si="370"/>
        <v>10</v>
      </c>
      <c r="N3945" s="9">
        <f t="shared" si="371"/>
        <v>2015</v>
      </c>
      <c r="O3945" t="b">
        <v>0</v>
      </c>
      <c r="P3945">
        <v>13</v>
      </c>
      <c r="Q3945" t="b">
        <v>0</v>
      </c>
      <c r="R3945" t="s">
        <v>8269</v>
      </c>
      <c r="S3945" s="12">
        <f t="shared" si="366"/>
        <v>36</v>
      </c>
      <c r="T3945">
        <f t="shared" si="367"/>
        <v>137.08000000000001</v>
      </c>
      <c r="U3945" s="14" t="s">
        <v>8315</v>
      </c>
      <c r="V3945" t="s">
        <v>8316</v>
      </c>
    </row>
    <row r="3946" spans="1:22" ht="48" hidden="1" x14ac:dyDescent="0.2">
      <c r="A3946" s="9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7">
        <f t="shared" si="368"/>
        <v>42213.662905092591</v>
      </c>
      <c r="L3946" s="17">
        <f t="shared" si="369"/>
        <v>42243.662905092591</v>
      </c>
      <c r="M3946" s="9">
        <f t="shared" si="370"/>
        <v>7</v>
      </c>
      <c r="N3946" s="9">
        <f t="shared" si="371"/>
        <v>2015</v>
      </c>
      <c r="O3946" t="b">
        <v>0</v>
      </c>
      <c r="P3946">
        <v>0</v>
      </c>
      <c r="Q3946" t="b">
        <v>0</v>
      </c>
      <c r="R3946" t="s">
        <v>8269</v>
      </c>
      <c r="S3946" s="12">
        <f t="shared" si="366"/>
        <v>0</v>
      </c>
      <c r="T3946">
        <f t="shared" si="367"/>
        <v>0</v>
      </c>
      <c r="U3946" s="14" t="s">
        <v>8315</v>
      </c>
      <c r="V3946" t="s">
        <v>8316</v>
      </c>
    </row>
    <row r="3947" spans="1:22" ht="48" hidden="1" x14ac:dyDescent="0.2">
      <c r="A3947" s="9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7">
        <f t="shared" si="368"/>
        <v>42109.801712962959</v>
      </c>
      <c r="L3947" s="17">
        <f t="shared" si="369"/>
        <v>42139.801712962959</v>
      </c>
      <c r="M3947" s="9">
        <f t="shared" si="370"/>
        <v>4</v>
      </c>
      <c r="N3947" s="9">
        <f t="shared" si="371"/>
        <v>2015</v>
      </c>
      <c r="O3947" t="b">
        <v>0</v>
      </c>
      <c r="P3947">
        <v>1</v>
      </c>
      <c r="Q3947" t="b">
        <v>0</v>
      </c>
      <c r="R3947" t="s">
        <v>8269</v>
      </c>
      <c r="S3947" s="12">
        <f t="shared" si="366"/>
        <v>0</v>
      </c>
      <c r="T3947">
        <f t="shared" si="367"/>
        <v>5</v>
      </c>
      <c r="U3947" s="14" t="s">
        <v>8315</v>
      </c>
      <c r="V3947" t="s">
        <v>8316</v>
      </c>
    </row>
    <row r="3948" spans="1:22" ht="32" hidden="1" x14ac:dyDescent="0.2">
      <c r="A3948" s="9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7">
        <f t="shared" si="368"/>
        <v>42031.833587962959</v>
      </c>
      <c r="L3948" s="17">
        <f t="shared" si="369"/>
        <v>42063.333333333328</v>
      </c>
      <c r="M3948" s="9">
        <f t="shared" si="370"/>
        <v>1</v>
      </c>
      <c r="N3948" s="9">
        <f t="shared" si="371"/>
        <v>2015</v>
      </c>
      <c r="O3948" t="b">
        <v>0</v>
      </c>
      <c r="P3948">
        <v>5</v>
      </c>
      <c r="Q3948" t="b">
        <v>0</v>
      </c>
      <c r="R3948" t="s">
        <v>8269</v>
      </c>
      <c r="S3948" s="12">
        <f t="shared" si="366"/>
        <v>3</v>
      </c>
      <c r="T3948">
        <f t="shared" si="367"/>
        <v>39</v>
      </c>
      <c r="U3948" s="14" t="s">
        <v>8315</v>
      </c>
      <c r="V3948" t="s">
        <v>8316</v>
      </c>
    </row>
    <row r="3949" spans="1:22" ht="48" hidden="1" x14ac:dyDescent="0.2">
      <c r="A3949" s="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7">
        <f t="shared" si="368"/>
        <v>42615.142870370371</v>
      </c>
      <c r="L3949" s="17">
        <f t="shared" si="369"/>
        <v>42645.142870370371</v>
      </c>
      <c r="M3949" s="9">
        <f t="shared" si="370"/>
        <v>9</v>
      </c>
      <c r="N3949" s="9">
        <f t="shared" si="371"/>
        <v>2016</v>
      </c>
      <c r="O3949" t="b">
        <v>0</v>
      </c>
      <c r="P3949">
        <v>2</v>
      </c>
      <c r="Q3949" t="b">
        <v>0</v>
      </c>
      <c r="R3949" t="s">
        <v>8269</v>
      </c>
      <c r="S3949" s="12">
        <f t="shared" si="366"/>
        <v>3</v>
      </c>
      <c r="T3949">
        <f t="shared" si="367"/>
        <v>50.5</v>
      </c>
      <c r="U3949" s="14" t="s">
        <v>8315</v>
      </c>
      <c r="V3949" t="s">
        <v>8316</v>
      </c>
    </row>
    <row r="3950" spans="1:22" ht="48" hidden="1" x14ac:dyDescent="0.2">
      <c r="A3950" s="9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7">
        <f t="shared" si="368"/>
        <v>41829.325497685182</v>
      </c>
      <c r="L3950" s="17">
        <f t="shared" si="369"/>
        <v>41889.325497685182</v>
      </c>
      <c r="M3950" s="9">
        <f t="shared" si="370"/>
        <v>7</v>
      </c>
      <c r="N3950" s="9">
        <f t="shared" si="371"/>
        <v>2014</v>
      </c>
      <c r="O3950" t="b">
        <v>0</v>
      </c>
      <c r="P3950">
        <v>0</v>
      </c>
      <c r="Q3950" t="b">
        <v>0</v>
      </c>
      <c r="R3950" t="s">
        <v>8269</v>
      </c>
      <c r="S3950" s="12">
        <f t="shared" si="366"/>
        <v>0</v>
      </c>
      <c r="T3950">
        <f t="shared" si="367"/>
        <v>0</v>
      </c>
      <c r="U3950" s="14" t="s">
        <v>8315</v>
      </c>
      <c r="V3950" t="s">
        <v>8316</v>
      </c>
    </row>
    <row r="3951" spans="1:22" ht="48" hidden="1" x14ac:dyDescent="0.2">
      <c r="A3951" s="9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7">
        <f t="shared" si="368"/>
        <v>42016.120613425926</v>
      </c>
      <c r="L3951" s="17">
        <f t="shared" si="369"/>
        <v>42046.120613425926</v>
      </c>
      <c r="M3951" s="9">
        <f t="shared" si="370"/>
        <v>1</v>
      </c>
      <c r="N3951" s="9">
        <f t="shared" si="371"/>
        <v>2015</v>
      </c>
      <c r="O3951" t="b">
        <v>0</v>
      </c>
      <c r="P3951">
        <v>32</v>
      </c>
      <c r="Q3951" t="b">
        <v>0</v>
      </c>
      <c r="R3951" t="s">
        <v>8269</v>
      </c>
      <c r="S3951" s="12">
        <f t="shared" si="366"/>
        <v>16</v>
      </c>
      <c r="T3951">
        <f t="shared" si="367"/>
        <v>49.28</v>
      </c>
      <c r="U3951" s="14" t="s">
        <v>8315</v>
      </c>
      <c r="V3951" t="s">
        <v>8316</v>
      </c>
    </row>
    <row r="3952" spans="1:22" ht="48" hidden="1" x14ac:dyDescent="0.2">
      <c r="A3952" s="9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7">
        <f t="shared" si="368"/>
        <v>42439.702314814815</v>
      </c>
      <c r="L3952" s="17">
        <f t="shared" si="369"/>
        <v>42468.774305555555</v>
      </c>
      <c r="M3952" s="9">
        <f t="shared" si="370"/>
        <v>3</v>
      </c>
      <c r="N3952" s="9">
        <f t="shared" si="371"/>
        <v>2016</v>
      </c>
      <c r="O3952" t="b">
        <v>0</v>
      </c>
      <c r="P3952">
        <v>1</v>
      </c>
      <c r="Q3952" t="b">
        <v>0</v>
      </c>
      <c r="R3952" t="s">
        <v>8269</v>
      </c>
      <c r="S3952" s="12">
        <f t="shared" si="366"/>
        <v>1</v>
      </c>
      <c r="T3952">
        <f t="shared" si="367"/>
        <v>25</v>
      </c>
      <c r="U3952" s="14" t="s">
        <v>8315</v>
      </c>
      <c r="V3952" t="s">
        <v>8316</v>
      </c>
    </row>
    <row r="3953" spans="1:22" ht="48" hidden="1" x14ac:dyDescent="0.2">
      <c r="A3953" s="9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7">
        <f t="shared" si="368"/>
        <v>42433.825717592597</v>
      </c>
      <c r="L3953" s="17">
        <f t="shared" si="369"/>
        <v>42493.784050925926</v>
      </c>
      <c r="M3953" s="9">
        <f t="shared" si="370"/>
        <v>3</v>
      </c>
      <c r="N3953" s="9">
        <f t="shared" si="371"/>
        <v>2016</v>
      </c>
      <c r="O3953" t="b">
        <v>0</v>
      </c>
      <c r="P3953">
        <v>1</v>
      </c>
      <c r="Q3953" t="b">
        <v>0</v>
      </c>
      <c r="R3953" t="s">
        <v>8269</v>
      </c>
      <c r="S3953" s="12">
        <f t="shared" si="366"/>
        <v>0</v>
      </c>
      <c r="T3953">
        <f t="shared" si="367"/>
        <v>1</v>
      </c>
      <c r="U3953" s="14" t="s">
        <v>8315</v>
      </c>
      <c r="V3953" t="s">
        <v>8316</v>
      </c>
    </row>
    <row r="3954" spans="1:22" ht="48" hidden="1" x14ac:dyDescent="0.2">
      <c r="A3954" s="9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7">
        <f t="shared" si="368"/>
        <v>42243.790393518517</v>
      </c>
      <c r="L3954" s="17">
        <f t="shared" si="369"/>
        <v>42303.790393518517</v>
      </c>
      <c r="M3954" s="9">
        <f t="shared" si="370"/>
        <v>8</v>
      </c>
      <c r="N3954" s="9">
        <f t="shared" si="371"/>
        <v>2015</v>
      </c>
      <c r="O3954" t="b">
        <v>0</v>
      </c>
      <c r="P3954">
        <v>1</v>
      </c>
      <c r="Q3954" t="b">
        <v>0</v>
      </c>
      <c r="R3954" t="s">
        <v>8269</v>
      </c>
      <c r="S3954" s="12">
        <f t="shared" si="366"/>
        <v>0</v>
      </c>
      <c r="T3954">
        <f t="shared" si="367"/>
        <v>25</v>
      </c>
      <c r="U3954" s="14" t="s">
        <v>8315</v>
      </c>
      <c r="V3954" t="s">
        <v>8316</v>
      </c>
    </row>
    <row r="3955" spans="1:22" ht="48" hidden="1" x14ac:dyDescent="0.2">
      <c r="A3955" s="9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7">
        <f t="shared" si="368"/>
        <v>42550.048449074078</v>
      </c>
      <c r="L3955" s="17">
        <f t="shared" si="369"/>
        <v>42580.978472222225</v>
      </c>
      <c r="M3955" s="9">
        <f t="shared" si="370"/>
        <v>6</v>
      </c>
      <c r="N3955" s="9">
        <f t="shared" si="371"/>
        <v>2016</v>
      </c>
      <c r="O3955" t="b">
        <v>0</v>
      </c>
      <c r="P3955">
        <v>0</v>
      </c>
      <c r="Q3955" t="b">
        <v>0</v>
      </c>
      <c r="R3955" t="s">
        <v>8269</v>
      </c>
      <c r="S3955" s="12">
        <f t="shared" si="366"/>
        <v>0</v>
      </c>
      <c r="T3955">
        <f t="shared" si="367"/>
        <v>0</v>
      </c>
      <c r="U3955" s="14" t="s">
        <v>8315</v>
      </c>
      <c r="V3955" t="s">
        <v>8316</v>
      </c>
    </row>
    <row r="3956" spans="1:22" ht="48" hidden="1" x14ac:dyDescent="0.2">
      <c r="A3956" s="9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7">
        <f t="shared" si="368"/>
        <v>41774.651203703703</v>
      </c>
      <c r="L3956" s="17">
        <f t="shared" si="369"/>
        <v>41834.651203703703</v>
      </c>
      <c r="M3956" s="9">
        <f t="shared" si="370"/>
        <v>5</v>
      </c>
      <c r="N3956" s="9">
        <f t="shared" si="371"/>
        <v>2014</v>
      </c>
      <c r="O3956" t="b">
        <v>0</v>
      </c>
      <c r="P3956">
        <v>0</v>
      </c>
      <c r="Q3956" t="b">
        <v>0</v>
      </c>
      <c r="R3956" t="s">
        <v>8269</v>
      </c>
      <c r="S3956" s="12">
        <f t="shared" si="366"/>
        <v>0</v>
      </c>
      <c r="T3956">
        <f t="shared" si="367"/>
        <v>0</v>
      </c>
      <c r="U3956" s="14" t="s">
        <v>8315</v>
      </c>
      <c r="V3956" t="s">
        <v>8316</v>
      </c>
    </row>
    <row r="3957" spans="1:22" ht="48" hidden="1" x14ac:dyDescent="0.2">
      <c r="A3957" s="9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7">
        <f t="shared" si="368"/>
        <v>42306.848854166667</v>
      </c>
      <c r="L3957" s="17">
        <f t="shared" si="369"/>
        <v>42336.890520833331</v>
      </c>
      <c r="M3957" s="9">
        <f t="shared" si="370"/>
        <v>10</v>
      </c>
      <c r="N3957" s="9">
        <f t="shared" si="371"/>
        <v>2015</v>
      </c>
      <c r="O3957" t="b">
        <v>0</v>
      </c>
      <c r="P3957">
        <v>8</v>
      </c>
      <c r="Q3957" t="b">
        <v>0</v>
      </c>
      <c r="R3957" t="s">
        <v>8269</v>
      </c>
      <c r="S3957" s="12">
        <f t="shared" si="366"/>
        <v>24</v>
      </c>
      <c r="T3957">
        <f t="shared" si="367"/>
        <v>53.13</v>
      </c>
      <c r="U3957" s="14" t="s">
        <v>8315</v>
      </c>
      <c r="V3957" t="s">
        <v>8316</v>
      </c>
    </row>
    <row r="3958" spans="1:22" ht="48" hidden="1" x14ac:dyDescent="0.2">
      <c r="A3958" s="9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7">
        <f t="shared" si="368"/>
        <v>42457.932025462964</v>
      </c>
      <c r="L3958" s="17">
        <f t="shared" si="369"/>
        <v>42485.013888888891</v>
      </c>
      <c r="M3958" s="9">
        <f t="shared" si="370"/>
        <v>3</v>
      </c>
      <c r="N3958" s="9">
        <f t="shared" si="371"/>
        <v>2016</v>
      </c>
      <c r="O3958" t="b">
        <v>0</v>
      </c>
      <c r="P3958">
        <v>0</v>
      </c>
      <c r="Q3958" t="b">
        <v>0</v>
      </c>
      <c r="R3958" t="s">
        <v>8269</v>
      </c>
      <c r="S3958" s="12">
        <f t="shared" si="366"/>
        <v>0</v>
      </c>
      <c r="T3958">
        <f t="shared" si="367"/>
        <v>0</v>
      </c>
      <c r="U3958" s="14" t="s">
        <v>8315</v>
      </c>
      <c r="V3958" t="s">
        <v>8316</v>
      </c>
    </row>
    <row r="3959" spans="1:22" ht="48" hidden="1" x14ac:dyDescent="0.2">
      <c r="A3959" s="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7">
        <f t="shared" si="368"/>
        <v>42513.976319444439</v>
      </c>
      <c r="L3959" s="17">
        <f t="shared" si="369"/>
        <v>42559.976319444439</v>
      </c>
      <c r="M3959" s="9">
        <f t="shared" si="370"/>
        <v>5</v>
      </c>
      <c r="N3959" s="9">
        <f t="shared" si="371"/>
        <v>2016</v>
      </c>
      <c r="O3959" t="b">
        <v>0</v>
      </c>
      <c r="P3959">
        <v>1</v>
      </c>
      <c r="Q3959" t="b">
        <v>0</v>
      </c>
      <c r="R3959" t="s">
        <v>8269</v>
      </c>
      <c r="S3959" s="12">
        <f t="shared" si="366"/>
        <v>0</v>
      </c>
      <c r="T3959">
        <f t="shared" si="367"/>
        <v>7</v>
      </c>
      <c r="U3959" s="14" t="s">
        <v>8315</v>
      </c>
      <c r="V3959" t="s">
        <v>8316</v>
      </c>
    </row>
    <row r="3960" spans="1:22" ht="48" hidden="1" x14ac:dyDescent="0.2">
      <c r="A3960" s="9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7">
        <f t="shared" si="368"/>
        <v>41816.950370370374</v>
      </c>
      <c r="L3960" s="17">
        <f t="shared" si="369"/>
        <v>41853.583333333336</v>
      </c>
      <c r="M3960" s="9">
        <f t="shared" si="370"/>
        <v>6</v>
      </c>
      <c r="N3960" s="9">
        <f t="shared" si="371"/>
        <v>2014</v>
      </c>
      <c r="O3960" t="b">
        <v>0</v>
      </c>
      <c r="P3960">
        <v>16</v>
      </c>
      <c r="Q3960" t="b">
        <v>0</v>
      </c>
      <c r="R3960" t="s">
        <v>8269</v>
      </c>
      <c r="S3960" s="12">
        <f t="shared" si="366"/>
        <v>32</v>
      </c>
      <c r="T3960">
        <f t="shared" si="367"/>
        <v>40.06</v>
      </c>
      <c r="U3960" s="14" t="s">
        <v>8315</v>
      </c>
      <c r="V3960" t="s">
        <v>8316</v>
      </c>
    </row>
    <row r="3961" spans="1:22" ht="48" hidden="1" x14ac:dyDescent="0.2">
      <c r="A3961" s="9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7">
        <f t="shared" si="368"/>
        <v>41880.788842592592</v>
      </c>
      <c r="L3961" s="17">
        <f t="shared" si="369"/>
        <v>41910.788842592592</v>
      </c>
      <c r="M3961" s="9">
        <f t="shared" si="370"/>
        <v>8</v>
      </c>
      <c r="N3961" s="9">
        <f t="shared" si="371"/>
        <v>2014</v>
      </c>
      <c r="O3961" t="b">
        <v>0</v>
      </c>
      <c r="P3961">
        <v>12</v>
      </c>
      <c r="Q3961" t="b">
        <v>0</v>
      </c>
      <c r="R3961" t="s">
        <v>8269</v>
      </c>
      <c r="S3961" s="12">
        <f t="shared" si="366"/>
        <v>24</v>
      </c>
      <c r="T3961">
        <f t="shared" si="367"/>
        <v>24.33</v>
      </c>
      <c r="U3961" s="14" t="s">
        <v>8315</v>
      </c>
      <c r="V3961" t="s">
        <v>8316</v>
      </c>
    </row>
    <row r="3962" spans="1:22" ht="48" hidden="1" x14ac:dyDescent="0.2">
      <c r="A3962" s="9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7">
        <f t="shared" si="368"/>
        <v>42342.845555555556</v>
      </c>
      <c r="L3962" s="17">
        <f t="shared" si="369"/>
        <v>42372.845555555556</v>
      </c>
      <c r="M3962" s="9">
        <f t="shared" si="370"/>
        <v>12</v>
      </c>
      <c r="N3962" s="9">
        <f t="shared" si="371"/>
        <v>2016</v>
      </c>
      <c r="O3962" t="b">
        <v>0</v>
      </c>
      <c r="P3962">
        <v>4</v>
      </c>
      <c r="Q3962" t="b">
        <v>0</v>
      </c>
      <c r="R3962" t="s">
        <v>8269</v>
      </c>
      <c r="S3962" s="12">
        <f t="shared" si="366"/>
        <v>2</v>
      </c>
      <c r="T3962">
        <f t="shared" si="367"/>
        <v>11.25</v>
      </c>
      <c r="U3962" s="14" t="s">
        <v>8315</v>
      </c>
      <c r="V3962" t="s">
        <v>8316</v>
      </c>
    </row>
    <row r="3963" spans="1:22" ht="48" hidden="1" x14ac:dyDescent="0.2">
      <c r="A3963" s="9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7">
        <f t="shared" si="368"/>
        <v>41745.891319444447</v>
      </c>
      <c r="L3963" s="17">
        <f t="shared" si="369"/>
        <v>41767.891319444447</v>
      </c>
      <c r="M3963" s="9">
        <f t="shared" si="370"/>
        <v>4</v>
      </c>
      <c r="N3963" s="9">
        <f t="shared" si="371"/>
        <v>2014</v>
      </c>
      <c r="O3963" t="b">
        <v>0</v>
      </c>
      <c r="P3963">
        <v>2</v>
      </c>
      <c r="Q3963" t="b">
        <v>0</v>
      </c>
      <c r="R3963" t="s">
        <v>8269</v>
      </c>
      <c r="S3963" s="12">
        <f t="shared" si="366"/>
        <v>0</v>
      </c>
      <c r="T3963">
        <f t="shared" si="367"/>
        <v>10.5</v>
      </c>
      <c r="U3963" s="14" t="s">
        <v>8315</v>
      </c>
      <c r="V3963" t="s">
        <v>8316</v>
      </c>
    </row>
    <row r="3964" spans="1:22" ht="48" hidden="1" x14ac:dyDescent="0.2">
      <c r="A3964" s="9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7">
        <f t="shared" si="368"/>
        <v>42311.621458333335</v>
      </c>
      <c r="L3964" s="17">
        <f t="shared" si="369"/>
        <v>42336.621458333335</v>
      </c>
      <c r="M3964" s="9">
        <f t="shared" si="370"/>
        <v>11</v>
      </c>
      <c r="N3964" s="9">
        <f t="shared" si="371"/>
        <v>2015</v>
      </c>
      <c r="O3964" t="b">
        <v>0</v>
      </c>
      <c r="P3964">
        <v>3</v>
      </c>
      <c r="Q3964" t="b">
        <v>0</v>
      </c>
      <c r="R3964" t="s">
        <v>8269</v>
      </c>
      <c r="S3964" s="12">
        <f t="shared" si="366"/>
        <v>3</v>
      </c>
      <c r="T3964">
        <f t="shared" si="367"/>
        <v>15</v>
      </c>
      <c r="U3964" s="14" t="s">
        <v>8315</v>
      </c>
      <c r="V3964" t="s">
        <v>8316</v>
      </c>
    </row>
    <row r="3965" spans="1:22" ht="48" hidden="1" x14ac:dyDescent="0.2">
      <c r="A3965" s="9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7">
        <f t="shared" si="368"/>
        <v>42296.154131944444</v>
      </c>
      <c r="L3965" s="17">
        <f t="shared" si="369"/>
        <v>42326.195798611108</v>
      </c>
      <c r="M3965" s="9">
        <f t="shared" si="370"/>
        <v>10</v>
      </c>
      <c r="N3965" s="9">
        <f t="shared" si="371"/>
        <v>2015</v>
      </c>
      <c r="O3965" t="b">
        <v>0</v>
      </c>
      <c r="P3965">
        <v>0</v>
      </c>
      <c r="Q3965" t="b">
        <v>0</v>
      </c>
      <c r="R3965" t="s">
        <v>8269</v>
      </c>
      <c r="S3965" s="12">
        <f t="shared" si="366"/>
        <v>0</v>
      </c>
      <c r="T3965">
        <f t="shared" si="367"/>
        <v>0</v>
      </c>
      <c r="U3965" s="14" t="s">
        <v>8315</v>
      </c>
      <c r="V3965" t="s">
        <v>8316</v>
      </c>
    </row>
    <row r="3966" spans="1:22" ht="48" hidden="1" x14ac:dyDescent="0.2">
      <c r="A3966" s="9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7">
        <f t="shared" si="368"/>
        <v>42053.722060185188</v>
      </c>
      <c r="L3966" s="17">
        <f t="shared" si="369"/>
        <v>42113.680393518516</v>
      </c>
      <c r="M3966" s="9">
        <f t="shared" si="370"/>
        <v>2</v>
      </c>
      <c r="N3966" s="9">
        <f t="shared" si="371"/>
        <v>2015</v>
      </c>
      <c r="O3966" t="b">
        <v>0</v>
      </c>
      <c r="P3966">
        <v>3</v>
      </c>
      <c r="Q3966" t="b">
        <v>0</v>
      </c>
      <c r="R3966" t="s">
        <v>8269</v>
      </c>
      <c r="S3966" s="12">
        <f t="shared" si="366"/>
        <v>6</v>
      </c>
      <c r="T3966">
        <f t="shared" si="367"/>
        <v>42</v>
      </c>
      <c r="U3966" s="14" t="s">
        <v>8315</v>
      </c>
      <c r="V3966" t="s">
        <v>8316</v>
      </c>
    </row>
    <row r="3967" spans="1:22" ht="48" hidden="1" x14ac:dyDescent="0.2">
      <c r="A3967" s="9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7">
        <f t="shared" si="368"/>
        <v>42414.235879629632</v>
      </c>
      <c r="L3967" s="17">
        <f t="shared" si="369"/>
        <v>42474.194212962961</v>
      </c>
      <c r="M3967" s="9">
        <f t="shared" si="370"/>
        <v>2</v>
      </c>
      <c r="N3967" s="9">
        <f t="shared" si="371"/>
        <v>2016</v>
      </c>
      <c r="O3967" t="b">
        <v>0</v>
      </c>
      <c r="P3967">
        <v>4</v>
      </c>
      <c r="Q3967" t="b">
        <v>0</v>
      </c>
      <c r="R3967" t="s">
        <v>8269</v>
      </c>
      <c r="S3967" s="12">
        <f t="shared" si="366"/>
        <v>14</v>
      </c>
      <c r="T3967">
        <f t="shared" si="367"/>
        <v>71.25</v>
      </c>
      <c r="U3967" s="14" t="s">
        <v>8315</v>
      </c>
      <c r="V3967" t="s">
        <v>8316</v>
      </c>
    </row>
    <row r="3968" spans="1:22" ht="48" hidden="1" x14ac:dyDescent="0.2">
      <c r="A3968" s="9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7">
        <f t="shared" si="368"/>
        <v>41801.711550925924</v>
      </c>
      <c r="L3968" s="17">
        <f t="shared" si="369"/>
        <v>41844.124305555553</v>
      </c>
      <c r="M3968" s="9">
        <f t="shared" si="370"/>
        <v>6</v>
      </c>
      <c r="N3968" s="9">
        <f t="shared" si="371"/>
        <v>2014</v>
      </c>
      <c r="O3968" t="b">
        <v>0</v>
      </c>
      <c r="P3968">
        <v>2</v>
      </c>
      <c r="Q3968" t="b">
        <v>0</v>
      </c>
      <c r="R3968" t="s">
        <v>8269</v>
      </c>
      <c r="S3968" s="12">
        <f t="shared" si="366"/>
        <v>1</v>
      </c>
      <c r="T3968">
        <f t="shared" si="367"/>
        <v>22.5</v>
      </c>
      <c r="U3968" s="14" t="s">
        <v>8315</v>
      </c>
      <c r="V3968" t="s">
        <v>8316</v>
      </c>
    </row>
    <row r="3969" spans="1:22" ht="48" hidden="1" x14ac:dyDescent="0.2">
      <c r="A3969" s="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7">
        <f t="shared" si="368"/>
        <v>42770.290590277778</v>
      </c>
      <c r="L3969" s="17">
        <f t="shared" si="369"/>
        <v>42800.290590277778</v>
      </c>
      <c r="M3969" s="9">
        <f t="shared" si="370"/>
        <v>2</v>
      </c>
      <c r="N3969" s="9">
        <f t="shared" si="371"/>
        <v>2017</v>
      </c>
      <c r="O3969" t="b">
        <v>0</v>
      </c>
      <c r="P3969">
        <v>10</v>
      </c>
      <c r="Q3969" t="b">
        <v>0</v>
      </c>
      <c r="R3969" t="s">
        <v>8269</v>
      </c>
      <c r="S3969" s="12">
        <f t="shared" si="366"/>
        <v>24</v>
      </c>
      <c r="T3969">
        <f t="shared" si="367"/>
        <v>41</v>
      </c>
      <c r="U3969" s="14" t="s">
        <v>8315</v>
      </c>
      <c r="V3969" t="s">
        <v>8316</v>
      </c>
    </row>
    <row r="3970" spans="1:22" ht="48" hidden="1" x14ac:dyDescent="0.2">
      <c r="A3970" s="9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7">
        <f t="shared" si="368"/>
        <v>42452.815659722226</v>
      </c>
      <c r="L3970" s="17">
        <f t="shared" si="369"/>
        <v>42512.815659722226</v>
      </c>
      <c r="M3970" s="9">
        <f t="shared" si="370"/>
        <v>3</v>
      </c>
      <c r="N3970" s="9">
        <f t="shared" si="371"/>
        <v>2016</v>
      </c>
      <c r="O3970" t="b">
        <v>0</v>
      </c>
      <c r="P3970">
        <v>11</v>
      </c>
      <c r="Q3970" t="b">
        <v>0</v>
      </c>
      <c r="R3970" t="s">
        <v>8269</v>
      </c>
      <c r="S3970" s="12">
        <f t="shared" ref="S3970:S4033" si="372">ROUND(E3970/D3970*100,0)</f>
        <v>11</v>
      </c>
      <c r="T3970">
        <f t="shared" ref="T3970:T4033" si="373">IFERROR(ROUND(E3970/P3970,2),0)</f>
        <v>47.91</v>
      </c>
      <c r="U3970" s="14" t="s">
        <v>8315</v>
      </c>
      <c r="V3970" t="s">
        <v>8316</v>
      </c>
    </row>
    <row r="3971" spans="1:22" ht="48" hidden="1" x14ac:dyDescent="0.2">
      <c r="A3971" s="9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7">
        <f t="shared" ref="K3971:K4034" si="374">+(((J3971/60)/60)/24)+DATE(1970,1,1)</f>
        <v>42601.854699074072</v>
      </c>
      <c r="L3971" s="17">
        <f t="shared" ref="L3971:L4034" si="375">+(((I3971/60)/60)/24)+DATE(1970,1,1)</f>
        <v>42611.163194444445</v>
      </c>
      <c r="M3971" s="9">
        <f t="shared" ref="M3971:M4034" si="376">+MONTH(K3971)</f>
        <v>8</v>
      </c>
      <c r="N3971" s="9">
        <f t="shared" ref="N3971:N4034" si="377">+YEAR(L3971)</f>
        <v>2016</v>
      </c>
      <c r="O3971" t="b">
        <v>0</v>
      </c>
      <c r="P3971">
        <v>6</v>
      </c>
      <c r="Q3971" t="b">
        <v>0</v>
      </c>
      <c r="R3971" t="s">
        <v>8269</v>
      </c>
      <c r="S3971" s="12">
        <f t="shared" si="372"/>
        <v>7</v>
      </c>
      <c r="T3971">
        <f t="shared" si="373"/>
        <v>35.17</v>
      </c>
      <c r="U3971" s="14" t="s">
        <v>8315</v>
      </c>
      <c r="V3971" t="s">
        <v>8316</v>
      </c>
    </row>
    <row r="3972" spans="1:22" ht="64" hidden="1" x14ac:dyDescent="0.2">
      <c r="A3972" s="9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7">
        <f t="shared" si="374"/>
        <v>42447.863553240735</v>
      </c>
      <c r="L3972" s="17">
        <f t="shared" si="375"/>
        <v>42477.863553240735</v>
      </c>
      <c r="M3972" s="9">
        <f t="shared" si="376"/>
        <v>3</v>
      </c>
      <c r="N3972" s="9">
        <f t="shared" si="377"/>
        <v>2016</v>
      </c>
      <c r="O3972" t="b">
        <v>0</v>
      </c>
      <c r="P3972">
        <v>2</v>
      </c>
      <c r="Q3972" t="b">
        <v>0</v>
      </c>
      <c r="R3972" t="s">
        <v>8269</v>
      </c>
      <c r="S3972" s="12">
        <f t="shared" si="372"/>
        <v>0</v>
      </c>
      <c r="T3972">
        <f t="shared" si="373"/>
        <v>5.5</v>
      </c>
      <c r="U3972" s="14" t="s">
        <v>8315</v>
      </c>
      <c r="V3972" t="s">
        <v>8316</v>
      </c>
    </row>
    <row r="3973" spans="1:22" ht="48" hidden="1" x14ac:dyDescent="0.2">
      <c r="A3973" s="9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7">
        <f t="shared" si="374"/>
        <v>41811.536180555559</v>
      </c>
      <c r="L3973" s="17">
        <f t="shared" si="375"/>
        <v>41841.536180555559</v>
      </c>
      <c r="M3973" s="9">
        <f t="shared" si="376"/>
        <v>6</v>
      </c>
      <c r="N3973" s="9">
        <f t="shared" si="377"/>
        <v>2014</v>
      </c>
      <c r="O3973" t="b">
        <v>0</v>
      </c>
      <c r="P3973">
        <v>6</v>
      </c>
      <c r="Q3973" t="b">
        <v>0</v>
      </c>
      <c r="R3973" t="s">
        <v>8269</v>
      </c>
      <c r="S3973" s="12">
        <f t="shared" si="372"/>
        <v>1</v>
      </c>
      <c r="T3973">
        <f t="shared" si="373"/>
        <v>22.67</v>
      </c>
      <c r="U3973" s="14" t="s">
        <v>8315</v>
      </c>
      <c r="V3973" t="s">
        <v>8316</v>
      </c>
    </row>
    <row r="3974" spans="1:22" ht="32" hidden="1" x14ac:dyDescent="0.2">
      <c r="A3974" s="9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7">
        <f t="shared" si="374"/>
        <v>41981.067523148144</v>
      </c>
      <c r="L3974" s="17">
        <f t="shared" si="375"/>
        <v>42041.067523148144</v>
      </c>
      <c r="M3974" s="9">
        <f t="shared" si="376"/>
        <v>12</v>
      </c>
      <c r="N3974" s="9">
        <f t="shared" si="377"/>
        <v>2015</v>
      </c>
      <c r="O3974" t="b">
        <v>0</v>
      </c>
      <c r="P3974">
        <v>8</v>
      </c>
      <c r="Q3974" t="b">
        <v>0</v>
      </c>
      <c r="R3974" t="s">
        <v>8269</v>
      </c>
      <c r="S3974" s="12">
        <f t="shared" si="372"/>
        <v>21</v>
      </c>
      <c r="T3974">
        <f t="shared" si="373"/>
        <v>26.38</v>
      </c>
      <c r="U3974" s="14" t="s">
        <v>8315</v>
      </c>
      <c r="V3974" t="s">
        <v>8316</v>
      </c>
    </row>
    <row r="3975" spans="1:22" ht="48" hidden="1" x14ac:dyDescent="0.2">
      <c r="A3975" s="9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7">
        <f t="shared" si="374"/>
        <v>42469.68414351852</v>
      </c>
      <c r="L3975" s="17">
        <f t="shared" si="375"/>
        <v>42499.166666666672</v>
      </c>
      <c r="M3975" s="9">
        <f t="shared" si="376"/>
        <v>4</v>
      </c>
      <c r="N3975" s="9">
        <f t="shared" si="377"/>
        <v>2016</v>
      </c>
      <c r="O3975" t="b">
        <v>0</v>
      </c>
      <c r="P3975">
        <v>37</v>
      </c>
      <c r="Q3975" t="b">
        <v>0</v>
      </c>
      <c r="R3975" t="s">
        <v>8269</v>
      </c>
      <c r="S3975" s="12">
        <f t="shared" si="372"/>
        <v>78</v>
      </c>
      <c r="T3975">
        <f t="shared" si="373"/>
        <v>105.54</v>
      </c>
      <c r="U3975" s="14" t="s">
        <v>8315</v>
      </c>
      <c r="V3975" t="s">
        <v>8316</v>
      </c>
    </row>
    <row r="3976" spans="1:22" ht="48" hidden="1" x14ac:dyDescent="0.2">
      <c r="A3976" s="9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7">
        <f t="shared" si="374"/>
        <v>42493.546851851846</v>
      </c>
      <c r="L3976" s="17">
        <f t="shared" si="375"/>
        <v>42523.546851851846</v>
      </c>
      <c r="M3976" s="9">
        <f t="shared" si="376"/>
        <v>5</v>
      </c>
      <c r="N3976" s="9">
        <f t="shared" si="377"/>
        <v>2016</v>
      </c>
      <c r="O3976" t="b">
        <v>0</v>
      </c>
      <c r="P3976">
        <v>11</v>
      </c>
      <c r="Q3976" t="b">
        <v>0</v>
      </c>
      <c r="R3976" t="s">
        <v>8269</v>
      </c>
      <c r="S3976" s="12">
        <f t="shared" si="372"/>
        <v>32</v>
      </c>
      <c r="T3976">
        <f t="shared" si="373"/>
        <v>29.09</v>
      </c>
      <c r="U3976" s="14" t="s">
        <v>8315</v>
      </c>
      <c r="V3976" t="s">
        <v>8316</v>
      </c>
    </row>
    <row r="3977" spans="1:22" ht="48" hidden="1" x14ac:dyDescent="0.2">
      <c r="A3977" s="9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7">
        <f t="shared" si="374"/>
        <v>42534.866875</v>
      </c>
      <c r="L3977" s="17">
        <f t="shared" si="375"/>
        <v>42564.866875</v>
      </c>
      <c r="M3977" s="9">
        <f t="shared" si="376"/>
        <v>6</v>
      </c>
      <c r="N3977" s="9">
        <f t="shared" si="377"/>
        <v>2016</v>
      </c>
      <c r="O3977" t="b">
        <v>0</v>
      </c>
      <c r="P3977">
        <v>0</v>
      </c>
      <c r="Q3977" t="b">
        <v>0</v>
      </c>
      <c r="R3977" t="s">
        <v>8269</v>
      </c>
      <c r="S3977" s="12">
        <f t="shared" si="372"/>
        <v>0</v>
      </c>
      <c r="T3977">
        <f t="shared" si="373"/>
        <v>0</v>
      </c>
      <c r="U3977" s="14" t="s">
        <v>8315</v>
      </c>
      <c r="V3977" t="s">
        <v>8316</v>
      </c>
    </row>
    <row r="3978" spans="1:22" ht="48" hidden="1" x14ac:dyDescent="0.2">
      <c r="A3978" s="9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7">
        <f t="shared" si="374"/>
        <v>41830.858344907407</v>
      </c>
      <c r="L3978" s="17">
        <f t="shared" si="375"/>
        <v>41852.291666666664</v>
      </c>
      <c r="M3978" s="9">
        <f t="shared" si="376"/>
        <v>7</v>
      </c>
      <c r="N3978" s="9">
        <f t="shared" si="377"/>
        <v>2014</v>
      </c>
      <c r="O3978" t="b">
        <v>0</v>
      </c>
      <c r="P3978">
        <v>10</v>
      </c>
      <c r="Q3978" t="b">
        <v>0</v>
      </c>
      <c r="R3978" t="s">
        <v>8269</v>
      </c>
      <c r="S3978" s="12">
        <f t="shared" si="372"/>
        <v>48</v>
      </c>
      <c r="T3978">
        <f t="shared" si="373"/>
        <v>62</v>
      </c>
      <c r="U3978" s="14" t="s">
        <v>8315</v>
      </c>
      <c r="V3978" t="s">
        <v>8316</v>
      </c>
    </row>
    <row r="3979" spans="1:22" ht="48" hidden="1" x14ac:dyDescent="0.2">
      <c r="A3979" s="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7">
        <f t="shared" si="374"/>
        <v>42543.788564814815</v>
      </c>
      <c r="L3979" s="17">
        <f t="shared" si="375"/>
        <v>42573.788564814815</v>
      </c>
      <c r="M3979" s="9">
        <f t="shared" si="376"/>
        <v>6</v>
      </c>
      <c r="N3979" s="9">
        <f t="shared" si="377"/>
        <v>2016</v>
      </c>
      <c r="O3979" t="b">
        <v>0</v>
      </c>
      <c r="P3979">
        <v>6</v>
      </c>
      <c r="Q3979" t="b">
        <v>0</v>
      </c>
      <c r="R3979" t="s">
        <v>8269</v>
      </c>
      <c r="S3979" s="12">
        <f t="shared" si="372"/>
        <v>1</v>
      </c>
      <c r="T3979">
        <f t="shared" si="373"/>
        <v>217.5</v>
      </c>
      <c r="U3979" s="14" t="s">
        <v>8315</v>
      </c>
      <c r="V3979" t="s">
        <v>8316</v>
      </c>
    </row>
    <row r="3980" spans="1:22" ht="48" hidden="1" x14ac:dyDescent="0.2">
      <c r="A3980" s="9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7">
        <f t="shared" si="374"/>
        <v>41975.642974537041</v>
      </c>
      <c r="L3980" s="17">
        <f t="shared" si="375"/>
        <v>42035.642974537041</v>
      </c>
      <c r="M3980" s="9">
        <f t="shared" si="376"/>
        <v>12</v>
      </c>
      <c r="N3980" s="9">
        <f t="shared" si="377"/>
        <v>2015</v>
      </c>
      <c r="O3980" t="b">
        <v>0</v>
      </c>
      <c r="P3980">
        <v>8</v>
      </c>
      <c r="Q3980" t="b">
        <v>0</v>
      </c>
      <c r="R3980" t="s">
        <v>8269</v>
      </c>
      <c r="S3980" s="12">
        <f t="shared" si="372"/>
        <v>11</v>
      </c>
      <c r="T3980">
        <f t="shared" si="373"/>
        <v>26.75</v>
      </c>
      <c r="U3980" s="14" t="s">
        <v>8315</v>
      </c>
      <c r="V3980" t="s">
        <v>8316</v>
      </c>
    </row>
    <row r="3981" spans="1:22" ht="48" hidden="1" x14ac:dyDescent="0.2">
      <c r="A3981" s="9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7">
        <f t="shared" si="374"/>
        <v>42069.903437500005</v>
      </c>
      <c r="L3981" s="17">
        <f t="shared" si="375"/>
        <v>42092.833333333328</v>
      </c>
      <c r="M3981" s="9">
        <f t="shared" si="376"/>
        <v>3</v>
      </c>
      <c r="N3981" s="9">
        <f t="shared" si="377"/>
        <v>2015</v>
      </c>
      <c r="O3981" t="b">
        <v>0</v>
      </c>
      <c r="P3981">
        <v>6</v>
      </c>
      <c r="Q3981" t="b">
        <v>0</v>
      </c>
      <c r="R3981" t="s">
        <v>8269</v>
      </c>
      <c r="S3981" s="12">
        <f t="shared" si="372"/>
        <v>2</v>
      </c>
      <c r="T3981">
        <f t="shared" si="373"/>
        <v>18.329999999999998</v>
      </c>
      <c r="U3981" s="14" t="s">
        <v>8315</v>
      </c>
      <c r="V3981" t="s">
        <v>8316</v>
      </c>
    </row>
    <row r="3982" spans="1:22" ht="48" hidden="1" x14ac:dyDescent="0.2">
      <c r="A3982" s="9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7">
        <f t="shared" si="374"/>
        <v>41795.598923611113</v>
      </c>
      <c r="L3982" s="17">
        <f t="shared" si="375"/>
        <v>41825.598923611113</v>
      </c>
      <c r="M3982" s="9">
        <f t="shared" si="376"/>
        <v>6</v>
      </c>
      <c r="N3982" s="9">
        <f t="shared" si="377"/>
        <v>2014</v>
      </c>
      <c r="O3982" t="b">
        <v>0</v>
      </c>
      <c r="P3982">
        <v>7</v>
      </c>
      <c r="Q3982" t="b">
        <v>0</v>
      </c>
      <c r="R3982" t="s">
        <v>8269</v>
      </c>
      <c r="S3982" s="12">
        <f t="shared" si="372"/>
        <v>18</v>
      </c>
      <c r="T3982">
        <f t="shared" si="373"/>
        <v>64.290000000000006</v>
      </c>
      <c r="U3982" s="14" t="s">
        <v>8315</v>
      </c>
      <c r="V3982" t="s">
        <v>8316</v>
      </c>
    </row>
    <row r="3983" spans="1:22" ht="32" hidden="1" x14ac:dyDescent="0.2">
      <c r="A3983" s="9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7">
        <f t="shared" si="374"/>
        <v>42508.179965277777</v>
      </c>
      <c r="L3983" s="17">
        <f t="shared" si="375"/>
        <v>42568.179965277777</v>
      </c>
      <c r="M3983" s="9">
        <f t="shared" si="376"/>
        <v>5</v>
      </c>
      <c r="N3983" s="9">
        <f t="shared" si="377"/>
        <v>2016</v>
      </c>
      <c r="O3983" t="b">
        <v>0</v>
      </c>
      <c r="P3983">
        <v>7</v>
      </c>
      <c r="Q3983" t="b">
        <v>0</v>
      </c>
      <c r="R3983" t="s">
        <v>8269</v>
      </c>
      <c r="S3983" s="12">
        <f t="shared" si="372"/>
        <v>4</v>
      </c>
      <c r="T3983">
        <f t="shared" si="373"/>
        <v>175</v>
      </c>
      <c r="U3983" s="14" t="s">
        <v>8315</v>
      </c>
      <c r="V3983" t="s">
        <v>8316</v>
      </c>
    </row>
    <row r="3984" spans="1:22" ht="64" hidden="1" x14ac:dyDescent="0.2">
      <c r="A3984" s="9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7">
        <f t="shared" si="374"/>
        <v>42132.809953703705</v>
      </c>
      <c r="L3984" s="17">
        <f t="shared" si="375"/>
        <v>42192.809953703705</v>
      </c>
      <c r="M3984" s="9">
        <f t="shared" si="376"/>
        <v>5</v>
      </c>
      <c r="N3984" s="9">
        <f t="shared" si="377"/>
        <v>2015</v>
      </c>
      <c r="O3984" t="b">
        <v>0</v>
      </c>
      <c r="P3984">
        <v>5</v>
      </c>
      <c r="Q3984" t="b">
        <v>0</v>
      </c>
      <c r="R3984" t="s">
        <v>8269</v>
      </c>
      <c r="S3984" s="12">
        <f t="shared" si="372"/>
        <v>20</v>
      </c>
      <c r="T3984">
        <f t="shared" si="373"/>
        <v>34</v>
      </c>
      <c r="U3984" s="14" t="s">
        <v>8315</v>
      </c>
      <c r="V3984" t="s">
        <v>8316</v>
      </c>
    </row>
    <row r="3985" spans="1:22" ht="48" hidden="1" x14ac:dyDescent="0.2">
      <c r="A3985" s="9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7">
        <f t="shared" si="374"/>
        <v>41747.86986111111</v>
      </c>
      <c r="L3985" s="17">
        <f t="shared" si="375"/>
        <v>41779.290972222225</v>
      </c>
      <c r="M3985" s="9">
        <f t="shared" si="376"/>
        <v>4</v>
      </c>
      <c r="N3985" s="9">
        <f t="shared" si="377"/>
        <v>2014</v>
      </c>
      <c r="O3985" t="b">
        <v>0</v>
      </c>
      <c r="P3985">
        <v>46</v>
      </c>
      <c r="Q3985" t="b">
        <v>0</v>
      </c>
      <c r="R3985" t="s">
        <v>8269</v>
      </c>
      <c r="S3985" s="12">
        <f t="shared" si="372"/>
        <v>35</v>
      </c>
      <c r="T3985">
        <f t="shared" si="373"/>
        <v>84.28</v>
      </c>
      <c r="U3985" s="14" t="s">
        <v>8315</v>
      </c>
      <c r="V3985" t="s">
        <v>8316</v>
      </c>
    </row>
    <row r="3986" spans="1:22" ht="48" hidden="1" x14ac:dyDescent="0.2">
      <c r="A3986" s="9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7">
        <f t="shared" si="374"/>
        <v>41920.963472222218</v>
      </c>
      <c r="L3986" s="17">
        <f t="shared" si="375"/>
        <v>41951</v>
      </c>
      <c r="M3986" s="9">
        <f t="shared" si="376"/>
        <v>10</v>
      </c>
      <c r="N3986" s="9">
        <f t="shared" si="377"/>
        <v>2014</v>
      </c>
      <c r="O3986" t="b">
        <v>0</v>
      </c>
      <c r="P3986">
        <v>10</v>
      </c>
      <c r="Q3986" t="b">
        <v>0</v>
      </c>
      <c r="R3986" t="s">
        <v>8269</v>
      </c>
      <c r="S3986" s="12">
        <f t="shared" si="372"/>
        <v>6</v>
      </c>
      <c r="T3986">
        <f t="shared" si="373"/>
        <v>9.5</v>
      </c>
      <c r="U3986" s="14" t="s">
        <v>8315</v>
      </c>
      <c r="V3986" t="s">
        <v>8316</v>
      </c>
    </row>
    <row r="3987" spans="1:22" ht="48" hidden="1" x14ac:dyDescent="0.2">
      <c r="A3987" s="9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7">
        <f t="shared" si="374"/>
        <v>42399.707407407404</v>
      </c>
      <c r="L3987" s="17">
        <f t="shared" si="375"/>
        <v>42420.878472222219</v>
      </c>
      <c r="M3987" s="9">
        <f t="shared" si="376"/>
        <v>1</v>
      </c>
      <c r="N3987" s="9">
        <f t="shared" si="377"/>
        <v>2016</v>
      </c>
      <c r="O3987" t="b">
        <v>0</v>
      </c>
      <c r="P3987">
        <v>19</v>
      </c>
      <c r="Q3987" t="b">
        <v>0</v>
      </c>
      <c r="R3987" t="s">
        <v>8269</v>
      </c>
      <c r="S3987" s="12">
        <f t="shared" si="372"/>
        <v>32</v>
      </c>
      <c r="T3987">
        <f t="shared" si="373"/>
        <v>33.74</v>
      </c>
      <c r="U3987" s="14" t="s">
        <v>8315</v>
      </c>
      <c r="V3987" t="s">
        <v>8316</v>
      </c>
    </row>
    <row r="3988" spans="1:22" ht="48" hidden="1" x14ac:dyDescent="0.2">
      <c r="A3988" s="9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7">
        <f t="shared" si="374"/>
        <v>42467.548541666663</v>
      </c>
      <c r="L3988" s="17">
        <f t="shared" si="375"/>
        <v>42496.544444444444</v>
      </c>
      <c r="M3988" s="9">
        <f t="shared" si="376"/>
        <v>4</v>
      </c>
      <c r="N3988" s="9">
        <f t="shared" si="377"/>
        <v>2016</v>
      </c>
      <c r="O3988" t="b">
        <v>0</v>
      </c>
      <c r="P3988">
        <v>13</v>
      </c>
      <c r="Q3988" t="b">
        <v>0</v>
      </c>
      <c r="R3988" t="s">
        <v>8269</v>
      </c>
      <c r="S3988" s="12">
        <f t="shared" si="372"/>
        <v>10</v>
      </c>
      <c r="T3988">
        <f t="shared" si="373"/>
        <v>37.54</v>
      </c>
      <c r="U3988" s="14" t="s">
        <v>8315</v>
      </c>
      <c r="V3988" t="s">
        <v>8316</v>
      </c>
    </row>
    <row r="3989" spans="1:22" ht="48" hidden="1" x14ac:dyDescent="0.2">
      <c r="A3989" s="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7">
        <f t="shared" si="374"/>
        <v>41765.92465277778</v>
      </c>
      <c r="L3989" s="17">
        <f t="shared" si="375"/>
        <v>41775.92465277778</v>
      </c>
      <c r="M3989" s="9">
        <f t="shared" si="376"/>
        <v>5</v>
      </c>
      <c r="N3989" s="9">
        <f t="shared" si="377"/>
        <v>2014</v>
      </c>
      <c r="O3989" t="b">
        <v>0</v>
      </c>
      <c r="P3989">
        <v>13</v>
      </c>
      <c r="Q3989" t="b">
        <v>0</v>
      </c>
      <c r="R3989" t="s">
        <v>8269</v>
      </c>
      <c r="S3989" s="12">
        <f t="shared" si="372"/>
        <v>38</v>
      </c>
      <c r="T3989">
        <f t="shared" si="373"/>
        <v>11.62</v>
      </c>
      <c r="U3989" s="14" t="s">
        <v>8315</v>
      </c>
      <c r="V3989" t="s">
        <v>8316</v>
      </c>
    </row>
    <row r="3990" spans="1:22" ht="32" hidden="1" x14ac:dyDescent="0.2">
      <c r="A3990" s="9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7">
        <f t="shared" si="374"/>
        <v>42230.08116898148</v>
      </c>
      <c r="L3990" s="17">
        <f t="shared" si="375"/>
        <v>42245.08116898148</v>
      </c>
      <c r="M3990" s="9">
        <f t="shared" si="376"/>
        <v>8</v>
      </c>
      <c r="N3990" s="9">
        <f t="shared" si="377"/>
        <v>2015</v>
      </c>
      <c r="O3990" t="b">
        <v>0</v>
      </c>
      <c r="P3990">
        <v>4</v>
      </c>
      <c r="Q3990" t="b">
        <v>0</v>
      </c>
      <c r="R3990" t="s">
        <v>8269</v>
      </c>
      <c r="S3990" s="12">
        <f t="shared" si="372"/>
        <v>2</v>
      </c>
      <c r="T3990">
        <f t="shared" si="373"/>
        <v>8</v>
      </c>
      <c r="U3990" s="14" t="s">
        <v>8315</v>
      </c>
      <c r="V3990" t="s">
        <v>8316</v>
      </c>
    </row>
    <row r="3991" spans="1:22" ht="48" hidden="1" x14ac:dyDescent="0.2">
      <c r="A3991" s="9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7">
        <f t="shared" si="374"/>
        <v>42286.749780092592</v>
      </c>
      <c r="L3991" s="17">
        <f t="shared" si="375"/>
        <v>42316.791446759264</v>
      </c>
      <c r="M3991" s="9">
        <f t="shared" si="376"/>
        <v>10</v>
      </c>
      <c r="N3991" s="9">
        <f t="shared" si="377"/>
        <v>2015</v>
      </c>
      <c r="O3991" t="b">
        <v>0</v>
      </c>
      <c r="P3991">
        <v>0</v>
      </c>
      <c r="Q3991" t="b">
        <v>0</v>
      </c>
      <c r="R3991" t="s">
        <v>8269</v>
      </c>
      <c r="S3991" s="12">
        <f t="shared" si="372"/>
        <v>0</v>
      </c>
      <c r="T3991">
        <f t="shared" si="373"/>
        <v>0</v>
      </c>
      <c r="U3991" s="14" t="s">
        <v>8315</v>
      </c>
      <c r="V3991" t="s">
        <v>8316</v>
      </c>
    </row>
    <row r="3992" spans="1:22" ht="48" hidden="1" x14ac:dyDescent="0.2">
      <c r="A3992" s="9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7">
        <f t="shared" si="374"/>
        <v>42401.672372685185</v>
      </c>
      <c r="L3992" s="17">
        <f t="shared" si="375"/>
        <v>42431.672372685185</v>
      </c>
      <c r="M3992" s="9">
        <f t="shared" si="376"/>
        <v>2</v>
      </c>
      <c r="N3992" s="9">
        <f t="shared" si="377"/>
        <v>2016</v>
      </c>
      <c r="O3992" t="b">
        <v>0</v>
      </c>
      <c r="P3992">
        <v>3</v>
      </c>
      <c r="Q3992" t="b">
        <v>0</v>
      </c>
      <c r="R3992" t="s">
        <v>8269</v>
      </c>
      <c r="S3992" s="12">
        <f t="shared" si="372"/>
        <v>4</v>
      </c>
      <c r="T3992">
        <f t="shared" si="373"/>
        <v>23</v>
      </c>
      <c r="U3992" s="14" t="s">
        <v>8315</v>
      </c>
      <c r="V3992" t="s">
        <v>8316</v>
      </c>
    </row>
    <row r="3993" spans="1:22" ht="32" hidden="1" x14ac:dyDescent="0.2">
      <c r="A3993" s="9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7">
        <f t="shared" si="374"/>
        <v>42125.644467592589</v>
      </c>
      <c r="L3993" s="17">
        <f t="shared" si="375"/>
        <v>42155.644467592589</v>
      </c>
      <c r="M3993" s="9">
        <f t="shared" si="376"/>
        <v>5</v>
      </c>
      <c r="N3993" s="9">
        <f t="shared" si="377"/>
        <v>2015</v>
      </c>
      <c r="O3993" t="b">
        <v>0</v>
      </c>
      <c r="P3993">
        <v>1</v>
      </c>
      <c r="Q3993" t="b">
        <v>0</v>
      </c>
      <c r="R3993" t="s">
        <v>8269</v>
      </c>
      <c r="S3993" s="12">
        <f t="shared" si="372"/>
        <v>20</v>
      </c>
      <c r="T3993">
        <f t="shared" si="373"/>
        <v>100</v>
      </c>
      <c r="U3993" s="14" t="s">
        <v>8315</v>
      </c>
      <c r="V3993" t="s">
        <v>8316</v>
      </c>
    </row>
    <row r="3994" spans="1:22" ht="48" hidden="1" x14ac:dyDescent="0.2">
      <c r="A3994" s="9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7">
        <f t="shared" si="374"/>
        <v>42289.94049768518</v>
      </c>
      <c r="L3994" s="17">
        <f t="shared" si="375"/>
        <v>42349.982164351852</v>
      </c>
      <c r="M3994" s="9">
        <f t="shared" si="376"/>
        <v>10</v>
      </c>
      <c r="N3994" s="9">
        <f t="shared" si="377"/>
        <v>2015</v>
      </c>
      <c r="O3994" t="b">
        <v>0</v>
      </c>
      <c r="P3994">
        <v>9</v>
      </c>
      <c r="Q3994" t="b">
        <v>0</v>
      </c>
      <c r="R3994" t="s">
        <v>8269</v>
      </c>
      <c r="S3994" s="12">
        <f t="shared" si="372"/>
        <v>5</v>
      </c>
      <c r="T3994">
        <f t="shared" si="373"/>
        <v>60.11</v>
      </c>
      <c r="U3994" s="14" t="s">
        <v>8315</v>
      </c>
      <c r="V3994" t="s">
        <v>8316</v>
      </c>
    </row>
    <row r="3995" spans="1:22" ht="48" hidden="1" x14ac:dyDescent="0.2">
      <c r="A3995" s="9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7">
        <f t="shared" si="374"/>
        <v>42107.864722222221</v>
      </c>
      <c r="L3995" s="17">
        <f t="shared" si="375"/>
        <v>42137.864722222221</v>
      </c>
      <c r="M3995" s="9">
        <f t="shared" si="376"/>
        <v>4</v>
      </c>
      <c r="N3995" s="9">
        <f t="shared" si="377"/>
        <v>2015</v>
      </c>
      <c r="O3995" t="b">
        <v>0</v>
      </c>
      <c r="P3995">
        <v>1</v>
      </c>
      <c r="Q3995" t="b">
        <v>0</v>
      </c>
      <c r="R3995" t="s">
        <v>8269</v>
      </c>
      <c r="S3995" s="12">
        <f t="shared" si="372"/>
        <v>0</v>
      </c>
      <c r="T3995">
        <f t="shared" si="373"/>
        <v>3</v>
      </c>
      <c r="U3995" s="14" t="s">
        <v>8315</v>
      </c>
      <c r="V3995" t="s">
        <v>8316</v>
      </c>
    </row>
    <row r="3996" spans="1:22" ht="32" hidden="1" x14ac:dyDescent="0.2">
      <c r="A3996" s="9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7">
        <f t="shared" si="374"/>
        <v>41809.389930555553</v>
      </c>
      <c r="L3996" s="17">
        <f t="shared" si="375"/>
        <v>41839.389930555553</v>
      </c>
      <c r="M3996" s="9">
        <f t="shared" si="376"/>
        <v>6</v>
      </c>
      <c r="N3996" s="9">
        <f t="shared" si="377"/>
        <v>2014</v>
      </c>
      <c r="O3996" t="b">
        <v>0</v>
      </c>
      <c r="P3996">
        <v>1</v>
      </c>
      <c r="Q3996" t="b">
        <v>0</v>
      </c>
      <c r="R3996" t="s">
        <v>8269</v>
      </c>
      <c r="S3996" s="12">
        <f t="shared" si="372"/>
        <v>0</v>
      </c>
      <c r="T3996">
        <f t="shared" si="373"/>
        <v>5</v>
      </c>
      <c r="U3996" s="14" t="s">
        <v>8315</v>
      </c>
      <c r="V3996" t="s">
        <v>8316</v>
      </c>
    </row>
    <row r="3997" spans="1:22" ht="48" hidden="1" x14ac:dyDescent="0.2">
      <c r="A3997" s="9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7">
        <f t="shared" si="374"/>
        <v>42019.683761574073</v>
      </c>
      <c r="L3997" s="17">
        <f t="shared" si="375"/>
        <v>42049.477083333331</v>
      </c>
      <c r="M3997" s="9">
        <f t="shared" si="376"/>
        <v>1</v>
      </c>
      <c r="N3997" s="9">
        <f t="shared" si="377"/>
        <v>2015</v>
      </c>
      <c r="O3997" t="b">
        <v>0</v>
      </c>
      <c r="P3997">
        <v>4</v>
      </c>
      <c r="Q3997" t="b">
        <v>0</v>
      </c>
      <c r="R3997" t="s">
        <v>8269</v>
      </c>
      <c r="S3997" s="12">
        <f t="shared" si="372"/>
        <v>35</v>
      </c>
      <c r="T3997">
        <f t="shared" si="373"/>
        <v>17.5</v>
      </c>
      <c r="U3997" s="14" t="s">
        <v>8315</v>
      </c>
      <c r="V3997" t="s">
        <v>8316</v>
      </c>
    </row>
    <row r="3998" spans="1:22" ht="48" hidden="1" x14ac:dyDescent="0.2">
      <c r="A3998" s="9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7">
        <f t="shared" si="374"/>
        <v>41950.26694444444</v>
      </c>
      <c r="L3998" s="17">
        <f t="shared" si="375"/>
        <v>41963.669444444444</v>
      </c>
      <c r="M3998" s="9">
        <f t="shared" si="376"/>
        <v>11</v>
      </c>
      <c r="N3998" s="9">
        <f t="shared" si="377"/>
        <v>2014</v>
      </c>
      <c r="O3998" t="b">
        <v>0</v>
      </c>
      <c r="P3998">
        <v>17</v>
      </c>
      <c r="Q3998" t="b">
        <v>0</v>
      </c>
      <c r="R3998" t="s">
        <v>8269</v>
      </c>
      <c r="S3998" s="12">
        <f t="shared" si="372"/>
        <v>17</v>
      </c>
      <c r="T3998">
        <f t="shared" si="373"/>
        <v>29.24</v>
      </c>
      <c r="U3998" s="14" t="s">
        <v>8315</v>
      </c>
      <c r="V3998" t="s">
        <v>8316</v>
      </c>
    </row>
    <row r="3999" spans="1:22" ht="48" hidden="1" x14ac:dyDescent="0.2">
      <c r="A3999" s="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7">
        <f t="shared" si="374"/>
        <v>42069.391446759255</v>
      </c>
      <c r="L3999" s="17">
        <f t="shared" si="375"/>
        <v>42099.349780092598</v>
      </c>
      <c r="M3999" s="9">
        <f t="shared" si="376"/>
        <v>3</v>
      </c>
      <c r="N3999" s="9">
        <f t="shared" si="377"/>
        <v>2015</v>
      </c>
      <c r="O3999" t="b">
        <v>0</v>
      </c>
      <c r="P3999">
        <v>0</v>
      </c>
      <c r="Q3999" t="b">
        <v>0</v>
      </c>
      <c r="R3999" t="s">
        <v>8269</v>
      </c>
      <c r="S3999" s="12">
        <f t="shared" si="372"/>
        <v>0</v>
      </c>
      <c r="T3999">
        <f t="shared" si="373"/>
        <v>0</v>
      </c>
      <c r="U3999" s="14" t="s">
        <v>8315</v>
      </c>
      <c r="V3999" t="s">
        <v>8316</v>
      </c>
    </row>
    <row r="4000" spans="1:22" ht="48" hidden="1" x14ac:dyDescent="0.2">
      <c r="A4000" s="9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7">
        <f t="shared" si="374"/>
        <v>42061.963263888887</v>
      </c>
      <c r="L4000" s="17">
        <f t="shared" si="375"/>
        <v>42091.921597222223</v>
      </c>
      <c r="M4000" s="9">
        <f t="shared" si="376"/>
        <v>2</v>
      </c>
      <c r="N4000" s="9">
        <f t="shared" si="377"/>
        <v>2015</v>
      </c>
      <c r="O4000" t="b">
        <v>0</v>
      </c>
      <c r="P4000">
        <v>12</v>
      </c>
      <c r="Q4000" t="b">
        <v>0</v>
      </c>
      <c r="R4000" t="s">
        <v>8269</v>
      </c>
      <c r="S4000" s="12">
        <f t="shared" si="372"/>
        <v>57</v>
      </c>
      <c r="T4000">
        <f t="shared" si="373"/>
        <v>59.58</v>
      </c>
      <c r="U4000" s="14" t="s">
        <v>8315</v>
      </c>
      <c r="V4000" t="s">
        <v>8316</v>
      </c>
    </row>
    <row r="4001" spans="1:22" ht="48" hidden="1" x14ac:dyDescent="0.2">
      <c r="A4001" s="9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7">
        <f t="shared" si="374"/>
        <v>41842.828680555554</v>
      </c>
      <c r="L4001" s="17">
        <f t="shared" si="375"/>
        <v>41882.827650462961</v>
      </c>
      <c r="M4001" s="9">
        <f t="shared" si="376"/>
        <v>7</v>
      </c>
      <c r="N4001" s="9">
        <f t="shared" si="377"/>
        <v>2014</v>
      </c>
      <c r="O4001" t="b">
        <v>0</v>
      </c>
      <c r="P4001">
        <v>14</v>
      </c>
      <c r="Q4001" t="b">
        <v>0</v>
      </c>
      <c r="R4001" t="s">
        <v>8269</v>
      </c>
      <c r="S4001" s="12">
        <f t="shared" si="372"/>
        <v>17</v>
      </c>
      <c r="T4001">
        <f t="shared" si="373"/>
        <v>82.57</v>
      </c>
      <c r="U4001" s="14" t="s">
        <v>8315</v>
      </c>
      <c r="V4001" t="s">
        <v>8316</v>
      </c>
    </row>
    <row r="4002" spans="1:22" ht="16" hidden="1" x14ac:dyDescent="0.2">
      <c r="A4002" s="9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7">
        <f t="shared" si="374"/>
        <v>42437.64534722222</v>
      </c>
      <c r="L4002" s="17">
        <f t="shared" si="375"/>
        <v>42497.603680555556</v>
      </c>
      <c r="M4002" s="9">
        <f t="shared" si="376"/>
        <v>3</v>
      </c>
      <c r="N4002" s="9">
        <f t="shared" si="377"/>
        <v>2016</v>
      </c>
      <c r="O4002" t="b">
        <v>0</v>
      </c>
      <c r="P4002">
        <v>1</v>
      </c>
      <c r="Q4002" t="b">
        <v>0</v>
      </c>
      <c r="R4002" t="s">
        <v>8269</v>
      </c>
      <c r="S4002" s="12">
        <f t="shared" si="372"/>
        <v>0</v>
      </c>
      <c r="T4002">
        <f t="shared" si="373"/>
        <v>10</v>
      </c>
      <c r="U4002" s="14" t="s">
        <v>8315</v>
      </c>
      <c r="V4002" t="s">
        <v>8316</v>
      </c>
    </row>
    <row r="4003" spans="1:22" ht="48" hidden="1" x14ac:dyDescent="0.2">
      <c r="A4003" s="9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7">
        <f t="shared" si="374"/>
        <v>42775.964212962965</v>
      </c>
      <c r="L4003" s="17">
        <f t="shared" si="375"/>
        <v>42795.791666666672</v>
      </c>
      <c r="M4003" s="9">
        <f t="shared" si="376"/>
        <v>2</v>
      </c>
      <c r="N4003" s="9">
        <f t="shared" si="377"/>
        <v>2017</v>
      </c>
      <c r="O4003" t="b">
        <v>0</v>
      </c>
      <c r="P4003">
        <v>14</v>
      </c>
      <c r="Q4003" t="b">
        <v>0</v>
      </c>
      <c r="R4003" t="s">
        <v>8269</v>
      </c>
      <c r="S4003" s="12">
        <f t="shared" si="372"/>
        <v>38</v>
      </c>
      <c r="T4003">
        <f t="shared" si="373"/>
        <v>32.36</v>
      </c>
      <c r="U4003" s="14" t="s">
        <v>8315</v>
      </c>
      <c r="V4003" t="s">
        <v>8316</v>
      </c>
    </row>
    <row r="4004" spans="1:22" ht="48" hidden="1" x14ac:dyDescent="0.2">
      <c r="A4004" s="9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7">
        <f t="shared" si="374"/>
        <v>41879.043530092589</v>
      </c>
      <c r="L4004" s="17">
        <f t="shared" si="375"/>
        <v>41909.043530092589</v>
      </c>
      <c r="M4004" s="9">
        <f t="shared" si="376"/>
        <v>8</v>
      </c>
      <c r="N4004" s="9">
        <f t="shared" si="377"/>
        <v>2014</v>
      </c>
      <c r="O4004" t="b">
        <v>0</v>
      </c>
      <c r="P4004">
        <v>4</v>
      </c>
      <c r="Q4004" t="b">
        <v>0</v>
      </c>
      <c r="R4004" t="s">
        <v>8269</v>
      </c>
      <c r="S4004" s="12">
        <f t="shared" si="372"/>
        <v>2</v>
      </c>
      <c r="T4004">
        <f t="shared" si="373"/>
        <v>5.75</v>
      </c>
      <c r="U4004" s="14" t="s">
        <v>8315</v>
      </c>
      <c r="V4004" t="s">
        <v>8316</v>
      </c>
    </row>
    <row r="4005" spans="1:22" ht="48" hidden="1" x14ac:dyDescent="0.2">
      <c r="A4005" s="9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7">
        <f t="shared" si="374"/>
        <v>42020.587349537032</v>
      </c>
      <c r="L4005" s="17">
        <f t="shared" si="375"/>
        <v>42050.587349537032</v>
      </c>
      <c r="M4005" s="9">
        <f t="shared" si="376"/>
        <v>1</v>
      </c>
      <c r="N4005" s="9">
        <f t="shared" si="377"/>
        <v>2015</v>
      </c>
      <c r="O4005" t="b">
        <v>0</v>
      </c>
      <c r="P4005">
        <v>2</v>
      </c>
      <c r="Q4005" t="b">
        <v>0</v>
      </c>
      <c r="R4005" t="s">
        <v>8269</v>
      </c>
      <c r="S4005" s="12">
        <f t="shared" si="372"/>
        <v>10</v>
      </c>
      <c r="T4005">
        <f t="shared" si="373"/>
        <v>100.5</v>
      </c>
      <c r="U4005" s="14" t="s">
        <v>8315</v>
      </c>
      <c r="V4005" t="s">
        <v>8316</v>
      </c>
    </row>
    <row r="4006" spans="1:22" ht="16" hidden="1" x14ac:dyDescent="0.2">
      <c r="A4006" s="9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7">
        <f t="shared" si="374"/>
        <v>41890.16269675926</v>
      </c>
      <c r="L4006" s="17">
        <f t="shared" si="375"/>
        <v>41920.16269675926</v>
      </c>
      <c r="M4006" s="9">
        <f t="shared" si="376"/>
        <v>9</v>
      </c>
      <c r="N4006" s="9">
        <f t="shared" si="377"/>
        <v>2014</v>
      </c>
      <c r="O4006" t="b">
        <v>0</v>
      </c>
      <c r="P4006">
        <v>1</v>
      </c>
      <c r="Q4006" t="b">
        <v>0</v>
      </c>
      <c r="R4006" t="s">
        <v>8269</v>
      </c>
      <c r="S4006" s="12">
        <f t="shared" si="372"/>
        <v>0</v>
      </c>
      <c r="T4006">
        <f t="shared" si="373"/>
        <v>1</v>
      </c>
      <c r="U4006" s="14" t="s">
        <v>8315</v>
      </c>
      <c r="V4006" t="s">
        <v>8316</v>
      </c>
    </row>
    <row r="4007" spans="1:22" ht="48" hidden="1" x14ac:dyDescent="0.2">
      <c r="A4007" s="9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7">
        <f t="shared" si="374"/>
        <v>41872.807696759257</v>
      </c>
      <c r="L4007" s="17">
        <f t="shared" si="375"/>
        <v>41932.807696759257</v>
      </c>
      <c r="M4007" s="9">
        <f t="shared" si="376"/>
        <v>8</v>
      </c>
      <c r="N4007" s="9">
        <f t="shared" si="377"/>
        <v>2014</v>
      </c>
      <c r="O4007" t="b">
        <v>0</v>
      </c>
      <c r="P4007">
        <v>2</v>
      </c>
      <c r="Q4007" t="b">
        <v>0</v>
      </c>
      <c r="R4007" t="s">
        <v>8269</v>
      </c>
      <c r="S4007" s="12">
        <f t="shared" si="372"/>
        <v>1</v>
      </c>
      <c r="T4007">
        <f t="shared" si="373"/>
        <v>20</v>
      </c>
      <c r="U4007" s="14" t="s">
        <v>8315</v>
      </c>
      <c r="V4007" t="s">
        <v>8316</v>
      </c>
    </row>
    <row r="4008" spans="1:22" ht="48" hidden="1" x14ac:dyDescent="0.2">
      <c r="A4008" s="9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7">
        <f t="shared" si="374"/>
        <v>42391.772997685184</v>
      </c>
      <c r="L4008" s="17">
        <f t="shared" si="375"/>
        <v>42416.772997685184</v>
      </c>
      <c r="M4008" s="9">
        <f t="shared" si="376"/>
        <v>1</v>
      </c>
      <c r="N4008" s="9">
        <f t="shared" si="377"/>
        <v>2016</v>
      </c>
      <c r="O4008" t="b">
        <v>0</v>
      </c>
      <c r="P4008">
        <v>1</v>
      </c>
      <c r="Q4008" t="b">
        <v>0</v>
      </c>
      <c r="R4008" t="s">
        <v>8269</v>
      </c>
      <c r="S4008" s="12">
        <f t="shared" si="372"/>
        <v>0</v>
      </c>
      <c r="T4008">
        <f t="shared" si="373"/>
        <v>2</v>
      </c>
      <c r="U4008" s="14" t="s">
        <v>8315</v>
      </c>
      <c r="V4008" t="s">
        <v>8316</v>
      </c>
    </row>
    <row r="4009" spans="1:22" ht="48" hidden="1" x14ac:dyDescent="0.2">
      <c r="A4009" s="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7">
        <f t="shared" si="374"/>
        <v>41848.772928240738</v>
      </c>
      <c r="L4009" s="17">
        <f t="shared" si="375"/>
        <v>41877.686111111114</v>
      </c>
      <c r="M4009" s="9">
        <f t="shared" si="376"/>
        <v>7</v>
      </c>
      <c r="N4009" s="9">
        <f t="shared" si="377"/>
        <v>2014</v>
      </c>
      <c r="O4009" t="b">
        <v>0</v>
      </c>
      <c r="P4009">
        <v>1</v>
      </c>
      <c r="Q4009" t="b">
        <v>0</v>
      </c>
      <c r="R4009" t="s">
        <v>8269</v>
      </c>
      <c r="S4009" s="12">
        <f t="shared" si="372"/>
        <v>0</v>
      </c>
      <c r="T4009">
        <f t="shared" si="373"/>
        <v>5</v>
      </c>
      <c r="U4009" s="14" t="s">
        <v>8315</v>
      </c>
      <c r="V4009" t="s">
        <v>8316</v>
      </c>
    </row>
    <row r="4010" spans="1:22" ht="48" hidden="1" x14ac:dyDescent="0.2">
      <c r="A4010" s="9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7">
        <f t="shared" si="374"/>
        <v>42177.964201388888</v>
      </c>
      <c r="L4010" s="17">
        <f t="shared" si="375"/>
        <v>42207.964201388888</v>
      </c>
      <c r="M4010" s="9">
        <f t="shared" si="376"/>
        <v>6</v>
      </c>
      <c r="N4010" s="9">
        <f t="shared" si="377"/>
        <v>2015</v>
      </c>
      <c r="O4010" t="b">
        <v>0</v>
      </c>
      <c r="P4010">
        <v>4</v>
      </c>
      <c r="Q4010" t="b">
        <v>0</v>
      </c>
      <c r="R4010" t="s">
        <v>8269</v>
      </c>
      <c r="S4010" s="12">
        <f t="shared" si="372"/>
        <v>6</v>
      </c>
      <c r="T4010">
        <f t="shared" si="373"/>
        <v>15</v>
      </c>
      <c r="U4010" s="14" t="s">
        <v>8315</v>
      </c>
      <c r="V4010" t="s">
        <v>8316</v>
      </c>
    </row>
    <row r="4011" spans="1:22" ht="48" hidden="1" x14ac:dyDescent="0.2">
      <c r="A4011" s="9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7">
        <f t="shared" si="374"/>
        <v>41851.700925925928</v>
      </c>
      <c r="L4011" s="17">
        <f t="shared" si="375"/>
        <v>41891.700925925928</v>
      </c>
      <c r="M4011" s="9">
        <f t="shared" si="376"/>
        <v>7</v>
      </c>
      <c r="N4011" s="9">
        <f t="shared" si="377"/>
        <v>2014</v>
      </c>
      <c r="O4011" t="b">
        <v>0</v>
      </c>
      <c r="P4011">
        <v>3</v>
      </c>
      <c r="Q4011" t="b">
        <v>0</v>
      </c>
      <c r="R4011" t="s">
        <v>8269</v>
      </c>
      <c r="S4011" s="12">
        <f t="shared" si="372"/>
        <v>4</v>
      </c>
      <c r="T4011">
        <f t="shared" si="373"/>
        <v>25</v>
      </c>
      <c r="U4011" s="14" t="s">
        <v>8315</v>
      </c>
      <c r="V4011" t="s">
        <v>8316</v>
      </c>
    </row>
    <row r="4012" spans="1:22" ht="48" hidden="1" x14ac:dyDescent="0.2">
      <c r="A4012" s="9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7">
        <f t="shared" si="374"/>
        <v>41921.770439814813</v>
      </c>
      <c r="L4012" s="17">
        <f t="shared" si="375"/>
        <v>41938.770439814813</v>
      </c>
      <c r="M4012" s="9">
        <f t="shared" si="376"/>
        <v>10</v>
      </c>
      <c r="N4012" s="9">
        <f t="shared" si="377"/>
        <v>2014</v>
      </c>
      <c r="O4012" t="b">
        <v>0</v>
      </c>
      <c r="P4012">
        <v>38</v>
      </c>
      <c r="Q4012" t="b">
        <v>0</v>
      </c>
      <c r="R4012" t="s">
        <v>8269</v>
      </c>
      <c r="S4012" s="12">
        <f t="shared" si="372"/>
        <v>24</v>
      </c>
      <c r="T4012">
        <f t="shared" si="373"/>
        <v>45.84</v>
      </c>
      <c r="U4012" s="14" t="s">
        <v>8315</v>
      </c>
      <c r="V4012" t="s">
        <v>8316</v>
      </c>
    </row>
    <row r="4013" spans="1:22" ht="48" hidden="1" x14ac:dyDescent="0.2">
      <c r="A4013" s="9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7">
        <f t="shared" si="374"/>
        <v>42002.54488425926</v>
      </c>
      <c r="L4013" s="17">
        <f t="shared" si="375"/>
        <v>42032.54488425926</v>
      </c>
      <c r="M4013" s="9">
        <f t="shared" si="376"/>
        <v>12</v>
      </c>
      <c r="N4013" s="9">
        <f t="shared" si="377"/>
        <v>2015</v>
      </c>
      <c r="O4013" t="b">
        <v>0</v>
      </c>
      <c r="P4013">
        <v>4</v>
      </c>
      <c r="Q4013" t="b">
        <v>0</v>
      </c>
      <c r="R4013" t="s">
        <v>8269</v>
      </c>
      <c r="S4013" s="12">
        <f t="shared" si="372"/>
        <v>8</v>
      </c>
      <c r="T4013">
        <f t="shared" si="373"/>
        <v>4.75</v>
      </c>
      <c r="U4013" s="14" t="s">
        <v>8315</v>
      </c>
      <c r="V4013" t="s">
        <v>8316</v>
      </c>
    </row>
    <row r="4014" spans="1:22" ht="48" hidden="1" x14ac:dyDescent="0.2">
      <c r="A4014" s="9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7">
        <f t="shared" si="374"/>
        <v>42096.544548611113</v>
      </c>
      <c r="L4014" s="17">
        <f t="shared" si="375"/>
        <v>42126.544548611113</v>
      </c>
      <c r="M4014" s="9">
        <f t="shared" si="376"/>
        <v>4</v>
      </c>
      <c r="N4014" s="9">
        <f t="shared" si="377"/>
        <v>2015</v>
      </c>
      <c r="O4014" t="b">
        <v>0</v>
      </c>
      <c r="P4014">
        <v>0</v>
      </c>
      <c r="Q4014" t="b">
        <v>0</v>
      </c>
      <c r="R4014" t="s">
        <v>8269</v>
      </c>
      <c r="S4014" s="12">
        <f t="shared" si="372"/>
        <v>0</v>
      </c>
      <c r="T4014">
        <f t="shared" si="373"/>
        <v>0</v>
      </c>
      <c r="U4014" s="14" t="s">
        <v>8315</v>
      </c>
      <c r="V4014" t="s">
        <v>8316</v>
      </c>
    </row>
    <row r="4015" spans="1:22" ht="48" hidden="1" x14ac:dyDescent="0.2">
      <c r="A4015" s="9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7">
        <f t="shared" si="374"/>
        <v>42021.301192129627</v>
      </c>
      <c r="L4015" s="17">
        <f t="shared" si="375"/>
        <v>42051.301192129627</v>
      </c>
      <c r="M4015" s="9">
        <f t="shared" si="376"/>
        <v>1</v>
      </c>
      <c r="N4015" s="9">
        <f t="shared" si="377"/>
        <v>2015</v>
      </c>
      <c r="O4015" t="b">
        <v>0</v>
      </c>
      <c r="P4015">
        <v>2</v>
      </c>
      <c r="Q4015" t="b">
        <v>0</v>
      </c>
      <c r="R4015" t="s">
        <v>8269</v>
      </c>
      <c r="S4015" s="12">
        <f t="shared" si="372"/>
        <v>1</v>
      </c>
      <c r="T4015">
        <f t="shared" si="373"/>
        <v>13</v>
      </c>
      <c r="U4015" s="14" t="s">
        <v>8315</v>
      </c>
      <c r="V4015" t="s">
        <v>8316</v>
      </c>
    </row>
    <row r="4016" spans="1:22" ht="48" hidden="1" x14ac:dyDescent="0.2">
      <c r="A4016" s="9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7">
        <f t="shared" si="374"/>
        <v>42419.246168981481</v>
      </c>
      <c r="L4016" s="17">
        <f t="shared" si="375"/>
        <v>42434.246168981481</v>
      </c>
      <c r="M4016" s="9">
        <f t="shared" si="376"/>
        <v>2</v>
      </c>
      <c r="N4016" s="9">
        <f t="shared" si="377"/>
        <v>2016</v>
      </c>
      <c r="O4016" t="b">
        <v>0</v>
      </c>
      <c r="P4016">
        <v>0</v>
      </c>
      <c r="Q4016" t="b">
        <v>0</v>
      </c>
      <c r="R4016" t="s">
        <v>8269</v>
      </c>
      <c r="S4016" s="12">
        <f t="shared" si="372"/>
        <v>0</v>
      </c>
      <c r="T4016">
        <f t="shared" si="373"/>
        <v>0</v>
      </c>
      <c r="U4016" s="14" t="s">
        <v>8315</v>
      </c>
      <c r="V4016" t="s">
        <v>8316</v>
      </c>
    </row>
    <row r="4017" spans="1:22" ht="48" hidden="1" x14ac:dyDescent="0.2">
      <c r="A4017" s="9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7">
        <f t="shared" si="374"/>
        <v>42174.780821759254</v>
      </c>
      <c r="L4017" s="17">
        <f t="shared" si="375"/>
        <v>42204.780821759254</v>
      </c>
      <c r="M4017" s="9">
        <f t="shared" si="376"/>
        <v>6</v>
      </c>
      <c r="N4017" s="9">
        <f t="shared" si="377"/>
        <v>2015</v>
      </c>
      <c r="O4017" t="b">
        <v>0</v>
      </c>
      <c r="P4017">
        <v>1</v>
      </c>
      <c r="Q4017" t="b">
        <v>0</v>
      </c>
      <c r="R4017" t="s">
        <v>8269</v>
      </c>
      <c r="S4017" s="12">
        <f t="shared" si="372"/>
        <v>0</v>
      </c>
      <c r="T4017">
        <f t="shared" si="373"/>
        <v>1</v>
      </c>
      <c r="U4017" s="14" t="s">
        <v>8315</v>
      </c>
      <c r="V4017" t="s">
        <v>8316</v>
      </c>
    </row>
    <row r="4018" spans="1:22" ht="48" hidden="1" x14ac:dyDescent="0.2">
      <c r="A4018" s="9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7">
        <f t="shared" si="374"/>
        <v>41869.872685185182</v>
      </c>
      <c r="L4018" s="17">
        <f t="shared" si="375"/>
        <v>41899.872685185182</v>
      </c>
      <c r="M4018" s="9">
        <f t="shared" si="376"/>
        <v>8</v>
      </c>
      <c r="N4018" s="9">
        <f t="shared" si="377"/>
        <v>2014</v>
      </c>
      <c r="O4018" t="b">
        <v>0</v>
      </c>
      <c r="P4018">
        <v>7</v>
      </c>
      <c r="Q4018" t="b">
        <v>0</v>
      </c>
      <c r="R4018" t="s">
        <v>8269</v>
      </c>
      <c r="S4018" s="12">
        <f t="shared" si="372"/>
        <v>14</v>
      </c>
      <c r="T4018">
        <f t="shared" si="373"/>
        <v>10</v>
      </c>
      <c r="U4018" s="14" t="s">
        <v>8315</v>
      </c>
      <c r="V4018" t="s">
        <v>8316</v>
      </c>
    </row>
    <row r="4019" spans="1:22" ht="48" hidden="1" x14ac:dyDescent="0.2">
      <c r="A4019" s="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7">
        <f t="shared" si="374"/>
        <v>41856.672152777777</v>
      </c>
      <c r="L4019" s="17">
        <f t="shared" si="375"/>
        <v>41886.672152777777</v>
      </c>
      <c r="M4019" s="9">
        <f t="shared" si="376"/>
        <v>8</v>
      </c>
      <c r="N4019" s="9">
        <f t="shared" si="377"/>
        <v>2014</v>
      </c>
      <c r="O4019" t="b">
        <v>0</v>
      </c>
      <c r="P4019">
        <v>2</v>
      </c>
      <c r="Q4019" t="b">
        <v>0</v>
      </c>
      <c r="R4019" t="s">
        <v>8269</v>
      </c>
      <c r="S4019" s="12">
        <f t="shared" si="372"/>
        <v>1</v>
      </c>
      <c r="T4019">
        <f t="shared" si="373"/>
        <v>52.5</v>
      </c>
      <c r="U4019" s="14" t="s">
        <v>8315</v>
      </c>
      <c r="V4019" t="s">
        <v>8316</v>
      </c>
    </row>
    <row r="4020" spans="1:22" ht="32" hidden="1" x14ac:dyDescent="0.2">
      <c r="A4020" s="9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7">
        <f t="shared" si="374"/>
        <v>42620.91097222222</v>
      </c>
      <c r="L4020" s="17">
        <f t="shared" si="375"/>
        <v>42650.91097222222</v>
      </c>
      <c r="M4020" s="9">
        <f t="shared" si="376"/>
        <v>9</v>
      </c>
      <c r="N4020" s="9">
        <f t="shared" si="377"/>
        <v>2016</v>
      </c>
      <c r="O4020" t="b">
        <v>0</v>
      </c>
      <c r="P4020">
        <v>4</v>
      </c>
      <c r="Q4020" t="b">
        <v>0</v>
      </c>
      <c r="R4020" t="s">
        <v>8269</v>
      </c>
      <c r="S4020" s="12">
        <f t="shared" si="372"/>
        <v>9</v>
      </c>
      <c r="T4020">
        <f t="shared" si="373"/>
        <v>32.5</v>
      </c>
      <c r="U4020" s="14" t="s">
        <v>8315</v>
      </c>
      <c r="V4020" t="s">
        <v>8316</v>
      </c>
    </row>
    <row r="4021" spans="1:22" ht="48" hidden="1" x14ac:dyDescent="0.2">
      <c r="A4021" s="9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7">
        <f t="shared" si="374"/>
        <v>42417.675879629634</v>
      </c>
      <c r="L4021" s="17">
        <f t="shared" si="375"/>
        <v>42475.686111111107</v>
      </c>
      <c r="M4021" s="9">
        <f t="shared" si="376"/>
        <v>2</v>
      </c>
      <c r="N4021" s="9">
        <f t="shared" si="377"/>
        <v>2016</v>
      </c>
      <c r="O4021" t="b">
        <v>0</v>
      </c>
      <c r="P4021">
        <v>4</v>
      </c>
      <c r="Q4021" t="b">
        <v>0</v>
      </c>
      <c r="R4021" t="s">
        <v>8269</v>
      </c>
      <c r="S4021" s="12">
        <f t="shared" si="372"/>
        <v>1</v>
      </c>
      <c r="T4021">
        <f t="shared" si="373"/>
        <v>7.25</v>
      </c>
      <c r="U4021" s="14" t="s">
        <v>8315</v>
      </c>
      <c r="V4021" t="s">
        <v>8316</v>
      </c>
    </row>
    <row r="4022" spans="1:22" ht="48" hidden="1" x14ac:dyDescent="0.2">
      <c r="A4022" s="9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7">
        <f t="shared" si="374"/>
        <v>42057.190960648149</v>
      </c>
      <c r="L4022" s="17">
        <f t="shared" si="375"/>
        <v>42087.149293981478</v>
      </c>
      <c r="M4022" s="9">
        <f t="shared" si="376"/>
        <v>2</v>
      </c>
      <c r="N4022" s="9">
        <f t="shared" si="377"/>
        <v>2015</v>
      </c>
      <c r="O4022" t="b">
        <v>0</v>
      </c>
      <c r="P4022">
        <v>3</v>
      </c>
      <c r="Q4022" t="b">
        <v>0</v>
      </c>
      <c r="R4022" t="s">
        <v>8269</v>
      </c>
      <c r="S4022" s="12">
        <f t="shared" si="372"/>
        <v>17</v>
      </c>
      <c r="T4022">
        <f t="shared" si="373"/>
        <v>33.33</v>
      </c>
      <c r="U4022" s="14" t="s">
        <v>8315</v>
      </c>
      <c r="V4022" t="s">
        <v>8316</v>
      </c>
    </row>
    <row r="4023" spans="1:22" ht="48" hidden="1" x14ac:dyDescent="0.2">
      <c r="A4023" s="9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7">
        <f t="shared" si="374"/>
        <v>41878.911550925928</v>
      </c>
      <c r="L4023" s="17">
        <f t="shared" si="375"/>
        <v>41938.911550925928</v>
      </c>
      <c r="M4023" s="9">
        <f t="shared" si="376"/>
        <v>8</v>
      </c>
      <c r="N4023" s="9">
        <f t="shared" si="377"/>
        <v>2014</v>
      </c>
      <c r="O4023" t="b">
        <v>0</v>
      </c>
      <c r="P4023">
        <v>2</v>
      </c>
      <c r="Q4023" t="b">
        <v>0</v>
      </c>
      <c r="R4023" t="s">
        <v>8269</v>
      </c>
      <c r="S4023" s="12">
        <f t="shared" si="372"/>
        <v>1</v>
      </c>
      <c r="T4023">
        <f t="shared" si="373"/>
        <v>62.5</v>
      </c>
      <c r="U4023" s="14" t="s">
        <v>8315</v>
      </c>
      <c r="V4023" t="s">
        <v>8316</v>
      </c>
    </row>
    <row r="4024" spans="1:22" ht="32" hidden="1" x14ac:dyDescent="0.2">
      <c r="A4024" s="9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7">
        <f t="shared" si="374"/>
        <v>41990.584108796291</v>
      </c>
      <c r="L4024" s="17">
        <f t="shared" si="375"/>
        <v>42036.120833333334</v>
      </c>
      <c r="M4024" s="9">
        <f t="shared" si="376"/>
        <v>12</v>
      </c>
      <c r="N4024" s="9">
        <f t="shared" si="377"/>
        <v>2015</v>
      </c>
      <c r="O4024" t="b">
        <v>0</v>
      </c>
      <c r="P4024">
        <v>197</v>
      </c>
      <c r="Q4024" t="b">
        <v>0</v>
      </c>
      <c r="R4024" t="s">
        <v>8269</v>
      </c>
      <c r="S4024" s="12">
        <f t="shared" si="372"/>
        <v>70</v>
      </c>
      <c r="T4024">
        <f t="shared" si="373"/>
        <v>63.56</v>
      </c>
      <c r="U4024" s="14" t="s">
        <v>8315</v>
      </c>
      <c r="V4024" t="s">
        <v>8316</v>
      </c>
    </row>
    <row r="4025" spans="1:22" ht="48" hidden="1" x14ac:dyDescent="0.2">
      <c r="A4025" s="9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7">
        <f t="shared" si="374"/>
        <v>42408.999571759254</v>
      </c>
      <c r="L4025" s="17">
        <f t="shared" si="375"/>
        <v>42453.957905092597</v>
      </c>
      <c r="M4025" s="9">
        <f t="shared" si="376"/>
        <v>2</v>
      </c>
      <c r="N4025" s="9">
        <f t="shared" si="377"/>
        <v>2016</v>
      </c>
      <c r="O4025" t="b">
        <v>0</v>
      </c>
      <c r="P4025">
        <v>0</v>
      </c>
      <c r="Q4025" t="b">
        <v>0</v>
      </c>
      <c r="R4025" t="s">
        <v>8269</v>
      </c>
      <c r="S4025" s="12">
        <f t="shared" si="372"/>
        <v>0</v>
      </c>
      <c r="T4025">
        <f t="shared" si="373"/>
        <v>0</v>
      </c>
      <c r="U4025" s="14" t="s">
        <v>8315</v>
      </c>
      <c r="V4025" t="s">
        <v>8316</v>
      </c>
    </row>
    <row r="4026" spans="1:22" ht="48" hidden="1" x14ac:dyDescent="0.2">
      <c r="A4026" s="9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7">
        <f t="shared" si="374"/>
        <v>42217.670104166667</v>
      </c>
      <c r="L4026" s="17">
        <f t="shared" si="375"/>
        <v>42247.670104166667</v>
      </c>
      <c r="M4026" s="9">
        <f t="shared" si="376"/>
        <v>8</v>
      </c>
      <c r="N4026" s="9">
        <f t="shared" si="377"/>
        <v>2015</v>
      </c>
      <c r="O4026" t="b">
        <v>0</v>
      </c>
      <c r="P4026">
        <v>1</v>
      </c>
      <c r="Q4026" t="b">
        <v>0</v>
      </c>
      <c r="R4026" t="s">
        <v>8269</v>
      </c>
      <c r="S4026" s="12">
        <f t="shared" si="372"/>
        <v>1</v>
      </c>
      <c r="T4026">
        <f t="shared" si="373"/>
        <v>10</v>
      </c>
      <c r="U4026" s="14" t="s">
        <v>8315</v>
      </c>
      <c r="V4026" t="s">
        <v>8316</v>
      </c>
    </row>
    <row r="4027" spans="1:22" ht="48" hidden="1" x14ac:dyDescent="0.2">
      <c r="A4027" s="9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7">
        <f t="shared" si="374"/>
        <v>42151.237685185188</v>
      </c>
      <c r="L4027" s="17">
        <f t="shared" si="375"/>
        <v>42211.237685185188</v>
      </c>
      <c r="M4027" s="9">
        <f t="shared" si="376"/>
        <v>5</v>
      </c>
      <c r="N4027" s="9">
        <f t="shared" si="377"/>
        <v>2015</v>
      </c>
      <c r="O4027" t="b">
        <v>0</v>
      </c>
      <c r="P4027">
        <v>4</v>
      </c>
      <c r="Q4027" t="b">
        <v>0</v>
      </c>
      <c r="R4027" t="s">
        <v>8269</v>
      </c>
      <c r="S4027" s="12">
        <f t="shared" si="372"/>
        <v>5</v>
      </c>
      <c r="T4027">
        <f t="shared" si="373"/>
        <v>62.5</v>
      </c>
      <c r="U4027" s="14" t="s">
        <v>8315</v>
      </c>
      <c r="V4027" t="s">
        <v>8316</v>
      </c>
    </row>
    <row r="4028" spans="1:22" ht="48" hidden="1" x14ac:dyDescent="0.2">
      <c r="A4028" s="9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7">
        <f t="shared" si="374"/>
        <v>42282.655543981484</v>
      </c>
      <c r="L4028" s="17">
        <f t="shared" si="375"/>
        <v>42342.697210648148</v>
      </c>
      <c r="M4028" s="9">
        <f t="shared" si="376"/>
        <v>10</v>
      </c>
      <c r="N4028" s="9">
        <f t="shared" si="377"/>
        <v>2015</v>
      </c>
      <c r="O4028" t="b">
        <v>0</v>
      </c>
      <c r="P4028">
        <v>0</v>
      </c>
      <c r="Q4028" t="b">
        <v>0</v>
      </c>
      <c r="R4028" t="s">
        <v>8269</v>
      </c>
      <c r="S4028" s="12">
        <f t="shared" si="372"/>
        <v>0</v>
      </c>
      <c r="T4028">
        <f t="shared" si="373"/>
        <v>0</v>
      </c>
      <c r="U4028" s="14" t="s">
        <v>8315</v>
      </c>
      <c r="V4028" t="s">
        <v>8316</v>
      </c>
    </row>
    <row r="4029" spans="1:22" ht="48" hidden="1" x14ac:dyDescent="0.2">
      <c r="A4029" s="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7">
        <f t="shared" si="374"/>
        <v>42768.97084490741</v>
      </c>
      <c r="L4029" s="17">
        <f t="shared" si="375"/>
        <v>42789.041666666672</v>
      </c>
      <c r="M4029" s="9">
        <f t="shared" si="376"/>
        <v>2</v>
      </c>
      <c r="N4029" s="9">
        <f t="shared" si="377"/>
        <v>2017</v>
      </c>
      <c r="O4029" t="b">
        <v>0</v>
      </c>
      <c r="P4029">
        <v>7</v>
      </c>
      <c r="Q4029" t="b">
        <v>0</v>
      </c>
      <c r="R4029" t="s">
        <v>8269</v>
      </c>
      <c r="S4029" s="12">
        <f t="shared" si="372"/>
        <v>7</v>
      </c>
      <c r="T4029">
        <f t="shared" si="373"/>
        <v>30.71</v>
      </c>
      <c r="U4029" s="14" t="s">
        <v>8315</v>
      </c>
      <c r="V4029" t="s">
        <v>8316</v>
      </c>
    </row>
    <row r="4030" spans="1:22" ht="48" hidden="1" x14ac:dyDescent="0.2">
      <c r="A4030" s="9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7">
        <f t="shared" si="374"/>
        <v>41765.938657407409</v>
      </c>
      <c r="L4030" s="17">
        <f t="shared" si="375"/>
        <v>41795.938657407409</v>
      </c>
      <c r="M4030" s="9">
        <f t="shared" si="376"/>
        <v>5</v>
      </c>
      <c r="N4030" s="9">
        <f t="shared" si="377"/>
        <v>2014</v>
      </c>
      <c r="O4030" t="b">
        <v>0</v>
      </c>
      <c r="P4030">
        <v>11</v>
      </c>
      <c r="Q4030" t="b">
        <v>0</v>
      </c>
      <c r="R4030" t="s">
        <v>8269</v>
      </c>
      <c r="S4030" s="12">
        <f t="shared" si="372"/>
        <v>28</v>
      </c>
      <c r="T4030">
        <f t="shared" si="373"/>
        <v>51</v>
      </c>
      <c r="U4030" s="14" t="s">
        <v>8315</v>
      </c>
      <c r="V4030" t="s">
        <v>8316</v>
      </c>
    </row>
    <row r="4031" spans="1:22" ht="48" hidden="1" x14ac:dyDescent="0.2">
      <c r="A4031" s="9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7">
        <f t="shared" si="374"/>
        <v>42322.025115740747</v>
      </c>
      <c r="L4031" s="17">
        <f t="shared" si="375"/>
        <v>42352.025115740747</v>
      </c>
      <c r="M4031" s="9">
        <f t="shared" si="376"/>
        <v>11</v>
      </c>
      <c r="N4031" s="9">
        <f t="shared" si="377"/>
        <v>2015</v>
      </c>
      <c r="O4031" t="b">
        <v>0</v>
      </c>
      <c r="P4031">
        <v>0</v>
      </c>
      <c r="Q4031" t="b">
        <v>0</v>
      </c>
      <c r="R4031" t="s">
        <v>8269</v>
      </c>
      <c r="S4031" s="12">
        <f t="shared" si="372"/>
        <v>0</v>
      </c>
      <c r="T4031">
        <f t="shared" si="373"/>
        <v>0</v>
      </c>
      <c r="U4031" s="14" t="s">
        <v>8315</v>
      </c>
      <c r="V4031" t="s">
        <v>8316</v>
      </c>
    </row>
    <row r="4032" spans="1:22" ht="48" hidden="1" x14ac:dyDescent="0.2">
      <c r="A4032" s="9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7">
        <f t="shared" si="374"/>
        <v>42374.655081018514</v>
      </c>
      <c r="L4032" s="17">
        <f t="shared" si="375"/>
        <v>42403.784027777772</v>
      </c>
      <c r="M4032" s="9">
        <f t="shared" si="376"/>
        <v>1</v>
      </c>
      <c r="N4032" s="9">
        <f t="shared" si="377"/>
        <v>2016</v>
      </c>
      <c r="O4032" t="b">
        <v>0</v>
      </c>
      <c r="P4032">
        <v>6</v>
      </c>
      <c r="Q4032" t="b">
        <v>0</v>
      </c>
      <c r="R4032" t="s">
        <v>8269</v>
      </c>
      <c r="S4032" s="12">
        <f t="shared" si="372"/>
        <v>16</v>
      </c>
      <c r="T4032">
        <f t="shared" si="373"/>
        <v>66.67</v>
      </c>
      <c r="U4032" s="14" t="s">
        <v>8315</v>
      </c>
      <c r="V4032" t="s">
        <v>8316</v>
      </c>
    </row>
    <row r="4033" spans="1:22" ht="48" hidden="1" x14ac:dyDescent="0.2">
      <c r="A4033" s="9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7">
        <f t="shared" si="374"/>
        <v>41941.585231481484</v>
      </c>
      <c r="L4033" s="17">
        <f t="shared" si="375"/>
        <v>41991.626898148148</v>
      </c>
      <c r="M4033" s="9">
        <f t="shared" si="376"/>
        <v>10</v>
      </c>
      <c r="N4033" s="9">
        <f t="shared" si="377"/>
        <v>2014</v>
      </c>
      <c r="O4033" t="b">
        <v>0</v>
      </c>
      <c r="P4033">
        <v>0</v>
      </c>
      <c r="Q4033" t="b">
        <v>0</v>
      </c>
      <c r="R4033" t="s">
        <v>8269</v>
      </c>
      <c r="S4033" s="12">
        <f t="shared" si="372"/>
        <v>0</v>
      </c>
      <c r="T4033">
        <f t="shared" si="373"/>
        <v>0</v>
      </c>
      <c r="U4033" s="14" t="s">
        <v>8315</v>
      </c>
      <c r="V4033" t="s">
        <v>8316</v>
      </c>
    </row>
    <row r="4034" spans="1:22" ht="48" hidden="1" x14ac:dyDescent="0.2">
      <c r="A4034" s="9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7">
        <f t="shared" si="374"/>
        <v>42293.809212962966</v>
      </c>
      <c r="L4034" s="17">
        <f t="shared" si="375"/>
        <v>42353.85087962963</v>
      </c>
      <c r="M4034" s="9">
        <f t="shared" si="376"/>
        <v>10</v>
      </c>
      <c r="N4034" s="9">
        <f t="shared" si="377"/>
        <v>2015</v>
      </c>
      <c r="O4034" t="b">
        <v>0</v>
      </c>
      <c r="P4034">
        <v>7</v>
      </c>
      <c r="Q4034" t="b">
        <v>0</v>
      </c>
      <c r="R4034" t="s">
        <v>8269</v>
      </c>
      <c r="S4034" s="12">
        <f t="shared" ref="S4034:S4097" si="378">ROUND(E4034/D4034*100,0)</f>
        <v>7</v>
      </c>
      <c r="T4034">
        <f t="shared" ref="T4034:T4097" si="379">IFERROR(ROUND(E4034/P4034,2),0)</f>
        <v>59</v>
      </c>
      <c r="U4034" s="14" t="s">
        <v>8315</v>
      </c>
      <c r="V4034" t="s">
        <v>8316</v>
      </c>
    </row>
    <row r="4035" spans="1:22" ht="48" hidden="1" x14ac:dyDescent="0.2">
      <c r="A4035" s="9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7">
        <f t="shared" ref="K4035:K4098" si="380">+(((J4035/60)/60)/24)+DATE(1970,1,1)</f>
        <v>42614.268796296295</v>
      </c>
      <c r="L4035" s="17">
        <f t="shared" ref="L4035:L4098" si="381">+(((I4035/60)/60)/24)+DATE(1970,1,1)</f>
        <v>42645.375</v>
      </c>
      <c r="M4035" s="9">
        <f t="shared" ref="M4035:M4098" si="382">+MONTH(K4035)</f>
        <v>9</v>
      </c>
      <c r="N4035" s="9">
        <f t="shared" ref="N4035:N4098" si="383">+YEAR(L4035)</f>
        <v>2016</v>
      </c>
      <c r="O4035" t="b">
        <v>0</v>
      </c>
      <c r="P4035">
        <v>94</v>
      </c>
      <c r="Q4035" t="b">
        <v>0</v>
      </c>
      <c r="R4035" t="s">
        <v>8269</v>
      </c>
      <c r="S4035" s="12">
        <f t="shared" si="378"/>
        <v>26</v>
      </c>
      <c r="T4035">
        <f t="shared" si="379"/>
        <v>65.34</v>
      </c>
      <c r="U4035" s="14" t="s">
        <v>8315</v>
      </c>
      <c r="V4035" t="s">
        <v>8316</v>
      </c>
    </row>
    <row r="4036" spans="1:22" ht="48" hidden="1" x14ac:dyDescent="0.2">
      <c r="A4036" s="9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7">
        <f t="shared" si="380"/>
        <v>42067.947337962964</v>
      </c>
      <c r="L4036" s="17">
        <f t="shared" si="381"/>
        <v>42097.905671296292</v>
      </c>
      <c r="M4036" s="9">
        <f t="shared" si="382"/>
        <v>3</v>
      </c>
      <c r="N4036" s="9">
        <f t="shared" si="383"/>
        <v>2015</v>
      </c>
      <c r="O4036" t="b">
        <v>0</v>
      </c>
      <c r="P4036">
        <v>2</v>
      </c>
      <c r="Q4036" t="b">
        <v>0</v>
      </c>
      <c r="R4036" t="s">
        <v>8269</v>
      </c>
      <c r="S4036" s="12">
        <f t="shared" si="378"/>
        <v>1</v>
      </c>
      <c r="T4036">
        <f t="shared" si="379"/>
        <v>100</v>
      </c>
      <c r="U4036" s="14" t="s">
        <v>8315</v>
      </c>
      <c r="V4036" t="s">
        <v>8316</v>
      </c>
    </row>
    <row r="4037" spans="1:22" ht="32" hidden="1" x14ac:dyDescent="0.2">
      <c r="A4037" s="9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7">
        <f t="shared" si="380"/>
        <v>41903.882951388885</v>
      </c>
      <c r="L4037" s="17">
        <f t="shared" si="381"/>
        <v>41933.882951388885</v>
      </c>
      <c r="M4037" s="9">
        <f t="shared" si="382"/>
        <v>9</v>
      </c>
      <c r="N4037" s="9">
        <f t="shared" si="383"/>
        <v>2014</v>
      </c>
      <c r="O4037" t="b">
        <v>0</v>
      </c>
      <c r="P4037">
        <v>25</v>
      </c>
      <c r="Q4037" t="b">
        <v>0</v>
      </c>
      <c r="R4037" t="s">
        <v>8269</v>
      </c>
      <c r="S4037" s="12">
        <f t="shared" si="378"/>
        <v>37</v>
      </c>
      <c r="T4037">
        <f t="shared" si="379"/>
        <v>147.4</v>
      </c>
      <c r="U4037" s="14" t="s">
        <v>8315</v>
      </c>
      <c r="V4037" t="s">
        <v>8316</v>
      </c>
    </row>
    <row r="4038" spans="1:22" ht="48" hidden="1" x14ac:dyDescent="0.2">
      <c r="A4038" s="9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7">
        <f t="shared" si="380"/>
        <v>41804.937083333331</v>
      </c>
      <c r="L4038" s="17">
        <f t="shared" si="381"/>
        <v>41821.9375</v>
      </c>
      <c r="M4038" s="9">
        <f t="shared" si="382"/>
        <v>6</v>
      </c>
      <c r="N4038" s="9">
        <f t="shared" si="383"/>
        <v>2014</v>
      </c>
      <c r="O4038" t="b">
        <v>0</v>
      </c>
      <c r="P4038">
        <v>17</v>
      </c>
      <c r="Q4038" t="b">
        <v>0</v>
      </c>
      <c r="R4038" t="s">
        <v>8269</v>
      </c>
      <c r="S4038" s="12">
        <f t="shared" si="378"/>
        <v>47</v>
      </c>
      <c r="T4038">
        <f t="shared" si="379"/>
        <v>166.06</v>
      </c>
      <c r="U4038" s="14" t="s">
        <v>8315</v>
      </c>
      <c r="V4038" t="s">
        <v>8316</v>
      </c>
    </row>
    <row r="4039" spans="1:22" ht="48" hidden="1" x14ac:dyDescent="0.2">
      <c r="A4039" s="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7">
        <f t="shared" si="380"/>
        <v>42497.070775462969</v>
      </c>
      <c r="L4039" s="17">
        <f t="shared" si="381"/>
        <v>42514.600694444445</v>
      </c>
      <c r="M4039" s="9">
        <f t="shared" si="382"/>
        <v>5</v>
      </c>
      <c r="N4039" s="9">
        <f t="shared" si="383"/>
        <v>2016</v>
      </c>
      <c r="O4039" t="b">
        <v>0</v>
      </c>
      <c r="P4039">
        <v>2</v>
      </c>
      <c r="Q4039" t="b">
        <v>0</v>
      </c>
      <c r="R4039" t="s">
        <v>8269</v>
      </c>
      <c r="S4039" s="12">
        <f t="shared" si="378"/>
        <v>11</v>
      </c>
      <c r="T4039">
        <f t="shared" si="379"/>
        <v>40</v>
      </c>
      <c r="U4039" s="14" t="s">
        <v>8315</v>
      </c>
      <c r="V4039" t="s">
        <v>8316</v>
      </c>
    </row>
    <row r="4040" spans="1:22" ht="48" hidden="1" x14ac:dyDescent="0.2">
      <c r="A4040" s="9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7">
        <f t="shared" si="380"/>
        <v>41869.798726851855</v>
      </c>
      <c r="L4040" s="17">
        <f t="shared" si="381"/>
        <v>41929.798726851855</v>
      </c>
      <c r="M4040" s="9">
        <f t="shared" si="382"/>
        <v>8</v>
      </c>
      <c r="N4040" s="9">
        <f t="shared" si="383"/>
        <v>2014</v>
      </c>
      <c r="O4040" t="b">
        <v>0</v>
      </c>
      <c r="P4040">
        <v>4</v>
      </c>
      <c r="Q4040" t="b">
        <v>0</v>
      </c>
      <c r="R4040" t="s">
        <v>8269</v>
      </c>
      <c r="S4040" s="12">
        <f t="shared" si="378"/>
        <v>12</v>
      </c>
      <c r="T4040">
        <f t="shared" si="379"/>
        <v>75.25</v>
      </c>
      <c r="U4040" s="14" t="s">
        <v>8315</v>
      </c>
      <c r="V4040" t="s">
        <v>8316</v>
      </c>
    </row>
    <row r="4041" spans="1:22" ht="32" hidden="1" x14ac:dyDescent="0.2">
      <c r="A4041" s="9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7">
        <f t="shared" si="380"/>
        <v>42305.670914351853</v>
      </c>
      <c r="L4041" s="17">
        <f t="shared" si="381"/>
        <v>42339.249305555553</v>
      </c>
      <c r="M4041" s="9">
        <f t="shared" si="382"/>
        <v>10</v>
      </c>
      <c r="N4041" s="9">
        <f t="shared" si="383"/>
        <v>2015</v>
      </c>
      <c r="O4041" t="b">
        <v>0</v>
      </c>
      <c r="P4041">
        <v>5</v>
      </c>
      <c r="Q4041" t="b">
        <v>0</v>
      </c>
      <c r="R4041" t="s">
        <v>8269</v>
      </c>
      <c r="S4041" s="12">
        <f t="shared" si="378"/>
        <v>60</v>
      </c>
      <c r="T4041">
        <f t="shared" si="379"/>
        <v>60</v>
      </c>
      <c r="U4041" s="14" t="s">
        <v>8315</v>
      </c>
      <c r="V4041" t="s">
        <v>8316</v>
      </c>
    </row>
    <row r="4042" spans="1:22" ht="48" hidden="1" x14ac:dyDescent="0.2">
      <c r="A4042" s="9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7">
        <f t="shared" si="380"/>
        <v>42144.231527777782</v>
      </c>
      <c r="L4042" s="17">
        <f t="shared" si="381"/>
        <v>42203.125</v>
      </c>
      <c r="M4042" s="9">
        <f t="shared" si="382"/>
        <v>5</v>
      </c>
      <c r="N4042" s="9">
        <f t="shared" si="383"/>
        <v>2015</v>
      </c>
      <c r="O4042" t="b">
        <v>0</v>
      </c>
      <c r="P4042">
        <v>2</v>
      </c>
      <c r="Q4042" t="b">
        <v>0</v>
      </c>
      <c r="R4042" t="s">
        <v>8269</v>
      </c>
      <c r="S4042" s="12">
        <f t="shared" si="378"/>
        <v>31</v>
      </c>
      <c r="T4042">
        <f t="shared" si="379"/>
        <v>1250</v>
      </c>
      <c r="U4042" s="14" t="s">
        <v>8315</v>
      </c>
      <c r="V4042" t="s">
        <v>8316</v>
      </c>
    </row>
    <row r="4043" spans="1:22" ht="32" hidden="1" x14ac:dyDescent="0.2">
      <c r="A4043" s="9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7">
        <f t="shared" si="380"/>
        <v>42559.474004629628</v>
      </c>
      <c r="L4043" s="17">
        <f t="shared" si="381"/>
        <v>42619.474004629628</v>
      </c>
      <c r="M4043" s="9">
        <f t="shared" si="382"/>
        <v>7</v>
      </c>
      <c r="N4043" s="9">
        <f t="shared" si="383"/>
        <v>2016</v>
      </c>
      <c r="O4043" t="b">
        <v>0</v>
      </c>
      <c r="P4043">
        <v>2</v>
      </c>
      <c r="Q4043" t="b">
        <v>0</v>
      </c>
      <c r="R4043" t="s">
        <v>8269</v>
      </c>
      <c r="S4043" s="12">
        <f t="shared" si="378"/>
        <v>0</v>
      </c>
      <c r="T4043">
        <f t="shared" si="379"/>
        <v>10.5</v>
      </c>
      <c r="U4043" s="14" t="s">
        <v>8315</v>
      </c>
      <c r="V4043" t="s">
        <v>8316</v>
      </c>
    </row>
    <row r="4044" spans="1:22" ht="48" hidden="1" x14ac:dyDescent="0.2">
      <c r="A4044" s="9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7">
        <f t="shared" si="380"/>
        <v>41995.084074074075</v>
      </c>
      <c r="L4044" s="17">
        <f t="shared" si="381"/>
        <v>42024.802777777775</v>
      </c>
      <c r="M4044" s="9">
        <f t="shared" si="382"/>
        <v>12</v>
      </c>
      <c r="N4044" s="9">
        <f t="shared" si="383"/>
        <v>2015</v>
      </c>
      <c r="O4044" t="b">
        <v>0</v>
      </c>
      <c r="P4044">
        <v>3</v>
      </c>
      <c r="Q4044" t="b">
        <v>0</v>
      </c>
      <c r="R4044" t="s">
        <v>8269</v>
      </c>
      <c r="S4044" s="12">
        <f t="shared" si="378"/>
        <v>0</v>
      </c>
      <c r="T4044">
        <f t="shared" si="379"/>
        <v>7</v>
      </c>
      <c r="U4044" s="14" t="s">
        <v>8315</v>
      </c>
      <c r="V4044" t="s">
        <v>8316</v>
      </c>
    </row>
    <row r="4045" spans="1:22" ht="48" hidden="1" x14ac:dyDescent="0.2">
      <c r="A4045" s="9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7">
        <f t="shared" si="380"/>
        <v>41948.957465277781</v>
      </c>
      <c r="L4045" s="17">
        <f t="shared" si="381"/>
        <v>41963.957465277781</v>
      </c>
      <c r="M4045" s="9">
        <f t="shared" si="382"/>
        <v>11</v>
      </c>
      <c r="N4045" s="9">
        <f t="shared" si="383"/>
        <v>2014</v>
      </c>
      <c r="O4045" t="b">
        <v>0</v>
      </c>
      <c r="P4045">
        <v>0</v>
      </c>
      <c r="Q4045" t="b">
        <v>0</v>
      </c>
      <c r="R4045" t="s">
        <v>8269</v>
      </c>
      <c r="S4045" s="12">
        <f t="shared" si="378"/>
        <v>0</v>
      </c>
      <c r="T4045">
        <f t="shared" si="379"/>
        <v>0</v>
      </c>
      <c r="U4045" s="14" t="s">
        <v>8315</v>
      </c>
      <c r="V4045" t="s">
        <v>8316</v>
      </c>
    </row>
    <row r="4046" spans="1:22" ht="48" hidden="1" x14ac:dyDescent="0.2">
      <c r="A4046" s="9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7">
        <f t="shared" si="380"/>
        <v>42074.219699074078</v>
      </c>
      <c r="L4046" s="17">
        <f t="shared" si="381"/>
        <v>42104.208333333328</v>
      </c>
      <c r="M4046" s="9">
        <f t="shared" si="382"/>
        <v>3</v>
      </c>
      <c r="N4046" s="9">
        <f t="shared" si="383"/>
        <v>2015</v>
      </c>
      <c r="O4046" t="b">
        <v>0</v>
      </c>
      <c r="P4046">
        <v>4</v>
      </c>
      <c r="Q4046" t="b">
        <v>0</v>
      </c>
      <c r="R4046" t="s">
        <v>8269</v>
      </c>
      <c r="S4046" s="12">
        <f t="shared" si="378"/>
        <v>38</v>
      </c>
      <c r="T4046">
        <f t="shared" si="379"/>
        <v>56.25</v>
      </c>
      <c r="U4046" s="14" t="s">
        <v>8315</v>
      </c>
      <c r="V4046" t="s">
        <v>8316</v>
      </c>
    </row>
    <row r="4047" spans="1:22" ht="48" hidden="1" x14ac:dyDescent="0.2">
      <c r="A4047" s="9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7">
        <f t="shared" si="380"/>
        <v>41842.201261574075</v>
      </c>
      <c r="L4047" s="17">
        <f t="shared" si="381"/>
        <v>41872.201261574075</v>
      </c>
      <c r="M4047" s="9">
        <f t="shared" si="382"/>
        <v>7</v>
      </c>
      <c r="N4047" s="9">
        <f t="shared" si="383"/>
        <v>2014</v>
      </c>
      <c r="O4047" t="b">
        <v>0</v>
      </c>
      <c r="P4047">
        <v>1</v>
      </c>
      <c r="Q4047" t="b">
        <v>0</v>
      </c>
      <c r="R4047" t="s">
        <v>8269</v>
      </c>
      <c r="S4047" s="12">
        <f t="shared" si="378"/>
        <v>0</v>
      </c>
      <c r="T4047">
        <f t="shared" si="379"/>
        <v>1</v>
      </c>
      <c r="U4047" s="14" t="s">
        <v>8315</v>
      </c>
      <c r="V4047" t="s">
        <v>8316</v>
      </c>
    </row>
    <row r="4048" spans="1:22" ht="48" hidden="1" x14ac:dyDescent="0.2">
      <c r="A4048" s="9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7">
        <f t="shared" si="380"/>
        <v>41904.650578703702</v>
      </c>
      <c r="L4048" s="17">
        <f t="shared" si="381"/>
        <v>41934.650578703702</v>
      </c>
      <c r="M4048" s="9">
        <f t="shared" si="382"/>
        <v>9</v>
      </c>
      <c r="N4048" s="9">
        <f t="shared" si="383"/>
        <v>2014</v>
      </c>
      <c r="O4048" t="b">
        <v>0</v>
      </c>
      <c r="P4048">
        <v>12</v>
      </c>
      <c r="Q4048" t="b">
        <v>0</v>
      </c>
      <c r="R4048" t="s">
        <v>8269</v>
      </c>
      <c r="S4048" s="12">
        <f t="shared" si="378"/>
        <v>8</v>
      </c>
      <c r="T4048">
        <f t="shared" si="379"/>
        <v>38.33</v>
      </c>
      <c r="U4048" s="14" t="s">
        <v>8315</v>
      </c>
      <c r="V4048" t="s">
        <v>8316</v>
      </c>
    </row>
    <row r="4049" spans="1:22" ht="48" hidden="1" x14ac:dyDescent="0.2">
      <c r="A4049" s="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7">
        <f t="shared" si="380"/>
        <v>41991.022488425922</v>
      </c>
      <c r="L4049" s="17">
        <f t="shared" si="381"/>
        <v>42015.041666666672</v>
      </c>
      <c r="M4049" s="9">
        <f t="shared" si="382"/>
        <v>12</v>
      </c>
      <c r="N4049" s="9">
        <f t="shared" si="383"/>
        <v>2015</v>
      </c>
      <c r="O4049" t="b">
        <v>0</v>
      </c>
      <c r="P4049">
        <v>4</v>
      </c>
      <c r="Q4049" t="b">
        <v>0</v>
      </c>
      <c r="R4049" t="s">
        <v>8269</v>
      </c>
      <c r="S4049" s="12">
        <f t="shared" si="378"/>
        <v>2</v>
      </c>
      <c r="T4049">
        <f t="shared" si="379"/>
        <v>27.5</v>
      </c>
      <c r="U4049" s="14" t="s">
        <v>8315</v>
      </c>
      <c r="V4049" t="s">
        <v>8316</v>
      </c>
    </row>
    <row r="4050" spans="1:22" ht="48" hidden="1" x14ac:dyDescent="0.2">
      <c r="A4050" s="9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7">
        <f t="shared" si="380"/>
        <v>42436.509108796294</v>
      </c>
      <c r="L4050" s="17">
        <f t="shared" si="381"/>
        <v>42471.467442129629</v>
      </c>
      <c r="M4050" s="9">
        <f t="shared" si="382"/>
        <v>3</v>
      </c>
      <c r="N4050" s="9">
        <f t="shared" si="383"/>
        <v>2016</v>
      </c>
      <c r="O4050" t="b">
        <v>0</v>
      </c>
      <c r="P4050">
        <v>91</v>
      </c>
      <c r="Q4050" t="b">
        <v>0</v>
      </c>
      <c r="R4050" t="s">
        <v>8269</v>
      </c>
      <c r="S4050" s="12">
        <f t="shared" si="378"/>
        <v>18</v>
      </c>
      <c r="T4050">
        <f t="shared" si="379"/>
        <v>32.979999999999997</v>
      </c>
      <c r="U4050" s="14" t="s">
        <v>8315</v>
      </c>
      <c r="V4050" t="s">
        <v>8316</v>
      </c>
    </row>
    <row r="4051" spans="1:22" ht="48" hidden="1" x14ac:dyDescent="0.2">
      <c r="A4051" s="9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7">
        <f t="shared" si="380"/>
        <v>42169.958506944444</v>
      </c>
      <c r="L4051" s="17">
        <f t="shared" si="381"/>
        <v>42199.958506944444</v>
      </c>
      <c r="M4051" s="9">
        <f t="shared" si="382"/>
        <v>6</v>
      </c>
      <c r="N4051" s="9">
        <f t="shared" si="383"/>
        <v>2015</v>
      </c>
      <c r="O4051" t="b">
        <v>0</v>
      </c>
      <c r="P4051">
        <v>1</v>
      </c>
      <c r="Q4051" t="b">
        <v>0</v>
      </c>
      <c r="R4051" t="s">
        <v>8269</v>
      </c>
      <c r="S4051" s="12">
        <f t="shared" si="378"/>
        <v>0</v>
      </c>
      <c r="T4051">
        <f t="shared" si="379"/>
        <v>16</v>
      </c>
      <c r="U4051" s="14" t="s">
        <v>8315</v>
      </c>
      <c r="V4051" t="s">
        <v>8316</v>
      </c>
    </row>
    <row r="4052" spans="1:22" ht="48" hidden="1" x14ac:dyDescent="0.2">
      <c r="A4052" s="9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7">
        <f t="shared" si="380"/>
        <v>41905.636469907404</v>
      </c>
      <c r="L4052" s="17">
        <f t="shared" si="381"/>
        <v>41935.636469907404</v>
      </c>
      <c r="M4052" s="9">
        <f t="shared" si="382"/>
        <v>9</v>
      </c>
      <c r="N4052" s="9">
        <f t="shared" si="383"/>
        <v>2014</v>
      </c>
      <c r="O4052" t="b">
        <v>0</v>
      </c>
      <c r="P4052">
        <v>1</v>
      </c>
      <c r="Q4052" t="b">
        <v>0</v>
      </c>
      <c r="R4052" t="s">
        <v>8269</v>
      </c>
      <c r="S4052" s="12">
        <f t="shared" si="378"/>
        <v>0</v>
      </c>
      <c r="T4052">
        <f t="shared" si="379"/>
        <v>1</v>
      </c>
      <c r="U4052" s="14" t="s">
        <v>8315</v>
      </c>
      <c r="V4052" t="s">
        <v>8316</v>
      </c>
    </row>
    <row r="4053" spans="1:22" ht="48" hidden="1" x14ac:dyDescent="0.2">
      <c r="A4053" s="9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7">
        <f t="shared" si="380"/>
        <v>41761.810150462967</v>
      </c>
      <c r="L4053" s="17">
        <f t="shared" si="381"/>
        <v>41768.286805555559</v>
      </c>
      <c r="M4053" s="9">
        <f t="shared" si="382"/>
        <v>5</v>
      </c>
      <c r="N4053" s="9">
        <f t="shared" si="383"/>
        <v>2014</v>
      </c>
      <c r="O4053" t="b">
        <v>0</v>
      </c>
      <c r="P4053">
        <v>0</v>
      </c>
      <c r="Q4053" t="b">
        <v>0</v>
      </c>
      <c r="R4053" t="s">
        <v>8269</v>
      </c>
      <c r="S4053" s="12">
        <f t="shared" si="378"/>
        <v>0</v>
      </c>
      <c r="T4053">
        <f t="shared" si="379"/>
        <v>0</v>
      </c>
      <c r="U4053" s="14" t="s">
        <v>8315</v>
      </c>
      <c r="V4053" t="s">
        <v>8316</v>
      </c>
    </row>
    <row r="4054" spans="1:22" ht="64" hidden="1" x14ac:dyDescent="0.2">
      <c r="A4054" s="9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7">
        <f t="shared" si="380"/>
        <v>41865.878657407404</v>
      </c>
      <c r="L4054" s="17">
        <f t="shared" si="381"/>
        <v>41925.878657407404</v>
      </c>
      <c r="M4054" s="9">
        <f t="shared" si="382"/>
        <v>8</v>
      </c>
      <c r="N4054" s="9">
        <f t="shared" si="383"/>
        <v>2014</v>
      </c>
      <c r="O4054" t="b">
        <v>0</v>
      </c>
      <c r="P4054">
        <v>13</v>
      </c>
      <c r="Q4054" t="b">
        <v>0</v>
      </c>
      <c r="R4054" t="s">
        <v>8269</v>
      </c>
      <c r="S4054" s="12">
        <f t="shared" si="378"/>
        <v>38</v>
      </c>
      <c r="T4054">
        <f t="shared" si="379"/>
        <v>86.62</v>
      </c>
      <c r="U4054" s="14" t="s">
        <v>8315</v>
      </c>
      <c r="V4054" t="s">
        <v>8316</v>
      </c>
    </row>
    <row r="4055" spans="1:22" ht="48" hidden="1" x14ac:dyDescent="0.2">
      <c r="A4055" s="9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7">
        <f t="shared" si="380"/>
        <v>41928.690138888887</v>
      </c>
      <c r="L4055" s="17">
        <f t="shared" si="381"/>
        <v>41958.833333333328</v>
      </c>
      <c r="M4055" s="9">
        <f t="shared" si="382"/>
        <v>10</v>
      </c>
      <c r="N4055" s="9">
        <f t="shared" si="383"/>
        <v>2014</v>
      </c>
      <c r="O4055" t="b">
        <v>0</v>
      </c>
      <c r="P4055">
        <v>2</v>
      </c>
      <c r="Q4055" t="b">
        <v>0</v>
      </c>
      <c r="R4055" t="s">
        <v>8269</v>
      </c>
      <c r="S4055" s="12">
        <f t="shared" si="378"/>
        <v>22</v>
      </c>
      <c r="T4055">
        <f t="shared" si="379"/>
        <v>55</v>
      </c>
      <c r="U4055" s="14" t="s">
        <v>8315</v>
      </c>
      <c r="V4055" t="s">
        <v>8316</v>
      </c>
    </row>
    <row r="4056" spans="1:22" ht="48" hidden="1" x14ac:dyDescent="0.2">
      <c r="A4056" s="9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7">
        <f t="shared" si="380"/>
        <v>42613.841261574074</v>
      </c>
      <c r="L4056" s="17">
        <f t="shared" si="381"/>
        <v>42644.166666666672</v>
      </c>
      <c r="M4056" s="9">
        <f t="shared" si="382"/>
        <v>8</v>
      </c>
      <c r="N4056" s="9">
        <f t="shared" si="383"/>
        <v>2016</v>
      </c>
      <c r="O4056" t="b">
        <v>0</v>
      </c>
      <c r="P4056">
        <v>0</v>
      </c>
      <c r="Q4056" t="b">
        <v>0</v>
      </c>
      <c r="R4056" t="s">
        <v>8269</v>
      </c>
      <c r="S4056" s="12">
        <f t="shared" si="378"/>
        <v>0</v>
      </c>
      <c r="T4056">
        <f t="shared" si="379"/>
        <v>0</v>
      </c>
      <c r="U4056" s="14" t="s">
        <v>8315</v>
      </c>
      <c r="V4056" t="s">
        <v>8316</v>
      </c>
    </row>
    <row r="4057" spans="1:22" ht="48" hidden="1" x14ac:dyDescent="0.2">
      <c r="A4057" s="9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7">
        <f t="shared" si="380"/>
        <v>41779.648506944446</v>
      </c>
      <c r="L4057" s="17">
        <f t="shared" si="381"/>
        <v>41809.648506944446</v>
      </c>
      <c r="M4057" s="9">
        <f t="shared" si="382"/>
        <v>5</v>
      </c>
      <c r="N4057" s="9">
        <f t="shared" si="383"/>
        <v>2014</v>
      </c>
      <c r="O4057" t="b">
        <v>0</v>
      </c>
      <c r="P4057">
        <v>21</v>
      </c>
      <c r="Q4057" t="b">
        <v>0</v>
      </c>
      <c r="R4057" t="s">
        <v>8269</v>
      </c>
      <c r="S4057" s="12">
        <f t="shared" si="378"/>
        <v>18</v>
      </c>
      <c r="T4057">
        <f t="shared" si="379"/>
        <v>41.95</v>
      </c>
      <c r="U4057" s="14" t="s">
        <v>8315</v>
      </c>
      <c r="V4057" t="s">
        <v>8316</v>
      </c>
    </row>
    <row r="4058" spans="1:22" ht="48" hidden="1" x14ac:dyDescent="0.2">
      <c r="A4058" s="9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7">
        <f t="shared" si="380"/>
        <v>42534.933321759265</v>
      </c>
      <c r="L4058" s="17">
        <f t="shared" si="381"/>
        <v>42554.832638888889</v>
      </c>
      <c r="M4058" s="9">
        <f t="shared" si="382"/>
        <v>6</v>
      </c>
      <c r="N4058" s="9">
        <f t="shared" si="383"/>
        <v>2016</v>
      </c>
      <c r="O4058" t="b">
        <v>0</v>
      </c>
      <c r="P4058">
        <v>9</v>
      </c>
      <c r="Q4058" t="b">
        <v>0</v>
      </c>
      <c r="R4058" t="s">
        <v>8269</v>
      </c>
      <c r="S4058" s="12">
        <f t="shared" si="378"/>
        <v>53</v>
      </c>
      <c r="T4058">
        <f t="shared" si="379"/>
        <v>88.33</v>
      </c>
      <c r="U4058" s="14" t="s">
        <v>8315</v>
      </c>
      <c r="V4058" t="s">
        <v>8316</v>
      </c>
    </row>
    <row r="4059" spans="1:22" ht="48" hidden="1" x14ac:dyDescent="0.2">
      <c r="A4059" s="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7">
        <f t="shared" si="380"/>
        <v>42310.968518518523</v>
      </c>
      <c r="L4059" s="17">
        <f t="shared" si="381"/>
        <v>42333.958333333328</v>
      </c>
      <c r="M4059" s="9">
        <f t="shared" si="382"/>
        <v>11</v>
      </c>
      <c r="N4059" s="9">
        <f t="shared" si="383"/>
        <v>2015</v>
      </c>
      <c r="O4059" t="b">
        <v>0</v>
      </c>
      <c r="P4059">
        <v>6</v>
      </c>
      <c r="Q4059" t="b">
        <v>0</v>
      </c>
      <c r="R4059" t="s">
        <v>8269</v>
      </c>
      <c r="S4059" s="12">
        <f t="shared" si="378"/>
        <v>22</v>
      </c>
      <c r="T4059">
        <f t="shared" si="379"/>
        <v>129.16999999999999</v>
      </c>
      <c r="U4059" s="14" t="s">
        <v>8315</v>
      </c>
      <c r="V4059" t="s">
        <v>8316</v>
      </c>
    </row>
    <row r="4060" spans="1:22" ht="48" hidden="1" x14ac:dyDescent="0.2">
      <c r="A4060" s="9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7">
        <f t="shared" si="380"/>
        <v>42446.060694444444</v>
      </c>
      <c r="L4060" s="17">
        <f t="shared" si="381"/>
        <v>42461.165972222225</v>
      </c>
      <c r="M4060" s="9">
        <f t="shared" si="382"/>
        <v>3</v>
      </c>
      <c r="N4060" s="9">
        <f t="shared" si="383"/>
        <v>2016</v>
      </c>
      <c r="O4060" t="b">
        <v>0</v>
      </c>
      <c r="P4060">
        <v>4</v>
      </c>
      <c r="Q4060" t="b">
        <v>0</v>
      </c>
      <c r="R4060" t="s">
        <v>8269</v>
      </c>
      <c r="S4060" s="12">
        <f t="shared" si="378"/>
        <v>3</v>
      </c>
      <c r="T4060">
        <f t="shared" si="379"/>
        <v>23.75</v>
      </c>
      <c r="U4060" s="14" t="s">
        <v>8315</v>
      </c>
      <c r="V4060" t="s">
        <v>8316</v>
      </c>
    </row>
    <row r="4061" spans="1:22" ht="48" hidden="1" x14ac:dyDescent="0.2">
      <c r="A4061" s="9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7">
        <f t="shared" si="380"/>
        <v>41866.640648148146</v>
      </c>
      <c r="L4061" s="17">
        <f t="shared" si="381"/>
        <v>41898.125</v>
      </c>
      <c r="M4061" s="9">
        <f t="shared" si="382"/>
        <v>8</v>
      </c>
      <c r="N4061" s="9">
        <f t="shared" si="383"/>
        <v>2014</v>
      </c>
      <c r="O4061" t="b">
        <v>0</v>
      </c>
      <c r="P4061">
        <v>7</v>
      </c>
      <c r="Q4061" t="b">
        <v>0</v>
      </c>
      <c r="R4061" t="s">
        <v>8269</v>
      </c>
      <c r="S4061" s="12">
        <f t="shared" si="378"/>
        <v>3</v>
      </c>
      <c r="T4061">
        <f t="shared" si="379"/>
        <v>35.71</v>
      </c>
      <c r="U4061" s="14" t="s">
        <v>8315</v>
      </c>
      <c r="V4061" t="s">
        <v>8316</v>
      </c>
    </row>
    <row r="4062" spans="1:22" ht="48" hidden="1" x14ac:dyDescent="0.2">
      <c r="A4062" s="9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7">
        <f t="shared" si="380"/>
        <v>41779.695092592592</v>
      </c>
      <c r="L4062" s="17">
        <f t="shared" si="381"/>
        <v>41813.666666666664</v>
      </c>
      <c r="M4062" s="9">
        <f t="shared" si="382"/>
        <v>5</v>
      </c>
      <c r="N4062" s="9">
        <f t="shared" si="383"/>
        <v>2014</v>
      </c>
      <c r="O4062" t="b">
        <v>0</v>
      </c>
      <c r="P4062">
        <v>5</v>
      </c>
      <c r="Q4062" t="b">
        <v>0</v>
      </c>
      <c r="R4062" t="s">
        <v>8269</v>
      </c>
      <c r="S4062" s="12">
        <f t="shared" si="378"/>
        <v>3</v>
      </c>
      <c r="T4062">
        <f t="shared" si="379"/>
        <v>57</v>
      </c>
      <c r="U4062" s="14" t="s">
        <v>8315</v>
      </c>
      <c r="V4062" t="s">
        <v>8316</v>
      </c>
    </row>
    <row r="4063" spans="1:22" ht="32" hidden="1" x14ac:dyDescent="0.2">
      <c r="A4063" s="9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7">
        <f t="shared" si="380"/>
        <v>42421.141469907408</v>
      </c>
      <c r="L4063" s="17">
        <f t="shared" si="381"/>
        <v>42481.099803240737</v>
      </c>
      <c r="M4063" s="9">
        <f t="shared" si="382"/>
        <v>2</v>
      </c>
      <c r="N4063" s="9">
        <f t="shared" si="383"/>
        <v>2016</v>
      </c>
      <c r="O4063" t="b">
        <v>0</v>
      </c>
      <c r="P4063">
        <v>0</v>
      </c>
      <c r="Q4063" t="b">
        <v>0</v>
      </c>
      <c r="R4063" t="s">
        <v>8269</v>
      </c>
      <c r="S4063" s="12">
        <f t="shared" si="378"/>
        <v>0</v>
      </c>
      <c r="T4063">
        <f t="shared" si="379"/>
        <v>0</v>
      </c>
      <c r="U4063" s="14" t="s">
        <v>8315</v>
      </c>
      <c r="V4063" t="s">
        <v>8316</v>
      </c>
    </row>
    <row r="4064" spans="1:22" ht="48" hidden="1" x14ac:dyDescent="0.2">
      <c r="A4064" s="9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7">
        <f t="shared" si="380"/>
        <v>42523.739212962959</v>
      </c>
      <c r="L4064" s="17">
        <f t="shared" si="381"/>
        <v>42553.739212962959</v>
      </c>
      <c r="M4064" s="9">
        <f t="shared" si="382"/>
        <v>6</v>
      </c>
      <c r="N4064" s="9">
        <f t="shared" si="383"/>
        <v>2016</v>
      </c>
      <c r="O4064" t="b">
        <v>0</v>
      </c>
      <c r="P4064">
        <v>3</v>
      </c>
      <c r="Q4064" t="b">
        <v>0</v>
      </c>
      <c r="R4064" t="s">
        <v>8269</v>
      </c>
      <c r="S4064" s="12">
        <f t="shared" si="378"/>
        <v>2</v>
      </c>
      <c r="T4064">
        <f t="shared" si="379"/>
        <v>163.33000000000001</v>
      </c>
      <c r="U4064" s="14" t="s">
        <v>8315</v>
      </c>
      <c r="V4064" t="s">
        <v>8316</v>
      </c>
    </row>
    <row r="4065" spans="1:22" ht="48" hidden="1" x14ac:dyDescent="0.2">
      <c r="A4065" s="9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7">
        <f t="shared" si="380"/>
        <v>41787.681527777779</v>
      </c>
      <c r="L4065" s="17">
        <f t="shared" si="381"/>
        <v>41817.681527777779</v>
      </c>
      <c r="M4065" s="9">
        <f t="shared" si="382"/>
        <v>5</v>
      </c>
      <c r="N4065" s="9">
        <f t="shared" si="383"/>
        <v>2014</v>
      </c>
      <c r="O4065" t="b">
        <v>0</v>
      </c>
      <c r="P4065">
        <v>9</v>
      </c>
      <c r="Q4065" t="b">
        <v>0</v>
      </c>
      <c r="R4065" t="s">
        <v>8269</v>
      </c>
      <c r="S4065" s="12">
        <f t="shared" si="378"/>
        <v>1</v>
      </c>
      <c r="T4065">
        <f t="shared" si="379"/>
        <v>15</v>
      </c>
      <c r="U4065" s="14" t="s">
        <v>8315</v>
      </c>
      <c r="V4065" t="s">
        <v>8316</v>
      </c>
    </row>
    <row r="4066" spans="1:22" ht="48" hidden="1" x14ac:dyDescent="0.2">
      <c r="A4066" s="9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7">
        <f t="shared" si="380"/>
        <v>42093.588263888887</v>
      </c>
      <c r="L4066" s="17">
        <f t="shared" si="381"/>
        <v>42123.588263888887</v>
      </c>
      <c r="M4066" s="9">
        <f t="shared" si="382"/>
        <v>3</v>
      </c>
      <c r="N4066" s="9">
        <f t="shared" si="383"/>
        <v>2015</v>
      </c>
      <c r="O4066" t="b">
        <v>0</v>
      </c>
      <c r="P4066">
        <v>6</v>
      </c>
      <c r="Q4066" t="b">
        <v>0</v>
      </c>
      <c r="R4066" t="s">
        <v>8269</v>
      </c>
      <c r="S4066" s="12">
        <f t="shared" si="378"/>
        <v>19</v>
      </c>
      <c r="T4066">
        <f t="shared" si="379"/>
        <v>64.17</v>
      </c>
      <c r="U4066" s="14" t="s">
        <v>8315</v>
      </c>
      <c r="V4066" t="s">
        <v>8316</v>
      </c>
    </row>
    <row r="4067" spans="1:22" ht="32" hidden="1" x14ac:dyDescent="0.2">
      <c r="A4067" s="9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7">
        <f t="shared" si="380"/>
        <v>41833.951516203706</v>
      </c>
      <c r="L4067" s="17">
        <f t="shared" si="381"/>
        <v>41863.951516203706</v>
      </c>
      <c r="M4067" s="9">
        <f t="shared" si="382"/>
        <v>7</v>
      </c>
      <c r="N4067" s="9">
        <f t="shared" si="383"/>
        <v>2014</v>
      </c>
      <c r="O4067" t="b">
        <v>0</v>
      </c>
      <c r="P4067">
        <v>4</v>
      </c>
      <c r="Q4067" t="b">
        <v>0</v>
      </c>
      <c r="R4067" t="s">
        <v>8269</v>
      </c>
      <c r="S4067" s="12">
        <f t="shared" si="378"/>
        <v>1</v>
      </c>
      <c r="T4067">
        <f t="shared" si="379"/>
        <v>6.75</v>
      </c>
      <c r="U4067" s="14" t="s">
        <v>8315</v>
      </c>
      <c r="V4067" t="s">
        <v>8316</v>
      </c>
    </row>
    <row r="4068" spans="1:22" ht="48" hidden="1" x14ac:dyDescent="0.2">
      <c r="A4068" s="9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7">
        <f t="shared" si="380"/>
        <v>42479.039212962962</v>
      </c>
      <c r="L4068" s="17">
        <f t="shared" si="381"/>
        <v>42509.039212962962</v>
      </c>
      <c r="M4068" s="9">
        <f t="shared" si="382"/>
        <v>4</v>
      </c>
      <c r="N4068" s="9">
        <f t="shared" si="383"/>
        <v>2016</v>
      </c>
      <c r="O4068" t="b">
        <v>0</v>
      </c>
      <c r="P4068">
        <v>1</v>
      </c>
      <c r="Q4068" t="b">
        <v>0</v>
      </c>
      <c r="R4068" t="s">
        <v>8269</v>
      </c>
      <c r="S4068" s="12">
        <f t="shared" si="378"/>
        <v>0</v>
      </c>
      <c r="T4068">
        <f t="shared" si="379"/>
        <v>25</v>
      </c>
      <c r="U4068" s="14" t="s">
        <v>8315</v>
      </c>
      <c r="V4068" t="s">
        <v>8316</v>
      </c>
    </row>
    <row r="4069" spans="1:22" ht="48" hidden="1" x14ac:dyDescent="0.2">
      <c r="A4069" s="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7">
        <f t="shared" si="380"/>
        <v>42235.117476851854</v>
      </c>
      <c r="L4069" s="17">
        <f t="shared" si="381"/>
        <v>42275.117476851854</v>
      </c>
      <c r="M4069" s="9">
        <f t="shared" si="382"/>
        <v>8</v>
      </c>
      <c r="N4069" s="9">
        <f t="shared" si="383"/>
        <v>2015</v>
      </c>
      <c r="O4069" t="b">
        <v>0</v>
      </c>
      <c r="P4069">
        <v>17</v>
      </c>
      <c r="Q4069" t="b">
        <v>0</v>
      </c>
      <c r="R4069" t="s">
        <v>8269</v>
      </c>
      <c r="S4069" s="12">
        <f t="shared" si="378"/>
        <v>61</v>
      </c>
      <c r="T4069">
        <f t="shared" si="379"/>
        <v>179.12</v>
      </c>
      <c r="U4069" s="14" t="s">
        <v>8315</v>
      </c>
      <c r="V4069" t="s">
        <v>8316</v>
      </c>
    </row>
    <row r="4070" spans="1:22" ht="32" hidden="1" x14ac:dyDescent="0.2">
      <c r="A4070" s="9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7">
        <f t="shared" si="380"/>
        <v>42718.963599537034</v>
      </c>
      <c r="L4070" s="17">
        <f t="shared" si="381"/>
        <v>42748.961805555555</v>
      </c>
      <c r="M4070" s="9">
        <f t="shared" si="382"/>
        <v>12</v>
      </c>
      <c r="N4070" s="9">
        <f t="shared" si="383"/>
        <v>2017</v>
      </c>
      <c r="O4070" t="b">
        <v>0</v>
      </c>
      <c r="P4070">
        <v>1</v>
      </c>
      <c r="Q4070" t="b">
        <v>0</v>
      </c>
      <c r="R4070" t="s">
        <v>8269</v>
      </c>
      <c r="S4070" s="12">
        <f t="shared" si="378"/>
        <v>1</v>
      </c>
      <c r="T4070">
        <f t="shared" si="379"/>
        <v>34.950000000000003</v>
      </c>
      <c r="U4070" s="14" t="s">
        <v>8315</v>
      </c>
      <c r="V4070" t="s">
        <v>8316</v>
      </c>
    </row>
    <row r="4071" spans="1:22" ht="48" hidden="1" x14ac:dyDescent="0.2">
      <c r="A4071" s="9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7">
        <f t="shared" si="380"/>
        <v>42022.661527777775</v>
      </c>
      <c r="L4071" s="17">
        <f t="shared" si="381"/>
        <v>42063.5</v>
      </c>
      <c r="M4071" s="9">
        <f t="shared" si="382"/>
        <v>1</v>
      </c>
      <c r="N4071" s="9">
        <f t="shared" si="383"/>
        <v>2015</v>
      </c>
      <c r="O4071" t="b">
        <v>0</v>
      </c>
      <c r="P4071">
        <v>13</v>
      </c>
      <c r="Q4071" t="b">
        <v>0</v>
      </c>
      <c r="R4071" t="s">
        <v>8269</v>
      </c>
      <c r="S4071" s="12">
        <f t="shared" si="378"/>
        <v>34</v>
      </c>
      <c r="T4071">
        <f t="shared" si="379"/>
        <v>33.08</v>
      </c>
      <c r="U4071" s="14" t="s">
        <v>8315</v>
      </c>
      <c r="V4071" t="s">
        <v>8316</v>
      </c>
    </row>
    <row r="4072" spans="1:22" ht="32" hidden="1" x14ac:dyDescent="0.2">
      <c r="A4072" s="9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7">
        <f t="shared" si="380"/>
        <v>42031.666898148149</v>
      </c>
      <c r="L4072" s="17">
        <f t="shared" si="381"/>
        <v>42064.125</v>
      </c>
      <c r="M4072" s="9">
        <f t="shared" si="382"/>
        <v>1</v>
      </c>
      <c r="N4072" s="9">
        <f t="shared" si="383"/>
        <v>2015</v>
      </c>
      <c r="O4072" t="b">
        <v>0</v>
      </c>
      <c r="P4072">
        <v>6</v>
      </c>
      <c r="Q4072" t="b">
        <v>0</v>
      </c>
      <c r="R4072" t="s">
        <v>8269</v>
      </c>
      <c r="S4072" s="12">
        <f t="shared" si="378"/>
        <v>17</v>
      </c>
      <c r="T4072">
        <f t="shared" si="379"/>
        <v>27.5</v>
      </c>
      <c r="U4072" s="14" t="s">
        <v>8315</v>
      </c>
      <c r="V4072" t="s">
        <v>8316</v>
      </c>
    </row>
    <row r="4073" spans="1:22" ht="48" hidden="1" x14ac:dyDescent="0.2">
      <c r="A4073" s="9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7">
        <f t="shared" si="380"/>
        <v>42700.804756944446</v>
      </c>
      <c r="L4073" s="17">
        <f t="shared" si="381"/>
        <v>42730.804756944446</v>
      </c>
      <c r="M4073" s="9">
        <f t="shared" si="382"/>
        <v>11</v>
      </c>
      <c r="N4073" s="9">
        <f t="shared" si="383"/>
        <v>2016</v>
      </c>
      <c r="O4073" t="b">
        <v>0</v>
      </c>
      <c r="P4073">
        <v>0</v>
      </c>
      <c r="Q4073" t="b">
        <v>0</v>
      </c>
      <c r="R4073" t="s">
        <v>8269</v>
      </c>
      <c r="S4073" s="12">
        <f t="shared" si="378"/>
        <v>0</v>
      </c>
      <c r="T4073">
        <f t="shared" si="379"/>
        <v>0</v>
      </c>
      <c r="U4073" s="14" t="s">
        <v>8315</v>
      </c>
      <c r="V4073" t="s">
        <v>8316</v>
      </c>
    </row>
    <row r="4074" spans="1:22" ht="48" hidden="1" x14ac:dyDescent="0.2">
      <c r="A4074" s="9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7">
        <f t="shared" si="380"/>
        <v>41812.77443287037</v>
      </c>
      <c r="L4074" s="17">
        <f t="shared" si="381"/>
        <v>41872.77443287037</v>
      </c>
      <c r="M4074" s="9">
        <f t="shared" si="382"/>
        <v>6</v>
      </c>
      <c r="N4074" s="9">
        <f t="shared" si="383"/>
        <v>2014</v>
      </c>
      <c r="O4074" t="b">
        <v>0</v>
      </c>
      <c r="P4074">
        <v>2</v>
      </c>
      <c r="Q4074" t="b">
        <v>0</v>
      </c>
      <c r="R4074" t="s">
        <v>8269</v>
      </c>
      <c r="S4074" s="12">
        <f t="shared" si="378"/>
        <v>0</v>
      </c>
      <c r="T4074">
        <f t="shared" si="379"/>
        <v>2</v>
      </c>
      <c r="U4074" s="14" t="s">
        <v>8315</v>
      </c>
      <c r="V4074" t="s">
        <v>8316</v>
      </c>
    </row>
    <row r="4075" spans="1:22" ht="48" hidden="1" x14ac:dyDescent="0.2">
      <c r="A4075" s="9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7">
        <f t="shared" si="380"/>
        <v>42078.34520833334</v>
      </c>
      <c r="L4075" s="17">
        <f t="shared" si="381"/>
        <v>42133.166666666672</v>
      </c>
      <c r="M4075" s="9">
        <f t="shared" si="382"/>
        <v>3</v>
      </c>
      <c r="N4075" s="9">
        <f t="shared" si="383"/>
        <v>2015</v>
      </c>
      <c r="O4075" t="b">
        <v>0</v>
      </c>
      <c r="P4075">
        <v>2</v>
      </c>
      <c r="Q4075" t="b">
        <v>0</v>
      </c>
      <c r="R4075" t="s">
        <v>8269</v>
      </c>
      <c r="S4075" s="12">
        <f t="shared" si="378"/>
        <v>1</v>
      </c>
      <c r="T4075">
        <f t="shared" si="379"/>
        <v>18.5</v>
      </c>
      <c r="U4075" s="14" t="s">
        <v>8315</v>
      </c>
      <c r="V4075" t="s">
        <v>8316</v>
      </c>
    </row>
    <row r="4076" spans="1:22" ht="48" hidden="1" x14ac:dyDescent="0.2">
      <c r="A4076" s="9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7">
        <f t="shared" si="380"/>
        <v>42283.552951388891</v>
      </c>
      <c r="L4076" s="17">
        <f t="shared" si="381"/>
        <v>42313.594618055555</v>
      </c>
      <c r="M4076" s="9">
        <f t="shared" si="382"/>
        <v>10</v>
      </c>
      <c r="N4076" s="9">
        <f t="shared" si="383"/>
        <v>2015</v>
      </c>
      <c r="O4076" t="b">
        <v>0</v>
      </c>
      <c r="P4076">
        <v>21</v>
      </c>
      <c r="Q4076" t="b">
        <v>0</v>
      </c>
      <c r="R4076" t="s">
        <v>8269</v>
      </c>
      <c r="S4076" s="12">
        <f t="shared" si="378"/>
        <v>27</v>
      </c>
      <c r="T4076">
        <f t="shared" si="379"/>
        <v>35</v>
      </c>
      <c r="U4076" s="14" t="s">
        <v>8315</v>
      </c>
      <c r="V4076" t="s">
        <v>8316</v>
      </c>
    </row>
    <row r="4077" spans="1:22" ht="48" hidden="1" x14ac:dyDescent="0.2">
      <c r="A4077" s="9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7">
        <f t="shared" si="380"/>
        <v>41779.045937499999</v>
      </c>
      <c r="L4077" s="17">
        <f t="shared" si="381"/>
        <v>41820.727777777778</v>
      </c>
      <c r="M4077" s="9">
        <f t="shared" si="382"/>
        <v>5</v>
      </c>
      <c r="N4077" s="9">
        <f t="shared" si="383"/>
        <v>2014</v>
      </c>
      <c r="O4077" t="b">
        <v>0</v>
      </c>
      <c r="P4077">
        <v>13</v>
      </c>
      <c r="Q4077" t="b">
        <v>0</v>
      </c>
      <c r="R4077" t="s">
        <v>8269</v>
      </c>
      <c r="S4077" s="12">
        <f t="shared" si="378"/>
        <v>29</v>
      </c>
      <c r="T4077">
        <f t="shared" si="379"/>
        <v>44.31</v>
      </c>
      <c r="U4077" s="14" t="s">
        <v>8315</v>
      </c>
      <c r="V4077" t="s">
        <v>8316</v>
      </c>
    </row>
    <row r="4078" spans="1:22" ht="48" hidden="1" x14ac:dyDescent="0.2">
      <c r="A4078" s="9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7">
        <f t="shared" si="380"/>
        <v>41905.795706018522</v>
      </c>
      <c r="L4078" s="17">
        <f t="shared" si="381"/>
        <v>41933.82708333333</v>
      </c>
      <c r="M4078" s="9">
        <f t="shared" si="382"/>
        <v>9</v>
      </c>
      <c r="N4078" s="9">
        <f t="shared" si="383"/>
        <v>2014</v>
      </c>
      <c r="O4078" t="b">
        <v>0</v>
      </c>
      <c r="P4078">
        <v>0</v>
      </c>
      <c r="Q4078" t="b">
        <v>0</v>
      </c>
      <c r="R4078" t="s">
        <v>8269</v>
      </c>
      <c r="S4078" s="12">
        <f t="shared" si="378"/>
        <v>0</v>
      </c>
      <c r="T4078">
        <f t="shared" si="379"/>
        <v>0</v>
      </c>
      <c r="U4078" s="14" t="s">
        <v>8315</v>
      </c>
      <c r="V4078" t="s">
        <v>8316</v>
      </c>
    </row>
    <row r="4079" spans="1:22" ht="48" hidden="1" x14ac:dyDescent="0.2">
      <c r="A4079" s="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7">
        <f t="shared" si="380"/>
        <v>42695.7105787037</v>
      </c>
      <c r="L4079" s="17">
        <f t="shared" si="381"/>
        <v>42725.7105787037</v>
      </c>
      <c r="M4079" s="9">
        <f t="shared" si="382"/>
        <v>11</v>
      </c>
      <c r="N4079" s="9">
        <f t="shared" si="383"/>
        <v>2016</v>
      </c>
      <c r="O4079" t="b">
        <v>0</v>
      </c>
      <c r="P4079">
        <v>6</v>
      </c>
      <c r="Q4079" t="b">
        <v>0</v>
      </c>
      <c r="R4079" t="s">
        <v>8269</v>
      </c>
      <c r="S4079" s="12">
        <f t="shared" si="378"/>
        <v>9</v>
      </c>
      <c r="T4079">
        <f t="shared" si="379"/>
        <v>222.5</v>
      </c>
      <c r="U4079" s="14" t="s">
        <v>8315</v>
      </c>
      <c r="V4079" t="s">
        <v>8316</v>
      </c>
    </row>
    <row r="4080" spans="1:22" ht="48" hidden="1" x14ac:dyDescent="0.2">
      <c r="A4080" s="9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7">
        <f t="shared" si="380"/>
        <v>42732.787523148145</v>
      </c>
      <c r="L4080" s="17">
        <f t="shared" si="381"/>
        <v>42762.787523148145</v>
      </c>
      <c r="M4080" s="9">
        <f t="shared" si="382"/>
        <v>12</v>
      </c>
      <c r="N4080" s="9">
        <f t="shared" si="383"/>
        <v>2017</v>
      </c>
      <c r="O4080" t="b">
        <v>0</v>
      </c>
      <c r="P4080">
        <v>0</v>
      </c>
      <c r="Q4080" t="b">
        <v>0</v>
      </c>
      <c r="R4080" t="s">
        <v>8269</v>
      </c>
      <c r="S4080" s="12">
        <f t="shared" si="378"/>
        <v>0</v>
      </c>
      <c r="T4080">
        <f t="shared" si="379"/>
        <v>0</v>
      </c>
      <c r="U4080" s="14" t="s">
        <v>8315</v>
      </c>
      <c r="V4080" t="s">
        <v>8316</v>
      </c>
    </row>
    <row r="4081" spans="1:22" ht="48" hidden="1" x14ac:dyDescent="0.2">
      <c r="A4081" s="9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7">
        <f t="shared" si="380"/>
        <v>42510.938900462963</v>
      </c>
      <c r="L4081" s="17">
        <f t="shared" si="381"/>
        <v>42540.938900462963</v>
      </c>
      <c r="M4081" s="9">
        <f t="shared" si="382"/>
        <v>5</v>
      </c>
      <c r="N4081" s="9">
        <f t="shared" si="383"/>
        <v>2016</v>
      </c>
      <c r="O4081" t="b">
        <v>0</v>
      </c>
      <c r="P4081">
        <v>1</v>
      </c>
      <c r="Q4081" t="b">
        <v>0</v>
      </c>
      <c r="R4081" t="s">
        <v>8269</v>
      </c>
      <c r="S4081" s="12">
        <f t="shared" si="378"/>
        <v>0</v>
      </c>
      <c r="T4081">
        <f t="shared" si="379"/>
        <v>5</v>
      </c>
      <c r="U4081" s="14" t="s">
        <v>8315</v>
      </c>
      <c r="V4081" t="s">
        <v>8316</v>
      </c>
    </row>
    <row r="4082" spans="1:22" ht="48" hidden="1" x14ac:dyDescent="0.2">
      <c r="A4082" s="9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7">
        <f t="shared" si="380"/>
        <v>42511.698101851856</v>
      </c>
      <c r="L4082" s="17">
        <f t="shared" si="381"/>
        <v>42535.787500000006</v>
      </c>
      <c r="M4082" s="9">
        <f t="shared" si="382"/>
        <v>5</v>
      </c>
      <c r="N4082" s="9">
        <f t="shared" si="383"/>
        <v>2016</v>
      </c>
      <c r="O4082" t="b">
        <v>0</v>
      </c>
      <c r="P4082">
        <v>0</v>
      </c>
      <c r="Q4082" t="b">
        <v>0</v>
      </c>
      <c r="R4082" t="s">
        <v>8269</v>
      </c>
      <c r="S4082" s="12">
        <f t="shared" si="378"/>
        <v>0</v>
      </c>
      <c r="T4082">
        <f t="shared" si="379"/>
        <v>0</v>
      </c>
      <c r="U4082" s="14" t="s">
        <v>8315</v>
      </c>
      <c r="V4082" t="s">
        <v>8316</v>
      </c>
    </row>
    <row r="4083" spans="1:22" ht="48" hidden="1" x14ac:dyDescent="0.2">
      <c r="A4083" s="9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7">
        <f t="shared" si="380"/>
        <v>42041.581307870365</v>
      </c>
      <c r="L4083" s="17">
        <f t="shared" si="381"/>
        <v>42071.539641203708</v>
      </c>
      <c r="M4083" s="9">
        <f t="shared" si="382"/>
        <v>2</v>
      </c>
      <c r="N4083" s="9">
        <f t="shared" si="383"/>
        <v>2015</v>
      </c>
      <c r="O4083" t="b">
        <v>0</v>
      </c>
      <c r="P4083">
        <v>12</v>
      </c>
      <c r="Q4083" t="b">
        <v>0</v>
      </c>
      <c r="R4083" t="s">
        <v>8269</v>
      </c>
      <c r="S4083" s="12">
        <f t="shared" si="378"/>
        <v>16</v>
      </c>
      <c r="T4083">
        <f t="shared" si="379"/>
        <v>29.17</v>
      </c>
      <c r="U4083" s="14" t="s">
        <v>8315</v>
      </c>
      <c r="V4083" t="s">
        <v>8316</v>
      </c>
    </row>
    <row r="4084" spans="1:22" ht="48" hidden="1" x14ac:dyDescent="0.2">
      <c r="A4084" s="9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7">
        <f t="shared" si="380"/>
        <v>42307.189270833333</v>
      </c>
      <c r="L4084" s="17">
        <f t="shared" si="381"/>
        <v>42322.958333333328</v>
      </c>
      <c r="M4084" s="9">
        <f t="shared" si="382"/>
        <v>10</v>
      </c>
      <c r="N4084" s="9">
        <f t="shared" si="383"/>
        <v>2015</v>
      </c>
      <c r="O4084" t="b">
        <v>0</v>
      </c>
      <c r="P4084">
        <v>2</v>
      </c>
      <c r="Q4084" t="b">
        <v>0</v>
      </c>
      <c r="R4084" t="s">
        <v>8269</v>
      </c>
      <c r="S4084" s="12">
        <f t="shared" si="378"/>
        <v>2</v>
      </c>
      <c r="T4084">
        <f t="shared" si="379"/>
        <v>1.5</v>
      </c>
      <c r="U4084" s="14" t="s">
        <v>8315</v>
      </c>
      <c r="V4084" t="s">
        <v>8316</v>
      </c>
    </row>
    <row r="4085" spans="1:22" ht="48" hidden="1" x14ac:dyDescent="0.2">
      <c r="A4085" s="9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7">
        <f t="shared" si="380"/>
        <v>42353.761759259258</v>
      </c>
      <c r="L4085" s="17">
        <f t="shared" si="381"/>
        <v>42383.761759259258</v>
      </c>
      <c r="M4085" s="9">
        <f t="shared" si="382"/>
        <v>12</v>
      </c>
      <c r="N4085" s="9">
        <f t="shared" si="383"/>
        <v>2016</v>
      </c>
      <c r="O4085" t="b">
        <v>0</v>
      </c>
      <c r="P4085">
        <v>6</v>
      </c>
      <c r="Q4085" t="b">
        <v>0</v>
      </c>
      <c r="R4085" t="s">
        <v>8269</v>
      </c>
      <c r="S4085" s="12">
        <f t="shared" si="378"/>
        <v>22</v>
      </c>
      <c r="T4085">
        <f t="shared" si="379"/>
        <v>126.5</v>
      </c>
      <c r="U4085" s="14" t="s">
        <v>8315</v>
      </c>
      <c r="V4085" t="s">
        <v>8316</v>
      </c>
    </row>
    <row r="4086" spans="1:22" ht="48" hidden="1" x14ac:dyDescent="0.2">
      <c r="A4086" s="9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7">
        <f t="shared" si="380"/>
        <v>42622.436412037037</v>
      </c>
      <c r="L4086" s="17">
        <f t="shared" si="381"/>
        <v>42652.436412037037</v>
      </c>
      <c r="M4086" s="9">
        <f t="shared" si="382"/>
        <v>9</v>
      </c>
      <c r="N4086" s="9">
        <f t="shared" si="383"/>
        <v>2016</v>
      </c>
      <c r="O4086" t="b">
        <v>0</v>
      </c>
      <c r="P4086">
        <v>1</v>
      </c>
      <c r="Q4086" t="b">
        <v>0</v>
      </c>
      <c r="R4086" t="s">
        <v>8269</v>
      </c>
      <c r="S4086" s="12">
        <f t="shared" si="378"/>
        <v>0</v>
      </c>
      <c r="T4086">
        <f t="shared" si="379"/>
        <v>10</v>
      </c>
      <c r="U4086" s="14" t="s">
        <v>8315</v>
      </c>
      <c r="V4086" t="s">
        <v>8316</v>
      </c>
    </row>
    <row r="4087" spans="1:22" ht="48" hidden="1" x14ac:dyDescent="0.2">
      <c r="A4087" s="9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7">
        <f t="shared" si="380"/>
        <v>42058.603877314818</v>
      </c>
      <c r="L4087" s="17">
        <f t="shared" si="381"/>
        <v>42087.165972222225</v>
      </c>
      <c r="M4087" s="9">
        <f t="shared" si="382"/>
        <v>2</v>
      </c>
      <c r="N4087" s="9">
        <f t="shared" si="383"/>
        <v>2015</v>
      </c>
      <c r="O4087" t="b">
        <v>0</v>
      </c>
      <c r="P4087">
        <v>1</v>
      </c>
      <c r="Q4087" t="b">
        <v>0</v>
      </c>
      <c r="R4087" t="s">
        <v>8269</v>
      </c>
      <c r="S4087" s="12">
        <f t="shared" si="378"/>
        <v>0</v>
      </c>
      <c r="T4087">
        <f t="shared" si="379"/>
        <v>10</v>
      </c>
      <c r="U4087" s="14" t="s">
        <v>8315</v>
      </c>
      <c r="V4087" t="s">
        <v>8316</v>
      </c>
    </row>
    <row r="4088" spans="1:22" ht="48" hidden="1" x14ac:dyDescent="0.2">
      <c r="A4088" s="9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7">
        <f t="shared" si="380"/>
        <v>42304.940960648149</v>
      </c>
      <c r="L4088" s="17">
        <f t="shared" si="381"/>
        <v>42329.166666666672</v>
      </c>
      <c r="M4088" s="9">
        <f t="shared" si="382"/>
        <v>10</v>
      </c>
      <c r="N4088" s="9">
        <f t="shared" si="383"/>
        <v>2015</v>
      </c>
      <c r="O4088" t="b">
        <v>0</v>
      </c>
      <c r="P4088">
        <v>5</v>
      </c>
      <c r="Q4088" t="b">
        <v>0</v>
      </c>
      <c r="R4088" t="s">
        <v>8269</v>
      </c>
      <c r="S4088" s="12">
        <f t="shared" si="378"/>
        <v>5</v>
      </c>
      <c r="T4088">
        <f t="shared" si="379"/>
        <v>9.4</v>
      </c>
      <c r="U4088" s="14" t="s">
        <v>8315</v>
      </c>
      <c r="V4088" t="s">
        <v>8316</v>
      </c>
    </row>
    <row r="4089" spans="1:22" ht="16" hidden="1" x14ac:dyDescent="0.2">
      <c r="A4089" s="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7">
        <f t="shared" si="380"/>
        <v>42538.742893518516</v>
      </c>
      <c r="L4089" s="17">
        <f t="shared" si="381"/>
        <v>42568.742893518516</v>
      </c>
      <c r="M4089" s="9">
        <f t="shared" si="382"/>
        <v>6</v>
      </c>
      <c r="N4089" s="9">
        <f t="shared" si="383"/>
        <v>2016</v>
      </c>
      <c r="O4089" t="b">
        <v>0</v>
      </c>
      <c r="P4089">
        <v>0</v>
      </c>
      <c r="Q4089" t="b">
        <v>0</v>
      </c>
      <c r="R4089" t="s">
        <v>8269</v>
      </c>
      <c r="S4089" s="12">
        <f t="shared" si="378"/>
        <v>0</v>
      </c>
      <c r="T4089">
        <f t="shared" si="379"/>
        <v>0</v>
      </c>
      <c r="U4089" s="14" t="s">
        <v>8315</v>
      </c>
      <c r="V4089" t="s">
        <v>8316</v>
      </c>
    </row>
    <row r="4090" spans="1:22" ht="48" hidden="1" x14ac:dyDescent="0.2">
      <c r="A4090" s="9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7">
        <f t="shared" si="380"/>
        <v>41990.612546296295</v>
      </c>
      <c r="L4090" s="17">
        <f t="shared" si="381"/>
        <v>42020.434722222228</v>
      </c>
      <c r="M4090" s="9">
        <f t="shared" si="382"/>
        <v>12</v>
      </c>
      <c r="N4090" s="9">
        <f t="shared" si="383"/>
        <v>2015</v>
      </c>
      <c r="O4090" t="b">
        <v>0</v>
      </c>
      <c r="P4090">
        <v>3</v>
      </c>
      <c r="Q4090" t="b">
        <v>0</v>
      </c>
      <c r="R4090" t="s">
        <v>8269</v>
      </c>
      <c r="S4090" s="12">
        <f t="shared" si="378"/>
        <v>11</v>
      </c>
      <c r="T4090">
        <f t="shared" si="379"/>
        <v>72</v>
      </c>
      <c r="U4090" s="14" t="s">
        <v>8315</v>
      </c>
      <c r="V4090" t="s">
        <v>8316</v>
      </c>
    </row>
    <row r="4091" spans="1:22" ht="48" hidden="1" x14ac:dyDescent="0.2">
      <c r="A4091" s="9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7">
        <f t="shared" si="380"/>
        <v>42122.732499999998</v>
      </c>
      <c r="L4091" s="17">
        <f t="shared" si="381"/>
        <v>42155.732638888891</v>
      </c>
      <c r="M4091" s="9">
        <f t="shared" si="382"/>
        <v>4</v>
      </c>
      <c r="N4091" s="9">
        <f t="shared" si="383"/>
        <v>2015</v>
      </c>
      <c r="O4091" t="b">
        <v>0</v>
      </c>
      <c r="P4091">
        <v>8</v>
      </c>
      <c r="Q4091" t="b">
        <v>0</v>
      </c>
      <c r="R4091" t="s">
        <v>8269</v>
      </c>
      <c r="S4091" s="12">
        <f t="shared" si="378"/>
        <v>5</v>
      </c>
      <c r="T4091">
        <f t="shared" si="379"/>
        <v>30</v>
      </c>
      <c r="U4091" s="14" t="s">
        <v>8315</v>
      </c>
      <c r="V4091" t="s">
        <v>8316</v>
      </c>
    </row>
    <row r="4092" spans="1:22" ht="48" hidden="1" x14ac:dyDescent="0.2">
      <c r="A4092" s="9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7">
        <f t="shared" si="380"/>
        <v>42209.67288194444</v>
      </c>
      <c r="L4092" s="17">
        <f t="shared" si="381"/>
        <v>42223.625</v>
      </c>
      <c r="M4092" s="9">
        <f t="shared" si="382"/>
        <v>7</v>
      </c>
      <c r="N4092" s="9">
        <f t="shared" si="383"/>
        <v>2015</v>
      </c>
      <c r="O4092" t="b">
        <v>0</v>
      </c>
      <c r="P4092">
        <v>3</v>
      </c>
      <c r="Q4092" t="b">
        <v>0</v>
      </c>
      <c r="R4092" t="s">
        <v>8269</v>
      </c>
      <c r="S4092" s="12">
        <f t="shared" si="378"/>
        <v>3</v>
      </c>
      <c r="T4092">
        <f t="shared" si="379"/>
        <v>10.67</v>
      </c>
      <c r="U4092" s="14" t="s">
        <v>8315</v>
      </c>
      <c r="V4092" t="s">
        <v>8316</v>
      </c>
    </row>
    <row r="4093" spans="1:22" ht="48" hidden="1" x14ac:dyDescent="0.2">
      <c r="A4093" s="9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7">
        <f t="shared" si="380"/>
        <v>41990.506377314814</v>
      </c>
      <c r="L4093" s="17">
        <f t="shared" si="381"/>
        <v>42020.506377314814</v>
      </c>
      <c r="M4093" s="9">
        <f t="shared" si="382"/>
        <v>12</v>
      </c>
      <c r="N4093" s="9">
        <f t="shared" si="383"/>
        <v>2015</v>
      </c>
      <c r="O4093" t="b">
        <v>0</v>
      </c>
      <c r="P4093">
        <v>8</v>
      </c>
      <c r="Q4093" t="b">
        <v>0</v>
      </c>
      <c r="R4093" t="s">
        <v>8269</v>
      </c>
      <c r="S4093" s="12">
        <f t="shared" si="378"/>
        <v>13</v>
      </c>
      <c r="T4093">
        <f t="shared" si="379"/>
        <v>25.5</v>
      </c>
      <c r="U4093" s="14" t="s">
        <v>8315</v>
      </c>
      <c r="V4093" t="s">
        <v>8316</v>
      </c>
    </row>
    <row r="4094" spans="1:22" ht="48" hidden="1" x14ac:dyDescent="0.2">
      <c r="A4094" s="9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7">
        <f t="shared" si="380"/>
        <v>42039.194988425923</v>
      </c>
      <c r="L4094" s="17">
        <f t="shared" si="381"/>
        <v>42099.153321759266</v>
      </c>
      <c r="M4094" s="9">
        <f t="shared" si="382"/>
        <v>2</v>
      </c>
      <c r="N4094" s="9">
        <f t="shared" si="383"/>
        <v>2015</v>
      </c>
      <c r="O4094" t="b">
        <v>0</v>
      </c>
      <c r="P4094">
        <v>1</v>
      </c>
      <c r="Q4094" t="b">
        <v>0</v>
      </c>
      <c r="R4094" t="s">
        <v>8269</v>
      </c>
      <c r="S4094" s="12">
        <f t="shared" si="378"/>
        <v>0</v>
      </c>
      <c r="T4094">
        <f t="shared" si="379"/>
        <v>20</v>
      </c>
      <c r="U4094" s="14" t="s">
        <v>8315</v>
      </c>
      <c r="V4094" t="s">
        <v>8316</v>
      </c>
    </row>
    <row r="4095" spans="1:22" ht="48" hidden="1" x14ac:dyDescent="0.2">
      <c r="A4095" s="9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7">
        <f t="shared" si="380"/>
        <v>42178.815891203703</v>
      </c>
      <c r="L4095" s="17">
        <f t="shared" si="381"/>
        <v>42238.815891203703</v>
      </c>
      <c r="M4095" s="9">
        <f t="shared" si="382"/>
        <v>6</v>
      </c>
      <c r="N4095" s="9">
        <f t="shared" si="383"/>
        <v>2015</v>
      </c>
      <c r="O4095" t="b">
        <v>0</v>
      </c>
      <c r="P4095">
        <v>4</v>
      </c>
      <c r="Q4095" t="b">
        <v>0</v>
      </c>
      <c r="R4095" t="s">
        <v>8269</v>
      </c>
      <c r="S4095" s="12">
        <f t="shared" si="378"/>
        <v>2</v>
      </c>
      <c r="T4095">
        <f t="shared" si="379"/>
        <v>15</v>
      </c>
      <c r="U4095" s="14" t="s">
        <v>8315</v>
      </c>
      <c r="V4095" t="s">
        <v>8316</v>
      </c>
    </row>
    <row r="4096" spans="1:22" ht="48" hidden="1" x14ac:dyDescent="0.2">
      <c r="A4096" s="9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7">
        <f t="shared" si="380"/>
        <v>41890.086805555555</v>
      </c>
      <c r="L4096" s="17">
        <f t="shared" si="381"/>
        <v>41934.207638888889</v>
      </c>
      <c r="M4096" s="9">
        <f t="shared" si="382"/>
        <v>9</v>
      </c>
      <c r="N4096" s="9">
        <f t="shared" si="383"/>
        <v>2014</v>
      </c>
      <c r="O4096" t="b">
        <v>0</v>
      </c>
      <c r="P4096">
        <v>8</v>
      </c>
      <c r="Q4096" t="b">
        <v>0</v>
      </c>
      <c r="R4096" t="s">
        <v>8269</v>
      </c>
      <c r="S4096" s="12">
        <f t="shared" si="378"/>
        <v>37</v>
      </c>
      <c r="T4096">
        <f t="shared" si="379"/>
        <v>91.25</v>
      </c>
      <c r="U4096" s="14" t="s">
        <v>8315</v>
      </c>
      <c r="V4096" t="s">
        <v>8316</v>
      </c>
    </row>
    <row r="4097" spans="1:22" ht="32" hidden="1" x14ac:dyDescent="0.2">
      <c r="A4097" s="9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7">
        <f t="shared" si="380"/>
        <v>42693.031828703708</v>
      </c>
      <c r="L4097" s="17">
        <f t="shared" si="381"/>
        <v>42723.031828703708</v>
      </c>
      <c r="M4097" s="9">
        <f t="shared" si="382"/>
        <v>11</v>
      </c>
      <c r="N4097" s="9">
        <f t="shared" si="383"/>
        <v>2016</v>
      </c>
      <c r="O4097" t="b">
        <v>0</v>
      </c>
      <c r="P4097">
        <v>1</v>
      </c>
      <c r="Q4097" t="b">
        <v>0</v>
      </c>
      <c r="R4097" t="s">
        <v>8269</v>
      </c>
      <c r="S4097" s="12">
        <f t="shared" si="378"/>
        <v>3</v>
      </c>
      <c r="T4097">
        <f t="shared" si="379"/>
        <v>800</v>
      </c>
      <c r="U4097" s="14" t="s">
        <v>8315</v>
      </c>
      <c r="V4097" t="s">
        <v>8316</v>
      </c>
    </row>
    <row r="4098" spans="1:22" ht="48" hidden="1" x14ac:dyDescent="0.2">
      <c r="A4098" s="9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7">
        <f t="shared" si="380"/>
        <v>42750.530312499999</v>
      </c>
      <c r="L4098" s="17">
        <f t="shared" si="381"/>
        <v>42794.368749999994</v>
      </c>
      <c r="M4098" s="9">
        <f t="shared" si="382"/>
        <v>1</v>
      </c>
      <c r="N4098" s="9">
        <f t="shared" si="383"/>
        <v>2017</v>
      </c>
      <c r="O4098" t="b">
        <v>0</v>
      </c>
      <c r="P4098">
        <v>5</v>
      </c>
      <c r="Q4098" t="b">
        <v>0</v>
      </c>
      <c r="R4098" t="s">
        <v>8269</v>
      </c>
      <c r="S4098" s="12">
        <f t="shared" ref="S4098:S4115" si="384">ROUND(E4098/D4098*100,0)</f>
        <v>11</v>
      </c>
      <c r="T4098">
        <f t="shared" ref="T4098:T4115" si="385">IFERROR(ROUND(E4098/P4098,2),0)</f>
        <v>80</v>
      </c>
      <c r="U4098" s="14" t="s">
        <v>8315</v>
      </c>
      <c r="V4098" t="s">
        <v>8316</v>
      </c>
    </row>
    <row r="4099" spans="1:22" ht="48" hidden="1" x14ac:dyDescent="0.2">
      <c r="A4099" s="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7">
        <f t="shared" ref="K4099:K4115" si="386">+(((J4099/60)/60)/24)+DATE(1970,1,1)</f>
        <v>42344.824502314819</v>
      </c>
      <c r="L4099" s="17">
        <f t="shared" ref="L4099:L4115" si="387">+(((I4099/60)/60)/24)+DATE(1970,1,1)</f>
        <v>42400.996527777781</v>
      </c>
      <c r="M4099" s="9">
        <f t="shared" ref="M4099:M4115" si="388">+MONTH(K4099)</f>
        <v>12</v>
      </c>
      <c r="N4099" s="9">
        <f t="shared" ref="N4099:N4115" si="389">+YEAR(L4099)</f>
        <v>2016</v>
      </c>
      <c r="O4099" t="b">
        <v>0</v>
      </c>
      <c r="P4099">
        <v>0</v>
      </c>
      <c r="Q4099" t="b">
        <v>0</v>
      </c>
      <c r="R4099" t="s">
        <v>8269</v>
      </c>
      <c r="S4099" s="12">
        <f t="shared" si="384"/>
        <v>0</v>
      </c>
      <c r="T4099">
        <f t="shared" si="385"/>
        <v>0</v>
      </c>
      <c r="U4099" s="14" t="s">
        <v>8315</v>
      </c>
      <c r="V4099" t="s">
        <v>8316</v>
      </c>
    </row>
    <row r="4100" spans="1:22" ht="48" hidden="1" x14ac:dyDescent="0.2">
      <c r="A4100" s="9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7">
        <f t="shared" si="386"/>
        <v>42495.722187499996</v>
      </c>
      <c r="L4100" s="17">
        <f t="shared" si="387"/>
        <v>42525.722187499996</v>
      </c>
      <c r="M4100" s="9">
        <f t="shared" si="388"/>
        <v>5</v>
      </c>
      <c r="N4100" s="9">
        <f t="shared" si="389"/>
        <v>2016</v>
      </c>
      <c r="O4100" t="b">
        <v>0</v>
      </c>
      <c r="P4100">
        <v>0</v>
      </c>
      <c r="Q4100" t="b">
        <v>0</v>
      </c>
      <c r="R4100" t="s">
        <v>8269</v>
      </c>
      <c r="S4100" s="12">
        <f t="shared" si="384"/>
        <v>0</v>
      </c>
      <c r="T4100">
        <f t="shared" si="385"/>
        <v>0</v>
      </c>
      <c r="U4100" s="14" t="s">
        <v>8315</v>
      </c>
      <c r="V4100" t="s">
        <v>8316</v>
      </c>
    </row>
    <row r="4101" spans="1:22" ht="48" hidden="1" x14ac:dyDescent="0.2">
      <c r="A4101" s="9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7">
        <f t="shared" si="386"/>
        <v>42570.850381944445</v>
      </c>
      <c r="L4101" s="17">
        <f t="shared" si="387"/>
        <v>42615.850381944445</v>
      </c>
      <c r="M4101" s="9">
        <f t="shared" si="388"/>
        <v>7</v>
      </c>
      <c r="N4101" s="9">
        <f t="shared" si="389"/>
        <v>2016</v>
      </c>
      <c r="O4101" t="b">
        <v>0</v>
      </c>
      <c r="P4101">
        <v>1</v>
      </c>
      <c r="Q4101" t="b">
        <v>0</v>
      </c>
      <c r="R4101" t="s">
        <v>8269</v>
      </c>
      <c r="S4101" s="12">
        <f t="shared" si="384"/>
        <v>1</v>
      </c>
      <c r="T4101">
        <f t="shared" si="385"/>
        <v>50</v>
      </c>
      <c r="U4101" s="14" t="s">
        <v>8315</v>
      </c>
      <c r="V4101" t="s">
        <v>8316</v>
      </c>
    </row>
    <row r="4102" spans="1:22" ht="32" hidden="1" x14ac:dyDescent="0.2">
      <c r="A4102" s="9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7">
        <f t="shared" si="386"/>
        <v>41927.124884259261</v>
      </c>
      <c r="L4102" s="17">
        <f t="shared" si="387"/>
        <v>41937.124884259261</v>
      </c>
      <c r="M4102" s="9">
        <f t="shared" si="388"/>
        <v>10</v>
      </c>
      <c r="N4102" s="9">
        <f t="shared" si="389"/>
        <v>2014</v>
      </c>
      <c r="O4102" t="b">
        <v>0</v>
      </c>
      <c r="P4102">
        <v>0</v>
      </c>
      <c r="Q4102" t="b">
        <v>0</v>
      </c>
      <c r="R4102" t="s">
        <v>8269</v>
      </c>
      <c r="S4102" s="12">
        <f t="shared" si="384"/>
        <v>0</v>
      </c>
      <c r="T4102">
        <f t="shared" si="385"/>
        <v>0</v>
      </c>
      <c r="U4102" s="14" t="s">
        <v>8315</v>
      </c>
      <c r="V4102" t="s">
        <v>8316</v>
      </c>
    </row>
    <row r="4103" spans="1:22" ht="48" hidden="1" x14ac:dyDescent="0.2">
      <c r="A4103" s="9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7">
        <f t="shared" si="386"/>
        <v>42730.903726851851</v>
      </c>
      <c r="L4103" s="17">
        <f t="shared" si="387"/>
        <v>42760.903726851851</v>
      </c>
      <c r="M4103" s="9">
        <f t="shared" si="388"/>
        <v>12</v>
      </c>
      <c r="N4103" s="9">
        <f t="shared" si="389"/>
        <v>2017</v>
      </c>
      <c r="O4103" t="b">
        <v>0</v>
      </c>
      <c r="P4103">
        <v>0</v>
      </c>
      <c r="Q4103" t="b">
        <v>0</v>
      </c>
      <c r="R4103" t="s">
        <v>8269</v>
      </c>
      <c r="S4103" s="12">
        <f t="shared" si="384"/>
        <v>0</v>
      </c>
      <c r="T4103">
        <f t="shared" si="385"/>
        <v>0</v>
      </c>
      <c r="U4103" s="14" t="s">
        <v>8315</v>
      </c>
      <c r="V4103" t="s">
        <v>8316</v>
      </c>
    </row>
    <row r="4104" spans="1:22" ht="48" hidden="1" x14ac:dyDescent="0.2">
      <c r="A4104" s="9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7">
        <f t="shared" si="386"/>
        <v>42475.848067129627</v>
      </c>
      <c r="L4104" s="17">
        <f t="shared" si="387"/>
        <v>42505.848067129627</v>
      </c>
      <c r="M4104" s="9">
        <f t="shared" si="388"/>
        <v>4</v>
      </c>
      <c r="N4104" s="9">
        <f t="shared" si="389"/>
        <v>2016</v>
      </c>
      <c r="O4104" t="b">
        <v>0</v>
      </c>
      <c r="P4104">
        <v>6</v>
      </c>
      <c r="Q4104" t="b">
        <v>0</v>
      </c>
      <c r="R4104" t="s">
        <v>8269</v>
      </c>
      <c r="S4104" s="12">
        <f t="shared" si="384"/>
        <v>27</v>
      </c>
      <c r="T4104">
        <f t="shared" si="385"/>
        <v>22.83</v>
      </c>
      <c r="U4104" s="14" t="s">
        <v>8315</v>
      </c>
      <c r="V4104" t="s">
        <v>8316</v>
      </c>
    </row>
    <row r="4105" spans="1:22" ht="48" hidden="1" x14ac:dyDescent="0.2">
      <c r="A4105" s="9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7">
        <f t="shared" si="386"/>
        <v>42188.83293981482</v>
      </c>
      <c r="L4105" s="17">
        <f t="shared" si="387"/>
        <v>42242.772222222222</v>
      </c>
      <c r="M4105" s="9">
        <f t="shared" si="388"/>
        <v>7</v>
      </c>
      <c r="N4105" s="9">
        <f t="shared" si="389"/>
        <v>2015</v>
      </c>
      <c r="O4105" t="b">
        <v>0</v>
      </c>
      <c r="P4105">
        <v>6</v>
      </c>
      <c r="Q4105" t="b">
        <v>0</v>
      </c>
      <c r="R4105" t="s">
        <v>8269</v>
      </c>
      <c r="S4105" s="12">
        <f t="shared" si="384"/>
        <v>10</v>
      </c>
      <c r="T4105">
        <f t="shared" si="385"/>
        <v>16.670000000000002</v>
      </c>
      <c r="U4105" s="14" t="s">
        <v>8315</v>
      </c>
      <c r="V4105" t="s">
        <v>8316</v>
      </c>
    </row>
    <row r="4106" spans="1:22" ht="48" hidden="1" x14ac:dyDescent="0.2">
      <c r="A4106" s="9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7">
        <f t="shared" si="386"/>
        <v>42640.278171296297</v>
      </c>
      <c r="L4106" s="17">
        <f t="shared" si="387"/>
        <v>42670.278171296297</v>
      </c>
      <c r="M4106" s="9">
        <f t="shared" si="388"/>
        <v>9</v>
      </c>
      <c r="N4106" s="9">
        <f t="shared" si="389"/>
        <v>2016</v>
      </c>
      <c r="O4106" t="b">
        <v>0</v>
      </c>
      <c r="P4106">
        <v>14</v>
      </c>
      <c r="Q4106" t="b">
        <v>0</v>
      </c>
      <c r="R4106" t="s">
        <v>8269</v>
      </c>
      <c r="S4106" s="12">
        <f t="shared" si="384"/>
        <v>21</v>
      </c>
      <c r="T4106">
        <f t="shared" si="385"/>
        <v>45.79</v>
      </c>
      <c r="U4106" s="14" t="s">
        <v>8315</v>
      </c>
      <c r="V4106" t="s">
        <v>8316</v>
      </c>
    </row>
    <row r="4107" spans="1:22" ht="48" hidden="1" x14ac:dyDescent="0.2">
      <c r="A4107" s="9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7">
        <f t="shared" si="386"/>
        <v>42697.010520833333</v>
      </c>
      <c r="L4107" s="17">
        <f t="shared" si="387"/>
        <v>42730.010520833333</v>
      </c>
      <c r="M4107" s="9">
        <f t="shared" si="388"/>
        <v>11</v>
      </c>
      <c r="N4107" s="9">
        <f t="shared" si="389"/>
        <v>2016</v>
      </c>
      <c r="O4107" t="b">
        <v>0</v>
      </c>
      <c r="P4107">
        <v>6</v>
      </c>
      <c r="Q4107" t="b">
        <v>0</v>
      </c>
      <c r="R4107" t="s">
        <v>8269</v>
      </c>
      <c r="S4107" s="12">
        <f t="shared" si="384"/>
        <v>7</v>
      </c>
      <c r="T4107">
        <f t="shared" si="385"/>
        <v>383.33</v>
      </c>
      <c r="U4107" s="14" t="s">
        <v>8315</v>
      </c>
      <c r="V4107" t="s">
        <v>8316</v>
      </c>
    </row>
    <row r="4108" spans="1:22" ht="48" hidden="1" x14ac:dyDescent="0.2">
      <c r="A4108" s="9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7">
        <f t="shared" si="386"/>
        <v>42053.049375000002</v>
      </c>
      <c r="L4108" s="17">
        <f t="shared" si="387"/>
        <v>42096.041666666672</v>
      </c>
      <c r="M4108" s="9">
        <f t="shared" si="388"/>
        <v>2</v>
      </c>
      <c r="N4108" s="9">
        <f t="shared" si="389"/>
        <v>2015</v>
      </c>
      <c r="O4108" t="b">
        <v>0</v>
      </c>
      <c r="P4108">
        <v>33</v>
      </c>
      <c r="Q4108" t="b">
        <v>0</v>
      </c>
      <c r="R4108" t="s">
        <v>8269</v>
      </c>
      <c r="S4108" s="12">
        <f t="shared" si="384"/>
        <v>71</v>
      </c>
      <c r="T4108">
        <f t="shared" si="385"/>
        <v>106.97</v>
      </c>
      <c r="U4108" s="14" t="s">
        <v>8315</v>
      </c>
      <c r="V4108" t="s">
        <v>8316</v>
      </c>
    </row>
    <row r="4109" spans="1:22" ht="48" hidden="1" x14ac:dyDescent="0.2">
      <c r="A4109" s="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7">
        <f t="shared" si="386"/>
        <v>41883.916678240741</v>
      </c>
      <c r="L4109" s="17">
        <f t="shared" si="387"/>
        <v>41906.916678240741</v>
      </c>
      <c r="M4109" s="9">
        <f t="shared" si="388"/>
        <v>9</v>
      </c>
      <c r="N4109" s="9">
        <f t="shared" si="389"/>
        <v>2014</v>
      </c>
      <c r="O4109" t="b">
        <v>0</v>
      </c>
      <c r="P4109">
        <v>4</v>
      </c>
      <c r="Q4109" t="b">
        <v>0</v>
      </c>
      <c r="R4109" t="s">
        <v>8269</v>
      </c>
      <c r="S4109" s="12">
        <f t="shared" si="384"/>
        <v>2</v>
      </c>
      <c r="T4109">
        <f t="shared" si="385"/>
        <v>10.25</v>
      </c>
      <c r="U4109" s="14" t="s">
        <v>8315</v>
      </c>
      <c r="V4109" t="s">
        <v>8316</v>
      </c>
    </row>
    <row r="4110" spans="1:22" ht="48" hidden="1" x14ac:dyDescent="0.2">
      <c r="A4110" s="9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7">
        <f t="shared" si="386"/>
        <v>42767.031678240746</v>
      </c>
      <c r="L4110" s="17">
        <f t="shared" si="387"/>
        <v>42797.208333333328</v>
      </c>
      <c r="M4110" s="9">
        <f t="shared" si="388"/>
        <v>2</v>
      </c>
      <c r="N4110" s="9">
        <f t="shared" si="389"/>
        <v>2017</v>
      </c>
      <c r="O4110" t="b">
        <v>0</v>
      </c>
      <c r="P4110">
        <v>1</v>
      </c>
      <c r="Q4110" t="b">
        <v>0</v>
      </c>
      <c r="R4110" t="s">
        <v>8269</v>
      </c>
      <c r="S4110" s="12">
        <f t="shared" si="384"/>
        <v>2</v>
      </c>
      <c r="T4110">
        <f t="shared" si="385"/>
        <v>59</v>
      </c>
      <c r="U4110" s="14" t="s">
        <v>8315</v>
      </c>
      <c r="V4110" t="s">
        <v>8316</v>
      </c>
    </row>
    <row r="4111" spans="1:22" ht="48" hidden="1" x14ac:dyDescent="0.2">
      <c r="A4111" s="9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7">
        <f t="shared" si="386"/>
        <v>42307.539398148147</v>
      </c>
      <c r="L4111" s="17">
        <f t="shared" si="387"/>
        <v>42337.581064814818</v>
      </c>
      <c r="M4111" s="9">
        <f t="shared" si="388"/>
        <v>10</v>
      </c>
      <c r="N4111" s="9">
        <f t="shared" si="389"/>
        <v>2015</v>
      </c>
      <c r="O4111" t="b">
        <v>0</v>
      </c>
      <c r="P4111">
        <v>0</v>
      </c>
      <c r="Q4111" t="b">
        <v>0</v>
      </c>
      <c r="R4111" t="s">
        <v>8269</v>
      </c>
      <c r="S4111" s="12">
        <f t="shared" si="384"/>
        <v>0</v>
      </c>
      <c r="T4111">
        <f t="shared" si="385"/>
        <v>0</v>
      </c>
      <c r="U4111" s="14" t="s">
        <v>8315</v>
      </c>
      <c r="V4111" t="s">
        <v>8316</v>
      </c>
    </row>
    <row r="4112" spans="1:22" ht="48" hidden="1" x14ac:dyDescent="0.2">
      <c r="A4112" s="9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7">
        <f t="shared" si="386"/>
        <v>42512.626747685179</v>
      </c>
      <c r="L4112" s="17">
        <f t="shared" si="387"/>
        <v>42572.626747685179</v>
      </c>
      <c r="M4112" s="9">
        <f t="shared" si="388"/>
        <v>5</v>
      </c>
      <c r="N4112" s="9">
        <f t="shared" si="389"/>
        <v>2016</v>
      </c>
      <c r="O4112" t="b">
        <v>0</v>
      </c>
      <c r="P4112">
        <v>6</v>
      </c>
      <c r="Q4112" t="b">
        <v>0</v>
      </c>
      <c r="R4112" t="s">
        <v>8269</v>
      </c>
      <c r="S4112" s="12">
        <f t="shared" si="384"/>
        <v>29</v>
      </c>
      <c r="T4112">
        <f t="shared" si="385"/>
        <v>14.33</v>
      </c>
      <c r="U4112" s="14" t="s">
        <v>8315</v>
      </c>
      <c r="V4112" t="s">
        <v>8316</v>
      </c>
    </row>
    <row r="4113" spans="1:22" ht="48" hidden="1" x14ac:dyDescent="0.2">
      <c r="A4113" s="9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7">
        <f t="shared" si="386"/>
        <v>42029.135879629626</v>
      </c>
      <c r="L4113" s="17">
        <f t="shared" si="387"/>
        <v>42059.135879629626</v>
      </c>
      <c r="M4113" s="9">
        <f t="shared" si="388"/>
        <v>1</v>
      </c>
      <c r="N4113" s="9">
        <f t="shared" si="389"/>
        <v>2015</v>
      </c>
      <c r="O4113" t="b">
        <v>0</v>
      </c>
      <c r="P4113">
        <v>6</v>
      </c>
      <c r="Q4113" t="b">
        <v>0</v>
      </c>
      <c r="R4113" t="s">
        <v>8269</v>
      </c>
      <c r="S4113" s="12">
        <f t="shared" si="384"/>
        <v>3</v>
      </c>
      <c r="T4113">
        <f t="shared" si="385"/>
        <v>15.67</v>
      </c>
      <c r="U4113" s="14" t="s">
        <v>8315</v>
      </c>
      <c r="V4113" t="s">
        <v>8316</v>
      </c>
    </row>
    <row r="4114" spans="1:22" ht="48" hidden="1" x14ac:dyDescent="0.2">
      <c r="A4114" s="9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7">
        <f t="shared" si="386"/>
        <v>42400.946597222224</v>
      </c>
      <c r="L4114" s="17">
        <f t="shared" si="387"/>
        <v>42428</v>
      </c>
      <c r="M4114" s="9">
        <f t="shared" si="388"/>
        <v>1</v>
      </c>
      <c r="N4114" s="9">
        <f t="shared" si="389"/>
        <v>2016</v>
      </c>
      <c r="O4114" t="b">
        <v>0</v>
      </c>
      <c r="P4114">
        <v>1</v>
      </c>
      <c r="Q4114" t="b">
        <v>0</v>
      </c>
      <c r="R4114" t="s">
        <v>8269</v>
      </c>
      <c r="S4114" s="12">
        <f t="shared" si="384"/>
        <v>0</v>
      </c>
      <c r="T4114">
        <f t="shared" si="385"/>
        <v>1</v>
      </c>
      <c r="U4114" s="14" t="s">
        <v>8315</v>
      </c>
      <c r="V4114" t="s">
        <v>8316</v>
      </c>
    </row>
    <row r="4115" spans="1:22" ht="48" hidden="1" x14ac:dyDescent="0.2">
      <c r="A4115" s="9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7">
        <f t="shared" si="386"/>
        <v>42358.573182870372</v>
      </c>
      <c r="L4115" s="17">
        <f t="shared" si="387"/>
        <v>42377.273611111115</v>
      </c>
      <c r="M4115" s="9">
        <f t="shared" si="388"/>
        <v>12</v>
      </c>
      <c r="N4115" s="9">
        <f t="shared" si="389"/>
        <v>2016</v>
      </c>
      <c r="O4115" t="b">
        <v>0</v>
      </c>
      <c r="P4115">
        <v>3</v>
      </c>
      <c r="Q4115" t="b">
        <v>0</v>
      </c>
      <c r="R4115" t="s">
        <v>8269</v>
      </c>
      <c r="S4115" s="12">
        <f t="shared" si="384"/>
        <v>0</v>
      </c>
      <c r="T4115">
        <f t="shared" si="385"/>
        <v>1</v>
      </c>
      <c r="U4115" s="14" t="s">
        <v>8315</v>
      </c>
      <c r="V4115" t="s">
        <v>8316</v>
      </c>
    </row>
  </sheetData>
  <autoFilter ref="A1:V4115" xr:uid="{D68ED7E0-07F3-234C-AAAA-F97E6D9CB6EF}">
    <filterColumn colId="6">
      <filters>
        <filter val="GB"/>
      </filters>
    </filterColumn>
    <filterColumn colId="21">
      <filters>
        <filter val="musical"/>
      </filters>
    </filterColumn>
  </autoFilter>
  <sortState ref="A2:O4115">
    <sortCondition ref="D2:D4115"/>
  </sortState>
  <conditionalFormatting sqref="F1683:F3148">
    <cfRule type="containsText" dxfId="14" priority="6" operator="containsText" text="successful">
      <formula>NOT(ISERROR(SEARCH("successful",F1683)))</formula>
    </cfRule>
  </conditionalFormatting>
  <conditionalFormatting sqref="F1:F1048576">
    <cfRule type="containsText" dxfId="13" priority="3" operator="containsText" text="successful">
      <formula>NOT(ISERROR(SEARCH("successful",F1)))</formula>
    </cfRule>
    <cfRule type="containsText" dxfId="12" priority="4" operator="containsText" text="canceled">
      <formula>NOT(ISERROR(SEARCH("canceled",F1)))</formula>
    </cfRule>
    <cfRule type="containsText" dxfId="11" priority="5" operator="containsText" text="failed">
      <formula>NOT(ISERROR(SEARCH("failed",F1)))</formula>
    </cfRule>
    <cfRule type="containsText" dxfId="10" priority="7" operator="containsText" text="live">
      <formula>NOT(ISERROR(SEARCH("live",F1)))</formula>
    </cfRule>
  </conditionalFormatting>
  <conditionalFormatting sqref="S1:S4115 R4116:R1048576">
    <cfRule type="colorScale" priority="1">
      <colorScale>
        <cfvo type="min"/>
        <cfvo type="percent" val="90"/>
        <color rgb="FFFF150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51"/>
  <sheetViews>
    <sheetView workbookViewId="0">
      <selection sqref="A1:V251"/>
    </sheetView>
  </sheetViews>
  <sheetFormatPr baseColWidth="10" defaultRowHeight="15" x14ac:dyDescent="0.2"/>
  <sheetData>
    <row r="1" spans="1:22" ht="16" x14ac:dyDescent="0.2">
      <c r="A1" s="1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8" t="s">
        <v>8364</v>
      </c>
      <c r="L1" s="18" t="s">
        <v>8365</v>
      </c>
      <c r="M1" s="18" t="s">
        <v>8367</v>
      </c>
      <c r="N1" s="1" t="s">
        <v>8366</v>
      </c>
      <c r="O1" s="1" t="s">
        <v>8260</v>
      </c>
      <c r="P1" s="1" t="s">
        <v>8261</v>
      </c>
      <c r="Q1" s="1" t="s">
        <v>8262</v>
      </c>
      <c r="R1" s="1" t="s">
        <v>8305</v>
      </c>
      <c r="S1" s="1" t="s">
        <v>8306</v>
      </c>
      <c r="T1" s="1" t="s">
        <v>8307</v>
      </c>
      <c r="U1" s="13" t="s">
        <v>8359</v>
      </c>
      <c r="V1" s="1" t="s">
        <v>8358</v>
      </c>
    </row>
    <row r="2" spans="1:22" ht="224" x14ac:dyDescent="0.2">
      <c r="A2" s="9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s="17">
        <v>42492.737847222219</v>
      </c>
      <c r="L2" s="17">
        <v>42534.166666666672</v>
      </c>
      <c r="M2" s="9">
        <v>5</v>
      </c>
      <c r="N2" s="9">
        <v>2016</v>
      </c>
      <c r="O2" t="b">
        <v>0</v>
      </c>
      <c r="P2">
        <v>0</v>
      </c>
      <c r="Q2" t="b">
        <v>0</v>
      </c>
      <c r="R2" t="s">
        <v>8269</v>
      </c>
      <c r="S2" s="12">
        <v>0</v>
      </c>
      <c r="T2">
        <v>0</v>
      </c>
      <c r="U2" s="14" t="s">
        <v>8315</v>
      </c>
      <c r="V2" t="s">
        <v>8316</v>
      </c>
    </row>
    <row r="3" spans="1:22" ht="192" x14ac:dyDescent="0.2">
      <c r="A3" s="9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s="17">
        <v>42103.016585648147</v>
      </c>
      <c r="L3" s="17">
        <v>42163.016585648147</v>
      </c>
      <c r="M3" s="9">
        <v>4</v>
      </c>
      <c r="N3" s="9">
        <v>2015</v>
      </c>
      <c r="O3" t="b">
        <v>0</v>
      </c>
      <c r="P3">
        <v>39</v>
      </c>
      <c r="Q3" t="b">
        <v>0</v>
      </c>
      <c r="R3" t="s">
        <v>8269</v>
      </c>
      <c r="S3" s="12">
        <v>32</v>
      </c>
      <c r="T3">
        <v>60.67</v>
      </c>
      <c r="U3" s="14" t="s">
        <v>8315</v>
      </c>
      <c r="V3" t="s">
        <v>8316</v>
      </c>
    </row>
    <row r="4" spans="1:22" ht="224" x14ac:dyDescent="0.2">
      <c r="A4" s="9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s="17">
        <v>42108.692060185189</v>
      </c>
      <c r="L4" s="17">
        <v>42153.692060185189</v>
      </c>
      <c r="M4" s="9">
        <v>4</v>
      </c>
      <c r="N4" s="9">
        <v>2015</v>
      </c>
      <c r="O4" t="b">
        <v>0</v>
      </c>
      <c r="P4">
        <v>0</v>
      </c>
      <c r="Q4" t="b">
        <v>0</v>
      </c>
      <c r="R4" t="s">
        <v>8269</v>
      </c>
      <c r="S4" s="12">
        <v>0</v>
      </c>
      <c r="T4">
        <v>0</v>
      </c>
      <c r="U4" s="14" t="s">
        <v>8315</v>
      </c>
      <c r="V4" t="s">
        <v>8316</v>
      </c>
    </row>
    <row r="5" spans="1:22" ht="192" x14ac:dyDescent="0.2">
      <c r="A5" s="9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s="17">
        <v>42453.806307870371</v>
      </c>
      <c r="L5" s="17">
        <v>42513.806307870371</v>
      </c>
      <c r="M5" s="9">
        <v>3</v>
      </c>
      <c r="N5" s="9">
        <v>2016</v>
      </c>
      <c r="O5" t="b">
        <v>0</v>
      </c>
      <c r="P5">
        <v>0</v>
      </c>
      <c r="Q5" t="b">
        <v>0</v>
      </c>
      <c r="R5" t="s">
        <v>8269</v>
      </c>
      <c r="S5" s="12">
        <v>0</v>
      </c>
      <c r="T5">
        <v>0</v>
      </c>
      <c r="U5" s="14" t="s">
        <v>8315</v>
      </c>
      <c r="V5" t="s">
        <v>8316</v>
      </c>
    </row>
    <row r="6" spans="1:22" ht="224" x14ac:dyDescent="0.2">
      <c r="A6" s="9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s="17">
        <v>42123.648831018523</v>
      </c>
      <c r="L6" s="17">
        <v>42153.648831018523</v>
      </c>
      <c r="M6" s="9">
        <v>4</v>
      </c>
      <c r="N6" s="9">
        <v>2015</v>
      </c>
      <c r="O6" t="b">
        <v>0</v>
      </c>
      <c r="P6">
        <v>3</v>
      </c>
      <c r="Q6" t="b">
        <v>0</v>
      </c>
      <c r="R6" t="s">
        <v>8269</v>
      </c>
      <c r="S6" s="12">
        <v>0</v>
      </c>
      <c r="T6">
        <v>23.33</v>
      </c>
      <c r="U6" s="14" t="s">
        <v>8315</v>
      </c>
      <c r="V6" t="s">
        <v>8316</v>
      </c>
    </row>
    <row r="7" spans="1:22" ht="192" x14ac:dyDescent="0.2">
      <c r="A7" s="9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s="17">
        <v>41858.007071759261</v>
      </c>
      <c r="L7" s="17">
        <v>41888.007071759261</v>
      </c>
      <c r="M7" s="9">
        <v>8</v>
      </c>
      <c r="N7" s="9">
        <v>2014</v>
      </c>
      <c r="O7" t="b">
        <v>0</v>
      </c>
      <c r="P7">
        <v>13</v>
      </c>
      <c r="Q7" t="b">
        <v>0</v>
      </c>
      <c r="R7" t="s">
        <v>8269</v>
      </c>
      <c r="S7" s="12">
        <v>4</v>
      </c>
      <c r="T7">
        <v>23.92</v>
      </c>
      <c r="U7" s="14" t="s">
        <v>8315</v>
      </c>
      <c r="V7" t="s">
        <v>8316</v>
      </c>
    </row>
    <row r="8" spans="1:22" ht="176" x14ac:dyDescent="0.2">
      <c r="A8" s="9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s="17">
        <v>41781.045173611114</v>
      </c>
      <c r="L8" s="17">
        <v>41811.045173611114</v>
      </c>
      <c r="M8" s="9">
        <v>5</v>
      </c>
      <c r="N8" s="9">
        <v>2014</v>
      </c>
      <c r="O8" t="b">
        <v>0</v>
      </c>
      <c r="P8">
        <v>6</v>
      </c>
      <c r="Q8" t="b">
        <v>0</v>
      </c>
      <c r="R8" t="s">
        <v>8269</v>
      </c>
      <c r="S8" s="12">
        <v>2</v>
      </c>
      <c r="T8">
        <v>15.83</v>
      </c>
      <c r="U8" s="14" t="s">
        <v>8315</v>
      </c>
      <c r="V8" t="s">
        <v>8316</v>
      </c>
    </row>
    <row r="9" spans="1:22" ht="256" x14ac:dyDescent="0.2">
      <c r="A9" s="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s="17">
        <v>42370.007766203707</v>
      </c>
      <c r="L9" s="17">
        <v>42398.981944444444</v>
      </c>
      <c r="M9" s="9">
        <v>1</v>
      </c>
      <c r="N9" s="9">
        <v>2016</v>
      </c>
      <c r="O9" t="b">
        <v>0</v>
      </c>
      <c r="P9">
        <v>5</v>
      </c>
      <c r="Q9" t="b">
        <v>0</v>
      </c>
      <c r="R9" t="s">
        <v>8269</v>
      </c>
      <c r="S9" s="12">
        <v>50</v>
      </c>
      <c r="T9">
        <v>60</v>
      </c>
      <c r="U9" s="14" t="s">
        <v>8315</v>
      </c>
      <c r="V9" t="s">
        <v>8316</v>
      </c>
    </row>
    <row r="10" spans="1:22" ht="208" x14ac:dyDescent="0.2">
      <c r="A10" s="9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s="17">
        <v>42165.037581018521</v>
      </c>
      <c r="L10" s="17">
        <v>42224.898611111115</v>
      </c>
      <c r="M10" s="9">
        <v>6</v>
      </c>
      <c r="N10" s="9">
        <v>2015</v>
      </c>
      <c r="O10" t="b">
        <v>0</v>
      </c>
      <c r="P10">
        <v>6</v>
      </c>
      <c r="Q10" t="b">
        <v>0</v>
      </c>
      <c r="R10" t="s">
        <v>8269</v>
      </c>
      <c r="S10" s="12">
        <v>5</v>
      </c>
      <c r="T10">
        <v>24.33</v>
      </c>
      <c r="U10" s="14" t="s">
        <v>8315</v>
      </c>
      <c r="V10" t="s">
        <v>8316</v>
      </c>
    </row>
    <row r="11" spans="1:22" ht="208" x14ac:dyDescent="0.2">
      <c r="A11" s="9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s="17">
        <v>42480.800648148142</v>
      </c>
      <c r="L11" s="17">
        <v>42540.800648148142</v>
      </c>
      <c r="M11" s="9">
        <v>4</v>
      </c>
      <c r="N11" s="9">
        <v>2016</v>
      </c>
      <c r="O11" t="b">
        <v>0</v>
      </c>
      <c r="P11">
        <v>9</v>
      </c>
      <c r="Q11" t="b">
        <v>0</v>
      </c>
      <c r="R11" t="s">
        <v>8269</v>
      </c>
      <c r="S11" s="12">
        <v>7</v>
      </c>
      <c r="T11">
        <v>29.56</v>
      </c>
      <c r="U11" s="14" t="s">
        <v>8315</v>
      </c>
      <c r="V11" t="s">
        <v>8316</v>
      </c>
    </row>
    <row r="12" spans="1:22" ht="176" x14ac:dyDescent="0.2">
      <c r="A12" s="9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s="17">
        <v>41784.789687500001</v>
      </c>
      <c r="L12" s="17">
        <v>41814.789687500001</v>
      </c>
      <c r="M12" s="9">
        <v>5</v>
      </c>
      <c r="N12" s="9">
        <v>2014</v>
      </c>
      <c r="O12" t="b">
        <v>0</v>
      </c>
      <c r="P12">
        <v>3</v>
      </c>
      <c r="Q12" t="b">
        <v>0</v>
      </c>
      <c r="R12" t="s">
        <v>8269</v>
      </c>
      <c r="S12" s="12">
        <v>0</v>
      </c>
      <c r="T12">
        <v>18.329999999999998</v>
      </c>
      <c r="U12" s="14" t="s">
        <v>8315</v>
      </c>
      <c r="V12" t="s">
        <v>8316</v>
      </c>
    </row>
    <row r="13" spans="1:22" ht="208" x14ac:dyDescent="0.2">
      <c r="A13" s="9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s="17">
        <v>41831.675034722226</v>
      </c>
      <c r="L13" s="17">
        <v>41891.675034722226</v>
      </c>
      <c r="M13" s="9">
        <v>7</v>
      </c>
      <c r="N13" s="9">
        <v>2014</v>
      </c>
      <c r="O13" t="b">
        <v>0</v>
      </c>
      <c r="P13">
        <v>1</v>
      </c>
      <c r="Q13" t="b">
        <v>0</v>
      </c>
      <c r="R13" t="s">
        <v>8269</v>
      </c>
      <c r="S13" s="12">
        <v>0</v>
      </c>
      <c r="T13">
        <v>20</v>
      </c>
      <c r="U13" s="14" t="s">
        <v>8315</v>
      </c>
      <c r="V13" t="s">
        <v>8316</v>
      </c>
    </row>
    <row r="14" spans="1:22" ht="176" x14ac:dyDescent="0.2">
      <c r="A14" s="9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s="17">
        <v>41950.114108796297</v>
      </c>
      <c r="L14" s="17">
        <v>42010.114108796297</v>
      </c>
      <c r="M14" s="9">
        <v>11</v>
      </c>
      <c r="N14" s="9">
        <v>2015</v>
      </c>
      <c r="O14" t="b">
        <v>0</v>
      </c>
      <c r="P14">
        <v>0</v>
      </c>
      <c r="Q14" t="b">
        <v>0</v>
      </c>
      <c r="R14" t="s">
        <v>8269</v>
      </c>
      <c r="S14" s="12">
        <v>0</v>
      </c>
      <c r="T14">
        <v>0</v>
      </c>
      <c r="U14" s="14" t="s">
        <v>8315</v>
      </c>
      <c r="V14" t="s">
        <v>8316</v>
      </c>
    </row>
    <row r="15" spans="1:22" ht="192" x14ac:dyDescent="0.2">
      <c r="A15" s="9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s="17">
        <v>42627.955104166671</v>
      </c>
      <c r="L15" s="17">
        <v>42657.916666666672</v>
      </c>
      <c r="M15" s="9">
        <v>9</v>
      </c>
      <c r="N15" s="9">
        <v>2016</v>
      </c>
      <c r="O15" t="b">
        <v>0</v>
      </c>
      <c r="P15">
        <v>2</v>
      </c>
      <c r="Q15" t="b">
        <v>0</v>
      </c>
      <c r="R15" t="s">
        <v>8269</v>
      </c>
      <c r="S15" s="12">
        <v>1</v>
      </c>
      <c r="T15">
        <v>22.5</v>
      </c>
      <c r="U15" s="14" t="s">
        <v>8315</v>
      </c>
      <c r="V15" t="s">
        <v>8316</v>
      </c>
    </row>
    <row r="16" spans="1:22" ht="224" x14ac:dyDescent="0.2">
      <c r="A16" s="9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s="17">
        <v>42531.195277777777</v>
      </c>
      <c r="L16" s="17">
        <v>42555.166666666672</v>
      </c>
      <c r="M16" s="9">
        <v>6</v>
      </c>
      <c r="N16" s="9">
        <v>2016</v>
      </c>
      <c r="O16" t="b">
        <v>0</v>
      </c>
      <c r="P16">
        <v>10</v>
      </c>
      <c r="Q16" t="b">
        <v>0</v>
      </c>
      <c r="R16" t="s">
        <v>8269</v>
      </c>
      <c r="S16" s="12">
        <v>20</v>
      </c>
      <c r="T16">
        <v>50.4</v>
      </c>
      <c r="U16" s="14" t="s">
        <v>8315</v>
      </c>
      <c r="V16" t="s">
        <v>8316</v>
      </c>
    </row>
    <row r="17" spans="1:22" ht="224" x14ac:dyDescent="0.2">
      <c r="A17" s="9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s="17">
        <v>42618.827013888891</v>
      </c>
      <c r="L17" s="17">
        <v>42648.827013888891</v>
      </c>
      <c r="M17" s="9">
        <v>9</v>
      </c>
      <c r="N17" s="9">
        <v>2016</v>
      </c>
      <c r="O17" t="b">
        <v>0</v>
      </c>
      <c r="P17">
        <v>60</v>
      </c>
      <c r="Q17" t="b">
        <v>0</v>
      </c>
      <c r="R17" t="s">
        <v>8269</v>
      </c>
      <c r="S17" s="12">
        <v>42</v>
      </c>
      <c r="T17">
        <v>105.03</v>
      </c>
      <c r="U17" s="14" t="s">
        <v>8315</v>
      </c>
      <c r="V17" t="s">
        <v>8316</v>
      </c>
    </row>
    <row r="18" spans="1:22" ht="224" x14ac:dyDescent="0.2">
      <c r="A18" s="9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s="17">
        <v>42540.593530092592</v>
      </c>
      <c r="L18" s="17">
        <v>42570.593530092592</v>
      </c>
      <c r="M18" s="9">
        <v>6</v>
      </c>
      <c r="N18" s="9">
        <v>2016</v>
      </c>
      <c r="O18" t="b">
        <v>0</v>
      </c>
      <c r="P18">
        <v>5</v>
      </c>
      <c r="Q18" t="b">
        <v>0</v>
      </c>
      <c r="R18" t="s">
        <v>8269</v>
      </c>
      <c r="S18" s="12">
        <v>1</v>
      </c>
      <c r="T18">
        <v>35.4</v>
      </c>
      <c r="U18" s="14" t="s">
        <v>8315</v>
      </c>
      <c r="V18" t="s">
        <v>8316</v>
      </c>
    </row>
    <row r="19" spans="1:22" ht="192" x14ac:dyDescent="0.2">
      <c r="A19" s="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s="17">
        <v>41746.189409722225</v>
      </c>
      <c r="L19" s="17">
        <v>41776.189409722225</v>
      </c>
      <c r="M19" s="9">
        <v>4</v>
      </c>
      <c r="N19" s="9">
        <v>2014</v>
      </c>
      <c r="O19" t="b">
        <v>0</v>
      </c>
      <c r="P19">
        <v>9</v>
      </c>
      <c r="Q19" t="b">
        <v>0</v>
      </c>
      <c r="R19" t="s">
        <v>8269</v>
      </c>
      <c r="S19" s="12">
        <v>15</v>
      </c>
      <c r="T19">
        <v>83.33</v>
      </c>
      <c r="U19" s="14" t="s">
        <v>8315</v>
      </c>
      <c r="V19" t="s">
        <v>8316</v>
      </c>
    </row>
    <row r="20" spans="1:22" ht="160" x14ac:dyDescent="0.2">
      <c r="A20" s="9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s="17">
        <v>41974.738576388889</v>
      </c>
      <c r="L20" s="17">
        <v>41994.738576388889</v>
      </c>
      <c r="M20" s="9">
        <v>12</v>
      </c>
      <c r="N20" s="9">
        <v>2014</v>
      </c>
      <c r="O20" t="b">
        <v>0</v>
      </c>
      <c r="P20">
        <v>13</v>
      </c>
      <c r="Q20" t="b">
        <v>0</v>
      </c>
      <c r="R20" t="s">
        <v>8269</v>
      </c>
      <c r="S20" s="12">
        <v>5</v>
      </c>
      <c r="T20">
        <v>35.92</v>
      </c>
      <c r="U20" s="14" t="s">
        <v>8315</v>
      </c>
      <c r="V20" t="s">
        <v>8316</v>
      </c>
    </row>
    <row r="21" spans="1:22" ht="176" x14ac:dyDescent="0.2">
      <c r="A21" s="9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s="17">
        <v>42115.11618055556</v>
      </c>
      <c r="L21" s="17">
        <v>42175.11618055556</v>
      </c>
      <c r="M21" s="9">
        <v>4</v>
      </c>
      <c r="N21" s="9">
        <v>2015</v>
      </c>
      <c r="O21" t="b">
        <v>0</v>
      </c>
      <c r="P21">
        <v>0</v>
      </c>
      <c r="Q21" t="b">
        <v>0</v>
      </c>
      <c r="R21" t="s">
        <v>8269</v>
      </c>
      <c r="S21" s="12">
        <v>0</v>
      </c>
      <c r="T21">
        <v>0</v>
      </c>
      <c r="U21" s="14" t="s">
        <v>8315</v>
      </c>
      <c r="V21" t="s">
        <v>8316</v>
      </c>
    </row>
    <row r="22" spans="1:22" ht="224" x14ac:dyDescent="0.2">
      <c r="A22" s="9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s="17">
        <v>42002.817488425921</v>
      </c>
      <c r="L22" s="17">
        <v>42032.817488425921</v>
      </c>
      <c r="M22" s="9">
        <v>12</v>
      </c>
      <c r="N22" s="9">
        <v>2015</v>
      </c>
      <c r="O22" t="b">
        <v>0</v>
      </c>
      <c r="P22">
        <v>8</v>
      </c>
      <c r="Q22" t="b">
        <v>0</v>
      </c>
      <c r="R22" t="s">
        <v>8269</v>
      </c>
      <c r="S22" s="12">
        <v>38</v>
      </c>
      <c r="T22">
        <v>119.13</v>
      </c>
      <c r="U22" s="14" t="s">
        <v>8315</v>
      </c>
      <c r="V22" t="s">
        <v>8316</v>
      </c>
    </row>
    <row r="23" spans="1:22" ht="192" x14ac:dyDescent="0.2">
      <c r="A23" s="9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s="17">
        <v>42722.84474537037</v>
      </c>
      <c r="L23" s="17">
        <v>42752.84474537037</v>
      </c>
      <c r="M23" s="9">
        <v>12</v>
      </c>
      <c r="N23" s="9">
        <v>2017</v>
      </c>
      <c r="O23" t="b">
        <v>0</v>
      </c>
      <c r="P23">
        <v>3</v>
      </c>
      <c r="Q23" t="b">
        <v>0</v>
      </c>
      <c r="R23" t="s">
        <v>8269</v>
      </c>
      <c r="S23" s="12">
        <v>5</v>
      </c>
      <c r="T23">
        <v>90.33</v>
      </c>
      <c r="U23" s="14" t="s">
        <v>8315</v>
      </c>
      <c r="V23" t="s">
        <v>8316</v>
      </c>
    </row>
    <row r="24" spans="1:22" ht="192" x14ac:dyDescent="0.2">
      <c r="A24" s="9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s="17">
        <v>42465.128391203703</v>
      </c>
      <c r="L24" s="17">
        <v>42495.128391203703</v>
      </c>
      <c r="M24" s="9">
        <v>4</v>
      </c>
      <c r="N24" s="9">
        <v>2016</v>
      </c>
      <c r="O24" t="b">
        <v>0</v>
      </c>
      <c r="P24">
        <v>3</v>
      </c>
      <c r="Q24" t="b">
        <v>0</v>
      </c>
      <c r="R24" t="s">
        <v>8269</v>
      </c>
      <c r="S24" s="12">
        <v>0</v>
      </c>
      <c r="T24">
        <v>2.33</v>
      </c>
      <c r="U24" s="14" t="s">
        <v>8315</v>
      </c>
      <c r="V24" t="s">
        <v>8316</v>
      </c>
    </row>
    <row r="25" spans="1:22" ht="176" x14ac:dyDescent="0.2">
      <c r="A25" s="9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s="17">
        <v>42171.743969907402</v>
      </c>
      <c r="L25" s="17">
        <v>42201.743969907402</v>
      </c>
      <c r="M25" s="9">
        <v>6</v>
      </c>
      <c r="N25" s="9">
        <v>2015</v>
      </c>
      <c r="O25" t="b">
        <v>0</v>
      </c>
      <c r="P25">
        <v>0</v>
      </c>
      <c r="Q25" t="b">
        <v>0</v>
      </c>
      <c r="R25" t="s">
        <v>8269</v>
      </c>
      <c r="S25" s="12">
        <v>0</v>
      </c>
      <c r="T25">
        <v>0</v>
      </c>
      <c r="U25" s="14" t="s">
        <v>8315</v>
      </c>
      <c r="V25" t="s">
        <v>8316</v>
      </c>
    </row>
    <row r="26" spans="1:22" ht="192" x14ac:dyDescent="0.2">
      <c r="A26" s="9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s="17">
        <v>42672.955138888887</v>
      </c>
      <c r="L26" s="17">
        <v>42704.708333333328</v>
      </c>
      <c r="M26" s="9">
        <v>10</v>
      </c>
      <c r="N26" s="9">
        <v>2016</v>
      </c>
      <c r="O26" t="b">
        <v>0</v>
      </c>
      <c r="P26">
        <v>6</v>
      </c>
      <c r="Q26" t="b">
        <v>0</v>
      </c>
      <c r="R26" t="s">
        <v>8269</v>
      </c>
      <c r="S26" s="12">
        <v>11</v>
      </c>
      <c r="T26">
        <v>108.33</v>
      </c>
      <c r="U26" s="14" t="s">
        <v>8315</v>
      </c>
      <c r="V26" t="s">
        <v>8316</v>
      </c>
    </row>
    <row r="27" spans="1:22" ht="176" x14ac:dyDescent="0.2">
      <c r="A27" s="9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s="17">
        <v>42359.725243055553</v>
      </c>
      <c r="L27" s="17">
        <v>42389.725243055553</v>
      </c>
      <c r="M27" s="9">
        <v>12</v>
      </c>
      <c r="N27" s="9">
        <v>2016</v>
      </c>
      <c r="O27" t="b">
        <v>0</v>
      </c>
      <c r="P27">
        <v>1</v>
      </c>
      <c r="Q27" t="b">
        <v>0</v>
      </c>
      <c r="R27" t="s">
        <v>8269</v>
      </c>
      <c r="S27" s="12">
        <v>0</v>
      </c>
      <c r="T27">
        <v>29</v>
      </c>
      <c r="U27" s="14" t="s">
        <v>8315</v>
      </c>
      <c r="V27" t="s">
        <v>8316</v>
      </c>
    </row>
    <row r="28" spans="1:22" ht="208" x14ac:dyDescent="0.2">
      <c r="A28" s="9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s="17">
        <v>42192.905694444446</v>
      </c>
      <c r="L28" s="17">
        <v>42236.711805555555</v>
      </c>
      <c r="M28" s="9">
        <v>7</v>
      </c>
      <c r="N28" s="9">
        <v>2015</v>
      </c>
      <c r="O28" t="b">
        <v>0</v>
      </c>
      <c r="P28">
        <v>29</v>
      </c>
      <c r="Q28" t="b">
        <v>0</v>
      </c>
      <c r="R28" t="s">
        <v>8269</v>
      </c>
      <c r="S28" s="12">
        <v>23</v>
      </c>
      <c r="T28">
        <v>96.55</v>
      </c>
      <c r="U28" s="14" t="s">
        <v>8315</v>
      </c>
      <c r="V28" t="s">
        <v>8316</v>
      </c>
    </row>
    <row r="29" spans="1:22" ht="192" x14ac:dyDescent="0.2">
      <c r="A29" s="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s="17">
        <v>41916.597638888888</v>
      </c>
      <c r="L29" s="17">
        <v>41976.639305555553</v>
      </c>
      <c r="M29" s="9">
        <v>10</v>
      </c>
      <c r="N29" s="9">
        <v>2014</v>
      </c>
      <c r="O29" t="b">
        <v>0</v>
      </c>
      <c r="P29">
        <v>0</v>
      </c>
      <c r="Q29" t="b">
        <v>0</v>
      </c>
      <c r="R29" t="s">
        <v>8269</v>
      </c>
      <c r="S29" s="12">
        <v>0</v>
      </c>
      <c r="T29">
        <v>0</v>
      </c>
      <c r="U29" s="14" t="s">
        <v>8315</v>
      </c>
      <c r="V29" t="s">
        <v>8316</v>
      </c>
    </row>
    <row r="30" spans="1:22" ht="208" x14ac:dyDescent="0.2">
      <c r="A30" s="9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s="17">
        <v>42461.596273148149</v>
      </c>
      <c r="L30" s="17">
        <v>42491.596273148149</v>
      </c>
      <c r="M30" s="9">
        <v>4</v>
      </c>
      <c r="N30" s="9">
        <v>2016</v>
      </c>
      <c r="O30" t="b">
        <v>0</v>
      </c>
      <c r="P30">
        <v>4</v>
      </c>
      <c r="Q30" t="b">
        <v>0</v>
      </c>
      <c r="R30" t="s">
        <v>8269</v>
      </c>
      <c r="S30" s="12">
        <v>34</v>
      </c>
      <c r="T30">
        <v>63</v>
      </c>
      <c r="U30" s="14" t="s">
        <v>8315</v>
      </c>
      <c r="V30" t="s">
        <v>8316</v>
      </c>
    </row>
    <row r="31" spans="1:22" ht="224" x14ac:dyDescent="0.2">
      <c r="A31" s="9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s="17">
        <v>42370.90320601852</v>
      </c>
      <c r="L31" s="17">
        <v>42406.207638888889</v>
      </c>
      <c r="M31" s="9">
        <v>1</v>
      </c>
      <c r="N31" s="9">
        <v>2016</v>
      </c>
      <c r="O31" t="b">
        <v>0</v>
      </c>
      <c r="P31">
        <v>5</v>
      </c>
      <c r="Q31" t="b">
        <v>0</v>
      </c>
      <c r="R31" t="s">
        <v>8269</v>
      </c>
      <c r="S31" s="12">
        <v>19</v>
      </c>
      <c r="T31">
        <v>381.6</v>
      </c>
      <c r="U31" s="14" t="s">
        <v>8315</v>
      </c>
      <c r="V31" t="s">
        <v>8316</v>
      </c>
    </row>
    <row r="32" spans="1:22" ht="144" x14ac:dyDescent="0.2">
      <c r="A32" s="9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s="17">
        <v>41948.727256944447</v>
      </c>
      <c r="L32" s="17">
        <v>41978.727256944447</v>
      </c>
      <c r="M32" s="9">
        <v>11</v>
      </c>
      <c r="N32" s="9">
        <v>2014</v>
      </c>
      <c r="O32" t="b">
        <v>0</v>
      </c>
      <c r="P32">
        <v>4</v>
      </c>
      <c r="Q32" t="b">
        <v>0</v>
      </c>
      <c r="R32" t="s">
        <v>8269</v>
      </c>
      <c r="S32" s="12">
        <v>0</v>
      </c>
      <c r="T32">
        <v>46.25</v>
      </c>
      <c r="U32" s="14" t="s">
        <v>8315</v>
      </c>
      <c r="V32" t="s">
        <v>8316</v>
      </c>
    </row>
    <row r="33" spans="1:22" ht="128" x14ac:dyDescent="0.2">
      <c r="A33" s="9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s="17">
        <v>42047.07640046296</v>
      </c>
      <c r="L33" s="17">
        <v>42077.034733796296</v>
      </c>
      <c r="M33" s="9">
        <v>2</v>
      </c>
      <c r="N33" s="9">
        <v>2015</v>
      </c>
      <c r="O33" t="b">
        <v>0</v>
      </c>
      <c r="P33">
        <v>5</v>
      </c>
      <c r="Q33" t="b">
        <v>0</v>
      </c>
      <c r="R33" t="s">
        <v>8269</v>
      </c>
      <c r="S33" s="12">
        <v>33</v>
      </c>
      <c r="T33">
        <v>26</v>
      </c>
      <c r="U33" s="14" t="s">
        <v>8315</v>
      </c>
      <c r="V33" t="s">
        <v>8316</v>
      </c>
    </row>
    <row r="34" spans="1:22" ht="192" x14ac:dyDescent="0.2">
      <c r="A34" s="9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s="17">
        <v>42261.632916666669</v>
      </c>
      <c r="L34" s="17">
        <v>42266.165972222225</v>
      </c>
      <c r="M34" s="9">
        <v>9</v>
      </c>
      <c r="N34" s="9">
        <v>2015</v>
      </c>
      <c r="O34" t="b">
        <v>0</v>
      </c>
      <c r="P34">
        <v>1</v>
      </c>
      <c r="Q34" t="b">
        <v>0</v>
      </c>
      <c r="R34" t="s">
        <v>8269</v>
      </c>
      <c r="S34" s="12">
        <v>5</v>
      </c>
      <c r="T34">
        <v>10</v>
      </c>
      <c r="U34" s="14" t="s">
        <v>8315</v>
      </c>
      <c r="V34" t="s">
        <v>8316</v>
      </c>
    </row>
    <row r="35" spans="1:22" ht="224" x14ac:dyDescent="0.2">
      <c r="A35" s="9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s="17">
        <v>41985.427361111113</v>
      </c>
      <c r="L35" s="17">
        <v>42015.427361111113</v>
      </c>
      <c r="M35" s="9">
        <v>12</v>
      </c>
      <c r="N35" s="9">
        <v>2015</v>
      </c>
      <c r="O35" t="b">
        <v>0</v>
      </c>
      <c r="P35">
        <v>1</v>
      </c>
      <c r="Q35" t="b">
        <v>0</v>
      </c>
      <c r="R35" t="s">
        <v>8269</v>
      </c>
      <c r="S35" s="12">
        <v>0</v>
      </c>
      <c r="T35">
        <v>5</v>
      </c>
      <c r="U35" s="14" t="s">
        <v>8315</v>
      </c>
      <c r="V35" t="s">
        <v>8316</v>
      </c>
    </row>
    <row r="36" spans="1:22" ht="208" x14ac:dyDescent="0.2">
      <c r="A36" s="9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s="17">
        <v>41922.535185185188</v>
      </c>
      <c r="L36" s="17">
        <v>41930.207638888889</v>
      </c>
      <c r="M36" s="9">
        <v>10</v>
      </c>
      <c r="N36" s="9">
        <v>2014</v>
      </c>
      <c r="O36" t="b">
        <v>0</v>
      </c>
      <c r="P36">
        <v>0</v>
      </c>
      <c r="Q36" t="b">
        <v>0</v>
      </c>
      <c r="R36" t="s">
        <v>8269</v>
      </c>
      <c r="S36" s="12">
        <v>0</v>
      </c>
      <c r="T36">
        <v>0</v>
      </c>
      <c r="U36" s="14" t="s">
        <v>8315</v>
      </c>
      <c r="V36" t="s">
        <v>8316</v>
      </c>
    </row>
    <row r="37" spans="1:22" ht="208" x14ac:dyDescent="0.2">
      <c r="A37" s="9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s="17">
        <v>41850.863252314812</v>
      </c>
      <c r="L37" s="17">
        <v>41880.863252314812</v>
      </c>
      <c r="M37" s="9">
        <v>7</v>
      </c>
      <c r="N37" s="9">
        <v>2014</v>
      </c>
      <c r="O37" t="b">
        <v>0</v>
      </c>
      <c r="P37">
        <v>14</v>
      </c>
      <c r="Q37" t="b">
        <v>0</v>
      </c>
      <c r="R37" t="s">
        <v>8269</v>
      </c>
      <c r="S37" s="12">
        <v>38</v>
      </c>
      <c r="T37">
        <v>81.569999999999993</v>
      </c>
      <c r="U37" s="14" t="s">
        <v>8315</v>
      </c>
      <c r="V37" t="s">
        <v>8316</v>
      </c>
    </row>
    <row r="38" spans="1:22" ht="224" x14ac:dyDescent="0.2">
      <c r="A38" s="9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s="17">
        <v>41831.742962962962</v>
      </c>
      <c r="L38" s="17">
        <v>41860.125</v>
      </c>
      <c r="M38" s="9">
        <v>7</v>
      </c>
      <c r="N38" s="9">
        <v>2014</v>
      </c>
      <c r="O38" t="b">
        <v>0</v>
      </c>
      <c r="P38">
        <v>3</v>
      </c>
      <c r="Q38" t="b">
        <v>0</v>
      </c>
      <c r="R38" t="s">
        <v>8269</v>
      </c>
      <c r="S38" s="12">
        <v>1</v>
      </c>
      <c r="T38">
        <v>7</v>
      </c>
      <c r="U38" s="14" t="s">
        <v>8315</v>
      </c>
      <c r="V38" t="s">
        <v>8316</v>
      </c>
    </row>
    <row r="39" spans="1:22" ht="192" x14ac:dyDescent="0.2">
      <c r="A39" s="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s="17">
        <v>42415.883425925931</v>
      </c>
      <c r="L39" s="17">
        <v>42475.84175925926</v>
      </c>
      <c r="M39" s="9">
        <v>2</v>
      </c>
      <c r="N39" s="9">
        <v>2016</v>
      </c>
      <c r="O39" t="b">
        <v>0</v>
      </c>
      <c r="P39">
        <v>10</v>
      </c>
      <c r="Q39" t="b">
        <v>0</v>
      </c>
      <c r="R39" t="s">
        <v>8269</v>
      </c>
      <c r="S39" s="12">
        <v>3</v>
      </c>
      <c r="T39">
        <v>27.3</v>
      </c>
      <c r="U39" s="14" t="s">
        <v>8315</v>
      </c>
      <c r="V39" t="s">
        <v>8316</v>
      </c>
    </row>
    <row r="40" spans="1:22" ht="192" x14ac:dyDescent="0.2">
      <c r="A40" s="9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s="17">
        <v>41869.714166666665</v>
      </c>
      <c r="L40" s="17">
        <v>41876.875</v>
      </c>
      <c r="M40" s="9">
        <v>8</v>
      </c>
      <c r="N40" s="9">
        <v>2014</v>
      </c>
      <c r="O40" t="b">
        <v>0</v>
      </c>
      <c r="P40">
        <v>17</v>
      </c>
      <c r="Q40" t="b">
        <v>0</v>
      </c>
      <c r="R40" t="s">
        <v>8269</v>
      </c>
      <c r="S40" s="12">
        <v>9</v>
      </c>
      <c r="T40">
        <v>29.41</v>
      </c>
      <c r="U40" s="14" t="s">
        <v>8315</v>
      </c>
      <c r="V40" t="s">
        <v>8316</v>
      </c>
    </row>
    <row r="41" spans="1:22" ht="80" x14ac:dyDescent="0.2">
      <c r="A41" s="9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s="17">
        <v>41953.773090277777</v>
      </c>
      <c r="L41" s="17">
        <v>42013.083333333328</v>
      </c>
      <c r="M41" s="9">
        <v>11</v>
      </c>
      <c r="N41" s="9">
        <v>2015</v>
      </c>
      <c r="O41" t="b">
        <v>0</v>
      </c>
      <c r="P41">
        <v>2</v>
      </c>
      <c r="Q41" t="b">
        <v>0</v>
      </c>
      <c r="R41" t="s">
        <v>8269</v>
      </c>
      <c r="S41" s="12">
        <v>1</v>
      </c>
      <c r="T41">
        <v>12.5</v>
      </c>
      <c r="U41" s="14" t="s">
        <v>8315</v>
      </c>
      <c r="V41" t="s">
        <v>8316</v>
      </c>
    </row>
    <row r="42" spans="1:22" ht="80" x14ac:dyDescent="0.2">
      <c r="A42" s="9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s="17">
        <v>42037.986284722225</v>
      </c>
      <c r="L42" s="17">
        <v>42097.944618055553</v>
      </c>
      <c r="M42" s="9">
        <v>2</v>
      </c>
      <c r="N42" s="9">
        <v>2015</v>
      </c>
      <c r="O42" t="b">
        <v>0</v>
      </c>
      <c r="P42">
        <v>0</v>
      </c>
      <c r="Q42" t="b">
        <v>0</v>
      </c>
      <c r="R42" t="s">
        <v>8269</v>
      </c>
      <c r="S42" s="12">
        <v>0</v>
      </c>
      <c r="T42">
        <v>0</v>
      </c>
      <c r="U42" s="14" t="s">
        <v>8315</v>
      </c>
      <c r="V42" t="s">
        <v>8316</v>
      </c>
    </row>
    <row r="43" spans="1:22" ht="208" x14ac:dyDescent="0.2">
      <c r="A43" s="9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s="17">
        <v>41811.555462962962</v>
      </c>
      <c r="L43" s="17">
        <v>41812.875</v>
      </c>
      <c r="M43" s="9">
        <v>6</v>
      </c>
      <c r="N43" s="9">
        <v>2014</v>
      </c>
      <c r="O43" t="b">
        <v>0</v>
      </c>
      <c r="P43">
        <v>4</v>
      </c>
      <c r="Q43" t="b">
        <v>0</v>
      </c>
      <c r="R43" t="s">
        <v>8269</v>
      </c>
      <c r="S43" s="12">
        <v>5</v>
      </c>
      <c r="T43">
        <v>5.75</v>
      </c>
      <c r="U43" s="14" t="s">
        <v>8315</v>
      </c>
      <c r="V43" t="s">
        <v>8316</v>
      </c>
    </row>
    <row r="44" spans="1:22" ht="128" x14ac:dyDescent="0.2">
      <c r="A44" s="9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s="17">
        <v>42701.908807870372</v>
      </c>
      <c r="L44" s="17">
        <v>42716.25</v>
      </c>
      <c r="M44" s="9">
        <v>11</v>
      </c>
      <c r="N44" s="9">
        <v>2016</v>
      </c>
      <c r="O44" t="b">
        <v>0</v>
      </c>
      <c r="P44">
        <v>12</v>
      </c>
      <c r="Q44" t="b">
        <v>0</v>
      </c>
      <c r="R44" t="s">
        <v>8269</v>
      </c>
      <c r="S44" s="12">
        <v>21</v>
      </c>
      <c r="T44">
        <v>52.08</v>
      </c>
      <c r="U44" s="14" t="s">
        <v>8315</v>
      </c>
      <c r="V44" t="s">
        <v>8316</v>
      </c>
    </row>
    <row r="45" spans="1:22" ht="192" x14ac:dyDescent="0.2">
      <c r="A45" s="9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s="17">
        <v>42258.646504629629</v>
      </c>
      <c r="L45" s="17">
        <v>42288.645196759258</v>
      </c>
      <c r="M45" s="9">
        <v>9</v>
      </c>
      <c r="N45" s="9">
        <v>2015</v>
      </c>
      <c r="O45" t="b">
        <v>0</v>
      </c>
      <c r="P45">
        <v>3</v>
      </c>
      <c r="Q45" t="b">
        <v>0</v>
      </c>
      <c r="R45" t="s">
        <v>8269</v>
      </c>
      <c r="S45" s="12">
        <v>5</v>
      </c>
      <c r="T45">
        <v>183.33</v>
      </c>
      <c r="U45" s="14" t="s">
        <v>8315</v>
      </c>
      <c r="V45" t="s">
        <v>8316</v>
      </c>
    </row>
    <row r="46" spans="1:22" ht="224" x14ac:dyDescent="0.2">
      <c r="A46" s="9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s="17">
        <v>42278.664965277778</v>
      </c>
      <c r="L46" s="17">
        <v>42308.664965277778</v>
      </c>
      <c r="M46" s="9">
        <v>10</v>
      </c>
      <c r="N46" s="9">
        <v>2015</v>
      </c>
      <c r="O46" t="b">
        <v>0</v>
      </c>
      <c r="P46">
        <v>12</v>
      </c>
      <c r="Q46" t="b">
        <v>0</v>
      </c>
      <c r="R46" t="s">
        <v>8269</v>
      </c>
      <c r="S46" s="12">
        <v>4</v>
      </c>
      <c r="T46">
        <v>26.33</v>
      </c>
      <c r="U46" s="14" t="s">
        <v>8315</v>
      </c>
      <c r="V46" t="s">
        <v>8316</v>
      </c>
    </row>
    <row r="47" spans="1:22" ht="224" x14ac:dyDescent="0.2">
      <c r="A47" s="9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s="17">
        <v>42515.078217592592</v>
      </c>
      <c r="L47" s="17">
        <v>42575.078217592592</v>
      </c>
      <c r="M47" s="9">
        <v>5</v>
      </c>
      <c r="N47" s="9">
        <v>2016</v>
      </c>
      <c r="O47" t="b">
        <v>0</v>
      </c>
      <c r="P47">
        <v>0</v>
      </c>
      <c r="Q47" t="b">
        <v>0</v>
      </c>
      <c r="R47" t="s">
        <v>8269</v>
      </c>
      <c r="S47" s="12">
        <v>0</v>
      </c>
      <c r="T47">
        <v>0</v>
      </c>
      <c r="U47" s="14" t="s">
        <v>8315</v>
      </c>
      <c r="V47" t="s">
        <v>8316</v>
      </c>
    </row>
    <row r="48" spans="1:22" ht="224" x14ac:dyDescent="0.2">
      <c r="A48" s="9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s="17">
        <v>41830.234166666669</v>
      </c>
      <c r="L48" s="17">
        <v>41860.234166666669</v>
      </c>
      <c r="M48" s="9">
        <v>7</v>
      </c>
      <c r="N48" s="9">
        <v>2014</v>
      </c>
      <c r="O48" t="b">
        <v>0</v>
      </c>
      <c r="P48">
        <v>7</v>
      </c>
      <c r="Q48" t="b">
        <v>0</v>
      </c>
      <c r="R48" t="s">
        <v>8269</v>
      </c>
      <c r="S48" s="12">
        <v>62</v>
      </c>
      <c r="T48">
        <v>486.43</v>
      </c>
      <c r="U48" s="14" t="s">
        <v>8315</v>
      </c>
      <c r="V48" t="s">
        <v>8316</v>
      </c>
    </row>
    <row r="49" spans="1:22" ht="176" x14ac:dyDescent="0.2">
      <c r="A49" s="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s="17">
        <v>41982.904386574075</v>
      </c>
      <c r="L49" s="17">
        <v>42042.904386574075</v>
      </c>
      <c r="M49" s="9">
        <v>12</v>
      </c>
      <c r="N49" s="9">
        <v>2015</v>
      </c>
      <c r="O49" t="b">
        <v>0</v>
      </c>
      <c r="P49">
        <v>2</v>
      </c>
      <c r="Q49" t="b">
        <v>0</v>
      </c>
      <c r="R49" t="s">
        <v>8269</v>
      </c>
      <c r="S49" s="12">
        <v>1</v>
      </c>
      <c r="T49">
        <v>3</v>
      </c>
      <c r="U49" s="14" t="s">
        <v>8315</v>
      </c>
      <c r="V49" t="s">
        <v>8316</v>
      </c>
    </row>
    <row r="50" spans="1:22" ht="160" x14ac:dyDescent="0.2">
      <c r="A50" s="9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s="17">
        <v>42210.439768518518</v>
      </c>
      <c r="L50" s="17">
        <v>42240.439768518518</v>
      </c>
      <c r="M50" s="9">
        <v>7</v>
      </c>
      <c r="N50" s="9">
        <v>2015</v>
      </c>
      <c r="O50" t="b">
        <v>0</v>
      </c>
      <c r="P50">
        <v>1</v>
      </c>
      <c r="Q50" t="b">
        <v>0</v>
      </c>
      <c r="R50" t="s">
        <v>8269</v>
      </c>
      <c r="S50" s="12">
        <v>0</v>
      </c>
      <c r="T50">
        <v>25</v>
      </c>
      <c r="U50" s="14" t="s">
        <v>8315</v>
      </c>
      <c r="V50" t="s">
        <v>8316</v>
      </c>
    </row>
    <row r="51" spans="1:22" ht="208" x14ac:dyDescent="0.2">
      <c r="A51" s="9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s="17">
        <v>42196.166874999995</v>
      </c>
      <c r="L51" s="17">
        <v>42256.166874999995</v>
      </c>
      <c r="M51" s="9">
        <v>7</v>
      </c>
      <c r="N51" s="9">
        <v>2015</v>
      </c>
      <c r="O51" t="b">
        <v>0</v>
      </c>
      <c r="P51">
        <v>4</v>
      </c>
      <c r="Q51" t="b">
        <v>0</v>
      </c>
      <c r="R51" t="s">
        <v>8269</v>
      </c>
      <c r="S51" s="12">
        <v>1</v>
      </c>
      <c r="T51">
        <v>9.75</v>
      </c>
      <c r="U51" s="14" t="s">
        <v>8315</v>
      </c>
      <c r="V51" t="s">
        <v>8316</v>
      </c>
    </row>
    <row r="52" spans="1:22" ht="192" x14ac:dyDescent="0.2">
      <c r="A52" s="9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s="17">
        <v>42606.056863425925</v>
      </c>
      <c r="L52" s="17">
        <v>42620.056863425925</v>
      </c>
      <c r="M52" s="9">
        <v>8</v>
      </c>
      <c r="N52" s="9">
        <v>2016</v>
      </c>
      <c r="O52" t="b">
        <v>0</v>
      </c>
      <c r="P52">
        <v>17</v>
      </c>
      <c r="Q52" t="b">
        <v>0</v>
      </c>
      <c r="R52" t="s">
        <v>8269</v>
      </c>
      <c r="S52" s="12">
        <v>18</v>
      </c>
      <c r="T52">
        <v>36.590000000000003</v>
      </c>
      <c r="U52" s="14" t="s">
        <v>8315</v>
      </c>
      <c r="V52" t="s">
        <v>8316</v>
      </c>
    </row>
    <row r="53" spans="1:22" ht="240" x14ac:dyDescent="0.2">
      <c r="A53" s="9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s="17">
        <v>42199.648912037039</v>
      </c>
      <c r="L53" s="17">
        <v>42217.041666666672</v>
      </c>
      <c r="M53" s="9">
        <v>7</v>
      </c>
      <c r="N53" s="9">
        <v>2015</v>
      </c>
      <c r="O53" t="b">
        <v>0</v>
      </c>
      <c r="P53">
        <v>7</v>
      </c>
      <c r="Q53" t="b">
        <v>0</v>
      </c>
      <c r="R53" t="s">
        <v>8269</v>
      </c>
      <c r="S53" s="12">
        <v>9</v>
      </c>
      <c r="T53">
        <v>80.709999999999994</v>
      </c>
      <c r="U53" s="14" t="s">
        <v>8315</v>
      </c>
      <c r="V53" t="s">
        <v>8316</v>
      </c>
    </row>
    <row r="54" spans="1:22" ht="192" x14ac:dyDescent="0.2">
      <c r="A54" s="9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s="17">
        <v>42444.877743055549</v>
      </c>
      <c r="L54" s="17">
        <v>42504.877743055549</v>
      </c>
      <c r="M54" s="9">
        <v>3</v>
      </c>
      <c r="N54" s="9">
        <v>2016</v>
      </c>
      <c r="O54" t="b">
        <v>0</v>
      </c>
      <c r="P54">
        <v>2</v>
      </c>
      <c r="Q54" t="b">
        <v>0</v>
      </c>
      <c r="R54" t="s">
        <v>8269</v>
      </c>
      <c r="S54" s="12">
        <v>0</v>
      </c>
      <c r="T54">
        <v>1</v>
      </c>
      <c r="U54" s="14" t="s">
        <v>8315</v>
      </c>
      <c r="V54" t="s">
        <v>8316</v>
      </c>
    </row>
    <row r="55" spans="1:22" ht="224" x14ac:dyDescent="0.2">
      <c r="A55" s="9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s="17">
        <v>42499.731701388882</v>
      </c>
      <c r="L55" s="17">
        <v>42529.731701388882</v>
      </c>
      <c r="M55" s="9">
        <v>5</v>
      </c>
      <c r="N55" s="9">
        <v>2016</v>
      </c>
      <c r="O55" t="b">
        <v>0</v>
      </c>
      <c r="P55">
        <v>5</v>
      </c>
      <c r="Q55" t="b">
        <v>0</v>
      </c>
      <c r="R55" t="s">
        <v>8269</v>
      </c>
      <c r="S55" s="12">
        <v>3</v>
      </c>
      <c r="T55">
        <v>52.8</v>
      </c>
      <c r="U55" s="14" t="s">
        <v>8315</v>
      </c>
      <c r="V55" t="s">
        <v>8316</v>
      </c>
    </row>
    <row r="56" spans="1:22" ht="208" x14ac:dyDescent="0.2">
      <c r="A56" s="9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s="17">
        <v>41929.266215277778</v>
      </c>
      <c r="L56" s="17">
        <v>41968.823611111111</v>
      </c>
      <c r="M56" s="9">
        <v>10</v>
      </c>
      <c r="N56" s="9">
        <v>2014</v>
      </c>
      <c r="O56" t="b">
        <v>0</v>
      </c>
      <c r="P56">
        <v>1</v>
      </c>
      <c r="Q56" t="b">
        <v>0</v>
      </c>
      <c r="R56" t="s">
        <v>8269</v>
      </c>
      <c r="S56" s="12">
        <v>0</v>
      </c>
      <c r="T56">
        <v>20</v>
      </c>
      <c r="U56" s="14" t="s">
        <v>8315</v>
      </c>
      <c r="V56" t="s">
        <v>8316</v>
      </c>
    </row>
    <row r="57" spans="1:22" ht="208" x14ac:dyDescent="0.2">
      <c r="A57" s="9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s="17">
        <v>42142.768819444449</v>
      </c>
      <c r="L57" s="17">
        <v>42182.768819444449</v>
      </c>
      <c r="M57" s="9">
        <v>5</v>
      </c>
      <c r="N57" s="9">
        <v>2015</v>
      </c>
      <c r="O57" t="b">
        <v>0</v>
      </c>
      <c r="P57">
        <v>14</v>
      </c>
      <c r="Q57" t="b">
        <v>0</v>
      </c>
      <c r="R57" t="s">
        <v>8269</v>
      </c>
      <c r="S57" s="12">
        <v>37</v>
      </c>
      <c r="T57">
        <v>46.93</v>
      </c>
      <c r="U57" s="14" t="s">
        <v>8315</v>
      </c>
      <c r="V57" t="s">
        <v>8316</v>
      </c>
    </row>
    <row r="58" spans="1:22" ht="192" x14ac:dyDescent="0.2">
      <c r="A58" s="9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s="17">
        <v>42354.131643518514</v>
      </c>
      <c r="L58" s="17">
        <v>42384.131643518514</v>
      </c>
      <c r="M58" s="9">
        <v>12</v>
      </c>
      <c r="N58" s="9">
        <v>2016</v>
      </c>
      <c r="O58" t="b">
        <v>0</v>
      </c>
      <c r="P58">
        <v>26</v>
      </c>
      <c r="Q58" t="b">
        <v>0</v>
      </c>
      <c r="R58" t="s">
        <v>8269</v>
      </c>
      <c r="S58" s="12">
        <v>14</v>
      </c>
      <c r="T58">
        <v>78.08</v>
      </c>
      <c r="U58" s="14" t="s">
        <v>8315</v>
      </c>
      <c r="V58" t="s">
        <v>8316</v>
      </c>
    </row>
    <row r="59" spans="1:22" ht="208" x14ac:dyDescent="0.2">
      <c r="A59" s="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s="17">
        <v>41828.922905092593</v>
      </c>
      <c r="L59" s="17">
        <v>41888.922905092593</v>
      </c>
      <c r="M59" s="9">
        <v>7</v>
      </c>
      <c r="N59" s="9">
        <v>2014</v>
      </c>
      <c r="O59" t="b">
        <v>0</v>
      </c>
      <c r="P59">
        <v>2</v>
      </c>
      <c r="Q59" t="b">
        <v>0</v>
      </c>
      <c r="R59" t="s">
        <v>8269</v>
      </c>
      <c r="S59" s="12">
        <v>0</v>
      </c>
      <c r="T59">
        <v>1</v>
      </c>
      <c r="U59" s="14" t="s">
        <v>8315</v>
      </c>
      <c r="V59" t="s">
        <v>8316</v>
      </c>
    </row>
    <row r="60" spans="1:22" ht="240" x14ac:dyDescent="0.2">
      <c r="A60" s="9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s="17">
        <v>42245.234340277777</v>
      </c>
      <c r="L60" s="17">
        <v>42263.234340277777</v>
      </c>
      <c r="M60" s="9">
        <v>8</v>
      </c>
      <c r="N60" s="9">
        <v>2015</v>
      </c>
      <c r="O60" t="b">
        <v>0</v>
      </c>
      <c r="P60">
        <v>9</v>
      </c>
      <c r="Q60" t="b">
        <v>0</v>
      </c>
      <c r="R60" t="s">
        <v>8269</v>
      </c>
      <c r="S60" s="12">
        <v>22</v>
      </c>
      <c r="T60">
        <v>48.56</v>
      </c>
      <c r="U60" s="14" t="s">
        <v>8315</v>
      </c>
      <c r="V60" t="s">
        <v>8316</v>
      </c>
    </row>
    <row r="61" spans="1:22" ht="208" x14ac:dyDescent="0.2">
      <c r="A61" s="9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s="17">
        <v>42278.629710648151</v>
      </c>
      <c r="L61" s="17">
        <v>42306.629710648151</v>
      </c>
      <c r="M61" s="9">
        <v>10</v>
      </c>
      <c r="N61" s="9">
        <v>2015</v>
      </c>
      <c r="O61" t="b">
        <v>0</v>
      </c>
      <c r="P61">
        <v>20</v>
      </c>
      <c r="Q61" t="b">
        <v>0</v>
      </c>
      <c r="R61" t="s">
        <v>8269</v>
      </c>
      <c r="S61" s="12">
        <v>27</v>
      </c>
      <c r="T61">
        <v>68.099999999999994</v>
      </c>
      <c r="U61" s="14" t="s">
        <v>8315</v>
      </c>
      <c r="V61" t="s">
        <v>8316</v>
      </c>
    </row>
    <row r="62" spans="1:22" ht="160" x14ac:dyDescent="0.2">
      <c r="A62" s="9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s="17">
        <v>41826.61954861111</v>
      </c>
      <c r="L62" s="17">
        <v>41856.61954861111</v>
      </c>
      <c r="M62" s="9">
        <v>7</v>
      </c>
      <c r="N62" s="9">
        <v>2014</v>
      </c>
      <c r="O62" t="b">
        <v>0</v>
      </c>
      <c r="P62">
        <v>6</v>
      </c>
      <c r="Q62" t="b">
        <v>0</v>
      </c>
      <c r="R62" t="s">
        <v>8269</v>
      </c>
      <c r="S62" s="12">
        <v>9</v>
      </c>
      <c r="T62">
        <v>8.5</v>
      </c>
      <c r="U62" s="14" t="s">
        <v>8315</v>
      </c>
      <c r="V62" t="s">
        <v>8316</v>
      </c>
    </row>
    <row r="63" spans="1:22" ht="160" x14ac:dyDescent="0.2">
      <c r="A63" s="9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s="17">
        <v>42205.171018518522</v>
      </c>
      <c r="L63" s="17">
        <v>42235.171018518522</v>
      </c>
      <c r="M63" s="9">
        <v>7</v>
      </c>
      <c r="N63" s="9">
        <v>2015</v>
      </c>
      <c r="O63" t="b">
        <v>0</v>
      </c>
      <c r="P63">
        <v>31</v>
      </c>
      <c r="Q63" t="b">
        <v>0</v>
      </c>
      <c r="R63" t="s">
        <v>8269</v>
      </c>
      <c r="S63" s="12">
        <v>9</v>
      </c>
      <c r="T63">
        <v>60.06</v>
      </c>
      <c r="U63" s="14" t="s">
        <v>8315</v>
      </c>
      <c r="V63" t="s">
        <v>8316</v>
      </c>
    </row>
    <row r="64" spans="1:22" ht="208" x14ac:dyDescent="0.2">
      <c r="A64" s="9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s="17">
        <v>42041.205000000002</v>
      </c>
      <c r="L64" s="17">
        <v>42086.16333333333</v>
      </c>
      <c r="M64" s="9">
        <v>2</v>
      </c>
      <c r="N64" s="9">
        <v>2015</v>
      </c>
      <c r="O64" t="b">
        <v>0</v>
      </c>
      <c r="P64">
        <v>5</v>
      </c>
      <c r="Q64" t="b">
        <v>0</v>
      </c>
      <c r="R64" t="s">
        <v>8269</v>
      </c>
      <c r="S64" s="12">
        <v>7</v>
      </c>
      <c r="T64">
        <v>72.400000000000006</v>
      </c>
      <c r="U64" s="14" t="s">
        <v>8315</v>
      </c>
      <c r="V64" t="s">
        <v>8316</v>
      </c>
    </row>
    <row r="65" spans="1:22" ht="208" x14ac:dyDescent="0.2">
      <c r="A65" s="9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s="17">
        <v>42203.677766203706</v>
      </c>
      <c r="L65" s="17">
        <v>42233.677766203706</v>
      </c>
      <c r="M65" s="9">
        <v>7</v>
      </c>
      <c r="N65" s="9">
        <v>2015</v>
      </c>
      <c r="O65" t="b">
        <v>0</v>
      </c>
      <c r="P65">
        <v>1</v>
      </c>
      <c r="Q65" t="b">
        <v>0</v>
      </c>
      <c r="R65" t="s">
        <v>8269</v>
      </c>
      <c r="S65" s="12">
        <v>10</v>
      </c>
      <c r="T65">
        <v>100</v>
      </c>
      <c r="U65" s="14" t="s">
        <v>8315</v>
      </c>
      <c r="V65" t="s">
        <v>8316</v>
      </c>
    </row>
    <row r="66" spans="1:22" ht="224" x14ac:dyDescent="0.2">
      <c r="A66" s="9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s="17">
        <v>41983.752847222218</v>
      </c>
      <c r="L66" s="17">
        <v>42014.140972222223</v>
      </c>
      <c r="M66" s="9">
        <v>12</v>
      </c>
      <c r="N66" s="9">
        <v>2015</v>
      </c>
      <c r="O66" t="b">
        <v>0</v>
      </c>
      <c r="P66">
        <v>12</v>
      </c>
      <c r="Q66" t="b">
        <v>0</v>
      </c>
      <c r="R66" t="s">
        <v>8269</v>
      </c>
      <c r="S66" s="12">
        <v>11</v>
      </c>
      <c r="T66">
        <v>51.67</v>
      </c>
      <c r="U66" s="14" t="s">
        <v>8315</v>
      </c>
      <c r="V66" t="s">
        <v>8316</v>
      </c>
    </row>
    <row r="67" spans="1:22" ht="176" x14ac:dyDescent="0.2">
      <c r="A67" s="9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s="17">
        <v>42103.024398148147</v>
      </c>
      <c r="L67" s="17">
        <v>42112.9375</v>
      </c>
      <c r="M67" s="9">
        <v>4</v>
      </c>
      <c r="N67" s="9">
        <v>2015</v>
      </c>
      <c r="O67" t="b">
        <v>0</v>
      </c>
      <c r="P67">
        <v>0</v>
      </c>
      <c r="Q67" t="b">
        <v>0</v>
      </c>
      <c r="R67" t="s">
        <v>8269</v>
      </c>
      <c r="S67" s="12">
        <v>0</v>
      </c>
      <c r="T67">
        <v>0</v>
      </c>
      <c r="U67" s="14" t="s">
        <v>8315</v>
      </c>
      <c r="V67" t="s">
        <v>8316</v>
      </c>
    </row>
    <row r="68" spans="1:22" ht="224" x14ac:dyDescent="0.2">
      <c r="A68" s="9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s="17">
        <v>42089.901574074072</v>
      </c>
      <c r="L68" s="17">
        <v>42149.901574074072</v>
      </c>
      <c r="M68" s="9">
        <v>3</v>
      </c>
      <c r="N68" s="9">
        <v>2015</v>
      </c>
      <c r="O68" t="b">
        <v>0</v>
      </c>
      <c r="P68">
        <v>7</v>
      </c>
      <c r="Q68" t="b">
        <v>0</v>
      </c>
      <c r="R68" t="s">
        <v>8269</v>
      </c>
      <c r="S68" s="12">
        <v>28</v>
      </c>
      <c r="T68">
        <v>61</v>
      </c>
      <c r="U68" s="14" t="s">
        <v>8315</v>
      </c>
      <c r="V68" t="s">
        <v>8316</v>
      </c>
    </row>
    <row r="69" spans="1:22" ht="160" x14ac:dyDescent="0.2">
      <c r="A69" s="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s="17">
        <v>42297.691006944442</v>
      </c>
      <c r="L69" s="17">
        <v>42320.290972222225</v>
      </c>
      <c r="M69" s="9">
        <v>10</v>
      </c>
      <c r="N69" s="9">
        <v>2015</v>
      </c>
      <c r="O69" t="b">
        <v>0</v>
      </c>
      <c r="P69">
        <v>4</v>
      </c>
      <c r="Q69" t="b">
        <v>0</v>
      </c>
      <c r="R69" t="s">
        <v>8269</v>
      </c>
      <c r="S69" s="12">
        <v>21</v>
      </c>
      <c r="T69">
        <v>37.5</v>
      </c>
      <c r="U69" s="14" t="s">
        <v>8315</v>
      </c>
      <c r="V69" t="s">
        <v>8316</v>
      </c>
    </row>
    <row r="70" spans="1:22" ht="224" x14ac:dyDescent="0.2">
      <c r="A70" s="9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s="17">
        <v>41833.089756944442</v>
      </c>
      <c r="L70" s="17">
        <v>41863.079143518517</v>
      </c>
      <c r="M70" s="9">
        <v>7</v>
      </c>
      <c r="N70" s="9">
        <v>2014</v>
      </c>
      <c r="O70" t="b">
        <v>0</v>
      </c>
      <c r="P70">
        <v>14</v>
      </c>
      <c r="Q70" t="b">
        <v>0</v>
      </c>
      <c r="R70" t="s">
        <v>8269</v>
      </c>
      <c r="S70" s="12">
        <v>18</v>
      </c>
      <c r="T70">
        <v>25.57</v>
      </c>
      <c r="U70" s="14" t="s">
        <v>8315</v>
      </c>
      <c r="V70" t="s">
        <v>8316</v>
      </c>
    </row>
    <row r="71" spans="1:22" ht="176" x14ac:dyDescent="0.2">
      <c r="A71" s="9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s="17">
        <v>42325.920717592591</v>
      </c>
      <c r="L71" s="17">
        <v>42355.920717592591</v>
      </c>
      <c r="M71" s="9">
        <v>11</v>
      </c>
      <c r="N71" s="9">
        <v>2015</v>
      </c>
      <c r="O71" t="b">
        <v>0</v>
      </c>
      <c r="P71">
        <v>0</v>
      </c>
      <c r="Q71" t="b">
        <v>0</v>
      </c>
      <c r="R71" t="s">
        <v>8269</v>
      </c>
      <c r="S71" s="12">
        <v>0</v>
      </c>
      <c r="T71">
        <v>0</v>
      </c>
      <c r="U71" s="14" t="s">
        <v>8315</v>
      </c>
      <c r="V71" t="s">
        <v>8316</v>
      </c>
    </row>
    <row r="72" spans="1:22" ht="192" x14ac:dyDescent="0.2">
      <c r="A72" s="9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s="17">
        <v>41858.214629629627</v>
      </c>
      <c r="L72" s="17">
        <v>41888.214629629627</v>
      </c>
      <c r="M72" s="9">
        <v>8</v>
      </c>
      <c r="N72" s="9">
        <v>2014</v>
      </c>
      <c r="O72" t="b">
        <v>0</v>
      </c>
      <c r="P72">
        <v>4</v>
      </c>
      <c r="Q72" t="b">
        <v>0</v>
      </c>
      <c r="R72" t="s">
        <v>8269</v>
      </c>
      <c r="S72" s="12">
        <v>2</v>
      </c>
      <c r="T72">
        <v>25</v>
      </c>
      <c r="U72" s="14" t="s">
        <v>8315</v>
      </c>
      <c r="V72" t="s">
        <v>8316</v>
      </c>
    </row>
    <row r="73" spans="1:22" ht="160" x14ac:dyDescent="0.2">
      <c r="A73" s="9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s="17">
        <v>41793.710231481484</v>
      </c>
      <c r="L73" s="17">
        <v>41823.710231481484</v>
      </c>
      <c r="M73" s="9">
        <v>6</v>
      </c>
      <c r="N73" s="9">
        <v>2014</v>
      </c>
      <c r="O73" t="b">
        <v>0</v>
      </c>
      <c r="P73">
        <v>0</v>
      </c>
      <c r="Q73" t="b">
        <v>0</v>
      </c>
      <c r="R73" t="s">
        <v>8269</v>
      </c>
      <c r="S73" s="12">
        <v>0</v>
      </c>
      <c r="T73">
        <v>0</v>
      </c>
      <c r="U73" s="14" t="s">
        <v>8315</v>
      </c>
      <c r="V73" t="s">
        <v>8316</v>
      </c>
    </row>
    <row r="74" spans="1:22" ht="192" x14ac:dyDescent="0.2">
      <c r="A74" s="9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s="17">
        <v>41793.814259259263</v>
      </c>
      <c r="L74" s="17">
        <v>41825.165972222225</v>
      </c>
      <c r="M74" s="9">
        <v>6</v>
      </c>
      <c r="N74" s="9">
        <v>2014</v>
      </c>
      <c r="O74" t="b">
        <v>0</v>
      </c>
      <c r="P74">
        <v>0</v>
      </c>
      <c r="Q74" t="b">
        <v>0</v>
      </c>
      <c r="R74" t="s">
        <v>8269</v>
      </c>
      <c r="S74" s="12">
        <v>0</v>
      </c>
      <c r="T74">
        <v>0</v>
      </c>
      <c r="U74" s="14" t="s">
        <v>8315</v>
      </c>
      <c r="V74" t="s">
        <v>8316</v>
      </c>
    </row>
    <row r="75" spans="1:22" ht="160" x14ac:dyDescent="0.2">
      <c r="A75" s="9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s="17">
        <v>41831.697939814818</v>
      </c>
      <c r="L75" s="17">
        <v>41861.697939814818</v>
      </c>
      <c r="M75" s="9">
        <v>7</v>
      </c>
      <c r="N75" s="9">
        <v>2014</v>
      </c>
      <c r="O75" t="b">
        <v>0</v>
      </c>
      <c r="P75">
        <v>1</v>
      </c>
      <c r="Q75" t="b">
        <v>0</v>
      </c>
      <c r="R75" t="s">
        <v>8269</v>
      </c>
      <c r="S75" s="12">
        <v>10</v>
      </c>
      <c r="T75">
        <v>10</v>
      </c>
      <c r="U75" s="14" t="s">
        <v>8315</v>
      </c>
      <c r="V75" t="s">
        <v>8316</v>
      </c>
    </row>
    <row r="76" spans="1:22" ht="80" x14ac:dyDescent="0.2">
      <c r="A76" s="9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s="17">
        <v>42621.389340277776</v>
      </c>
      <c r="L76" s="17">
        <v>42651.389340277776</v>
      </c>
      <c r="M76" s="9">
        <v>9</v>
      </c>
      <c r="N76" s="9">
        <v>2016</v>
      </c>
      <c r="O76" t="b">
        <v>0</v>
      </c>
      <c r="P76">
        <v>1</v>
      </c>
      <c r="Q76" t="b">
        <v>0</v>
      </c>
      <c r="R76" t="s">
        <v>8269</v>
      </c>
      <c r="S76" s="12">
        <v>2</v>
      </c>
      <c r="T76">
        <v>202</v>
      </c>
      <c r="U76" s="14" t="s">
        <v>8315</v>
      </c>
      <c r="V76" t="s">
        <v>8316</v>
      </c>
    </row>
    <row r="77" spans="1:22" ht="208" x14ac:dyDescent="0.2">
      <c r="A77" s="9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s="17">
        <v>41780.785729166666</v>
      </c>
      <c r="L77" s="17">
        <v>41840.785729166666</v>
      </c>
      <c r="M77" s="9">
        <v>5</v>
      </c>
      <c r="N77" s="9">
        <v>2014</v>
      </c>
      <c r="O77" t="b">
        <v>1</v>
      </c>
      <c r="P77">
        <v>34</v>
      </c>
      <c r="Q77" t="b">
        <v>0</v>
      </c>
      <c r="R77" t="s">
        <v>8269</v>
      </c>
      <c r="S77" s="12">
        <v>9</v>
      </c>
      <c r="T77">
        <v>25.65</v>
      </c>
      <c r="U77" s="14" t="s">
        <v>8315</v>
      </c>
      <c r="V77" t="s">
        <v>8316</v>
      </c>
    </row>
    <row r="78" spans="1:22" ht="192" x14ac:dyDescent="0.2">
      <c r="A78" s="9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s="17">
        <v>41766.072500000002</v>
      </c>
      <c r="L78" s="17">
        <v>41791.072500000002</v>
      </c>
      <c r="M78" s="9">
        <v>5</v>
      </c>
      <c r="N78" s="9">
        <v>2014</v>
      </c>
      <c r="O78" t="b">
        <v>1</v>
      </c>
      <c r="P78">
        <v>19</v>
      </c>
      <c r="Q78" t="b">
        <v>0</v>
      </c>
      <c r="R78" t="s">
        <v>8269</v>
      </c>
      <c r="S78" s="12">
        <v>21</v>
      </c>
      <c r="T78">
        <v>56.05</v>
      </c>
      <c r="U78" s="14" t="s">
        <v>8315</v>
      </c>
      <c r="V78" t="s">
        <v>8316</v>
      </c>
    </row>
    <row r="79" spans="1:22" ht="224" x14ac:dyDescent="0.2">
      <c r="A79" s="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s="17">
        <v>41766.617291666669</v>
      </c>
      <c r="L79" s="17">
        <v>41793.290972222225</v>
      </c>
      <c r="M79" s="9">
        <v>5</v>
      </c>
      <c r="N79" s="9">
        <v>2014</v>
      </c>
      <c r="O79" t="b">
        <v>1</v>
      </c>
      <c r="P79">
        <v>50</v>
      </c>
      <c r="Q79" t="b">
        <v>0</v>
      </c>
      <c r="R79" t="s">
        <v>8269</v>
      </c>
      <c r="S79" s="12">
        <v>41</v>
      </c>
      <c r="T79">
        <v>81.319999999999993</v>
      </c>
      <c r="U79" s="14" t="s">
        <v>8315</v>
      </c>
      <c r="V79" t="s">
        <v>8316</v>
      </c>
    </row>
    <row r="80" spans="1:22" ht="192" x14ac:dyDescent="0.2">
      <c r="A80" s="9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s="17">
        <v>42248.627013888887</v>
      </c>
      <c r="L80" s="17">
        <v>42278.627013888887</v>
      </c>
      <c r="M80" s="9">
        <v>9</v>
      </c>
      <c r="N80" s="9">
        <v>2015</v>
      </c>
      <c r="O80" t="b">
        <v>1</v>
      </c>
      <c r="P80">
        <v>12</v>
      </c>
      <c r="Q80" t="b">
        <v>0</v>
      </c>
      <c r="R80" t="s">
        <v>8269</v>
      </c>
      <c r="S80" s="12">
        <v>2</v>
      </c>
      <c r="T80">
        <v>70.17</v>
      </c>
      <c r="U80" s="14" t="s">
        <v>8315</v>
      </c>
      <c r="V80" t="s">
        <v>8316</v>
      </c>
    </row>
    <row r="81" spans="1:22" ht="192" x14ac:dyDescent="0.2">
      <c r="A81" s="9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s="17">
        <v>41885.221550925926</v>
      </c>
      <c r="L81" s="17">
        <v>41916.290972222225</v>
      </c>
      <c r="M81" s="9">
        <v>9</v>
      </c>
      <c r="N81" s="9">
        <v>2014</v>
      </c>
      <c r="O81" t="b">
        <v>1</v>
      </c>
      <c r="P81">
        <v>8</v>
      </c>
      <c r="Q81" t="b">
        <v>0</v>
      </c>
      <c r="R81" t="s">
        <v>8269</v>
      </c>
      <c r="S81" s="12">
        <v>3</v>
      </c>
      <c r="T81">
        <v>23.63</v>
      </c>
      <c r="U81" s="14" t="s">
        <v>8315</v>
      </c>
      <c r="V81" t="s">
        <v>8316</v>
      </c>
    </row>
    <row r="82" spans="1:22" ht="192" x14ac:dyDescent="0.2">
      <c r="A82" s="9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s="17">
        <v>42159.224432870367</v>
      </c>
      <c r="L82" s="17">
        <v>42204.224432870367</v>
      </c>
      <c r="M82" s="9">
        <v>6</v>
      </c>
      <c r="N82" s="9">
        <v>2015</v>
      </c>
      <c r="O82" t="b">
        <v>1</v>
      </c>
      <c r="P82">
        <v>9</v>
      </c>
      <c r="Q82" t="b">
        <v>0</v>
      </c>
      <c r="R82" t="s">
        <v>8269</v>
      </c>
      <c r="S82" s="12">
        <v>16</v>
      </c>
      <c r="T82">
        <v>188.56</v>
      </c>
      <c r="U82" s="14" t="s">
        <v>8315</v>
      </c>
      <c r="V82" t="s">
        <v>8316</v>
      </c>
    </row>
    <row r="83" spans="1:22" ht="208" x14ac:dyDescent="0.2">
      <c r="A83" s="9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s="17">
        <v>42265.817002314812</v>
      </c>
      <c r="L83" s="17">
        <v>42295.817002314812</v>
      </c>
      <c r="M83" s="9">
        <v>9</v>
      </c>
      <c r="N83" s="9">
        <v>2015</v>
      </c>
      <c r="O83" t="b">
        <v>1</v>
      </c>
      <c r="P83">
        <v>43</v>
      </c>
      <c r="Q83" t="b">
        <v>0</v>
      </c>
      <c r="R83" t="s">
        <v>8269</v>
      </c>
      <c r="S83" s="12">
        <v>16</v>
      </c>
      <c r="T83">
        <v>49.51</v>
      </c>
      <c r="U83" s="14" t="s">
        <v>8315</v>
      </c>
      <c r="V83" t="s">
        <v>8316</v>
      </c>
    </row>
    <row r="84" spans="1:22" ht="144" x14ac:dyDescent="0.2">
      <c r="A84" s="9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s="17">
        <v>41975.124340277776</v>
      </c>
      <c r="L84" s="17">
        <v>42005.124340277776</v>
      </c>
      <c r="M84" s="9">
        <v>12</v>
      </c>
      <c r="N84" s="9">
        <v>2015</v>
      </c>
      <c r="O84" t="b">
        <v>1</v>
      </c>
      <c r="P84">
        <v>4</v>
      </c>
      <c r="Q84" t="b">
        <v>0</v>
      </c>
      <c r="R84" t="s">
        <v>8269</v>
      </c>
      <c r="S84" s="12">
        <v>4</v>
      </c>
      <c r="T84">
        <v>9.5</v>
      </c>
      <c r="U84" s="14" t="s">
        <v>8315</v>
      </c>
      <c r="V84" t="s">
        <v>8316</v>
      </c>
    </row>
    <row r="85" spans="1:22" ht="176" x14ac:dyDescent="0.2">
      <c r="A85" s="9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s="17">
        <v>42065.190694444449</v>
      </c>
      <c r="L85" s="17">
        <v>42090.149027777778</v>
      </c>
      <c r="M85" s="9">
        <v>3</v>
      </c>
      <c r="N85" s="9">
        <v>2015</v>
      </c>
      <c r="O85" t="b">
        <v>0</v>
      </c>
      <c r="P85">
        <v>2</v>
      </c>
      <c r="Q85" t="b">
        <v>0</v>
      </c>
      <c r="R85" t="s">
        <v>8269</v>
      </c>
      <c r="S85" s="12">
        <v>0</v>
      </c>
      <c r="T85">
        <v>10</v>
      </c>
      <c r="U85" s="14" t="s">
        <v>8315</v>
      </c>
      <c r="V85" t="s">
        <v>8316</v>
      </c>
    </row>
    <row r="86" spans="1:22" ht="144" x14ac:dyDescent="0.2">
      <c r="A86" s="9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s="17">
        <v>41848.84002314815</v>
      </c>
      <c r="L86" s="17">
        <v>41883.84002314815</v>
      </c>
      <c r="M86" s="9">
        <v>7</v>
      </c>
      <c r="N86" s="9">
        <v>2014</v>
      </c>
      <c r="O86" t="b">
        <v>0</v>
      </c>
      <c r="P86">
        <v>2</v>
      </c>
      <c r="Q86" t="b">
        <v>0</v>
      </c>
      <c r="R86" t="s">
        <v>8269</v>
      </c>
      <c r="S86" s="12">
        <v>0</v>
      </c>
      <c r="T86">
        <v>13</v>
      </c>
      <c r="U86" s="14" t="s">
        <v>8315</v>
      </c>
      <c r="V86" t="s">
        <v>8316</v>
      </c>
    </row>
    <row r="87" spans="1:22" ht="112" x14ac:dyDescent="0.2">
      <c r="A87" s="9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s="17">
        <v>42103.884930555556</v>
      </c>
      <c r="L87" s="17">
        <v>42133.884930555556</v>
      </c>
      <c r="M87" s="9">
        <v>4</v>
      </c>
      <c r="N87" s="9">
        <v>2015</v>
      </c>
      <c r="O87" t="b">
        <v>0</v>
      </c>
      <c r="P87">
        <v>20</v>
      </c>
      <c r="Q87" t="b">
        <v>0</v>
      </c>
      <c r="R87" t="s">
        <v>8269</v>
      </c>
      <c r="S87" s="12">
        <v>16</v>
      </c>
      <c r="T87">
        <v>89.4</v>
      </c>
      <c r="U87" s="14" t="s">
        <v>8315</v>
      </c>
      <c r="V87" t="s">
        <v>8316</v>
      </c>
    </row>
    <row r="88" spans="1:22" ht="224" x14ac:dyDescent="0.2">
      <c r="A88" s="9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s="17">
        <v>42059.970729166671</v>
      </c>
      <c r="L88" s="17">
        <v>42089.929062499999</v>
      </c>
      <c r="M88" s="9">
        <v>2</v>
      </c>
      <c r="N88" s="9">
        <v>2015</v>
      </c>
      <c r="O88" t="b">
        <v>0</v>
      </c>
      <c r="P88">
        <v>1</v>
      </c>
      <c r="Q88" t="b">
        <v>0</v>
      </c>
      <c r="R88" t="s">
        <v>8269</v>
      </c>
      <c r="S88" s="12">
        <v>3</v>
      </c>
      <c r="T88">
        <v>25</v>
      </c>
      <c r="U88" s="14" t="s">
        <v>8315</v>
      </c>
      <c r="V88" t="s">
        <v>8316</v>
      </c>
    </row>
    <row r="89" spans="1:22" ht="224" x14ac:dyDescent="0.2">
      <c r="A89" s="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s="17">
        <v>42041.743090277778</v>
      </c>
      <c r="L89" s="17">
        <v>42071.701423611114</v>
      </c>
      <c r="M89" s="9">
        <v>2</v>
      </c>
      <c r="N89" s="9">
        <v>2015</v>
      </c>
      <c r="O89" t="b">
        <v>0</v>
      </c>
      <c r="P89">
        <v>1</v>
      </c>
      <c r="Q89" t="b">
        <v>0</v>
      </c>
      <c r="R89" t="s">
        <v>8269</v>
      </c>
      <c r="S89" s="12">
        <v>0</v>
      </c>
      <c r="T89">
        <v>1</v>
      </c>
      <c r="U89" s="14" t="s">
        <v>8315</v>
      </c>
      <c r="V89" t="s">
        <v>8316</v>
      </c>
    </row>
    <row r="90" spans="1:22" ht="208" x14ac:dyDescent="0.2">
      <c r="A90" s="9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s="17">
        <v>41829.73715277778</v>
      </c>
      <c r="L90" s="17">
        <v>41852.716666666667</v>
      </c>
      <c r="M90" s="9">
        <v>7</v>
      </c>
      <c r="N90" s="9">
        <v>2014</v>
      </c>
      <c r="O90" t="b">
        <v>0</v>
      </c>
      <c r="P90">
        <v>4</v>
      </c>
      <c r="Q90" t="b">
        <v>0</v>
      </c>
      <c r="R90" t="s">
        <v>8269</v>
      </c>
      <c r="S90" s="12">
        <v>5</v>
      </c>
      <c r="T90">
        <v>65</v>
      </c>
      <c r="U90" s="14" t="s">
        <v>8315</v>
      </c>
      <c r="V90" t="s">
        <v>8316</v>
      </c>
    </row>
    <row r="91" spans="1:22" ht="192" x14ac:dyDescent="0.2">
      <c r="A91" s="9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s="17">
        <v>41789.893599537041</v>
      </c>
      <c r="L91" s="17">
        <v>41815.875</v>
      </c>
      <c r="M91" s="9">
        <v>5</v>
      </c>
      <c r="N91" s="9">
        <v>2014</v>
      </c>
      <c r="O91" t="b">
        <v>0</v>
      </c>
      <c r="P91">
        <v>1</v>
      </c>
      <c r="Q91" t="b">
        <v>0</v>
      </c>
      <c r="R91" t="s">
        <v>8269</v>
      </c>
      <c r="S91" s="12">
        <v>0</v>
      </c>
      <c r="T91">
        <v>1</v>
      </c>
      <c r="U91" s="14" t="s">
        <v>8315</v>
      </c>
      <c r="V91" t="s">
        <v>8316</v>
      </c>
    </row>
    <row r="92" spans="1:22" ht="192" x14ac:dyDescent="0.2">
      <c r="A92" s="9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s="17">
        <v>41833.660995370366</v>
      </c>
      <c r="L92" s="17">
        <v>41863.660995370366</v>
      </c>
      <c r="M92" s="9">
        <v>7</v>
      </c>
      <c r="N92" s="9">
        <v>2014</v>
      </c>
      <c r="O92" t="b">
        <v>0</v>
      </c>
      <c r="P92">
        <v>13</v>
      </c>
      <c r="Q92" t="b">
        <v>0</v>
      </c>
      <c r="R92" t="s">
        <v>8269</v>
      </c>
      <c r="S92" s="12">
        <v>18</v>
      </c>
      <c r="T92">
        <v>81.540000000000006</v>
      </c>
      <c r="U92" s="14" t="s">
        <v>8315</v>
      </c>
      <c r="V92" t="s">
        <v>8316</v>
      </c>
    </row>
    <row r="93" spans="1:22" ht="48" x14ac:dyDescent="0.2">
      <c r="A93" s="9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s="17">
        <v>41914.590011574073</v>
      </c>
      <c r="L93" s="17">
        <v>41955.907638888893</v>
      </c>
      <c r="M93" s="9">
        <v>10</v>
      </c>
      <c r="N93" s="9">
        <v>2014</v>
      </c>
      <c r="O93" t="b">
        <v>0</v>
      </c>
      <c r="P93">
        <v>1</v>
      </c>
      <c r="Q93" t="b">
        <v>0</v>
      </c>
      <c r="R93" t="s">
        <v>8269</v>
      </c>
      <c r="S93" s="12">
        <v>5</v>
      </c>
      <c r="T93">
        <v>100</v>
      </c>
      <c r="U93" s="14" t="s">
        <v>8315</v>
      </c>
      <c r="V93" t="s">
        <v>8316</v>
      </c>
    </row>
    <row r="94" spans="1:22" ht="128" x14ac:dyDescent="0.2">
      <c r="A94" s="9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s="17">
        <v>42611.261064814811</v>
      </c>
      <c r="L94" s="17">
        <v>42625.707638888889</v>
      </c>
      <c r="M94" s="9">
        <v>8</v>
      </c>
      <c r="N94" s="9">
        <v>2016</v>
      </c>
      <c r="O94" t="b">
        <v>0</v>
      </c>
      <c r="P94">
        <v>1</v>
      </c>
      <c r="Q94" t="b">
        <v>0</v>
      </c>
      <c r="R94" t="s">
        <v>8269</v>
      </c>
      <c r="S94" s="12">
        <v>0</v>
      </c>
      <c r="T94">
        <v>1</v>
      </c>
      <c r="U94" s="14" t="s">
        <v>8315</v>
      </c>
      <c r="V94" t="s">
        <v>8316</v>
      </c>
    </row>
    <row r="95" spans="1:22" ht="208" x14ac:dyDescent="0.2">
      <c r="A95" s="9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s="17">
        <v>42253.633159722223</v>
      </c>
      <c r="L95" s="17">
        <v>42313.674826388888</v>
      </c>
      <c r="M95" s="9">
        <v>9</v>
      </c>
      <c r="N95" s="9">
        <v>2015</v>
      </c>
      <c r="O95" t="b">
        <v>0</v>
      </c>
      <c r="P95">
        <v>0</v>
      </c>
      <c r="Q95" t="b">
        <v>0</v>
      </c>
      <c r="R95" t="s">
        <v>8269</v>
      </c>
      <c r="S95" s="12">
        <v>0</v>
      </c>
      <c r="T95">
        <v>0</v>
      </c>
      <c r="U95" s="14" t="s">
        <v>8315</v>
      </c>
      <c r="V95" t="s">
        <v>8316</v>
      </c>
    </row>
    <row r="96" spans="1:22" ht="208" x14ac:dyDescent="0.2">
      <c r="A96" s="9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s="17">
        <v>42295.891828703709</v>
      </c>
      <c r="L96" s="17">
        <v>42325.933495370366</v>
      </c>
      <c r="M96" s="9">
        <v>10</v>
      </c>
      <c r="N96" s="9">
        <v>2015</v>
      </c>
      <c r="O96" t="b">
        <v>0</v>
      </c>
      <c r="P96">
        <v>3</v>
      </c>
      <c r="Q96" t="b">
        <v>0</v>
      </c>
      <c r="R96" t="s">
        <v>8269</v>
      </c>
      <c r="S96" s="12">
        <v>1</v>
      </c>
      <c r="T96">
        <v>20</v>
      </c>
      <c r="U96" s="14" t="s">
        <v>8315</v>
      </c>
      <c r="V96" t="s">
        <v>8316</v>
      </c>
    </row>
    <row r="97" spans="1:22" ht="112" x14ac:dyDescent="0.2">
      <c r="A97" s="9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s="17">
        <v>42402.947002314817</v>
      </c>
      <c r="L97" s="17">
        <v>42452.145138888889</v>
      </c>
      <c r="M97" s="9">
        <v>2</v>
      </c>
      <c r="N97" s="9">
        <v>2016</v>
      </c>
      <c r="O97" t="b">
        <v>0</v>
      </c>
      <c r="P97">
        <v>2</v>
      </c>
      <c r="Q97" t="b">
        <v>0</v>
      </c>
      <c r="R97" t="s">
        <v>8269</v>
      </c>
      <c r="S97" s="12">
        <v>1</v>
      </c>
      <c r="T97">
        <v>5.5</v>
      </c>
      <c r="U97" s="14" t="s">
        <v>8315</v>
      </c>
      <c r="V97" t="s">
        <v>8316</v>
      </c>
    </row>
    <row r="98" spans="1:22" ht="192" x14ac:dyDescent="0.2">
      <c r="A98" s="9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s="17">
        <v>42509.814108796301</v>
      </c>
      <c r="L98" s="17">
        <v>42539.814108796301</v>
      </c>
      <c r="M98" s="9">
        <v>5</v>
      </c>
      <c r="N98" s="9">
        <v>2016</v>
      </c>
      <c r="O98" t="b">
        <v>0</v>
      </c>
      <c r="P98">
        <v>5</v>
      </c>
      <c r="Q98" t="b">
        <v>0</v>
      </c>
      <c r="R98" t="s">
        <v>8269</v>
      </c>
      <c r="S98" s="12">
        <v>13</v>
      </c>
      <c r="T98">
        <v>50.2</v>
      </c>
      <c r="U98" s="14" t="s">
        <v>8315</v>
      </c>
      <c r="V98" t="s">
        <v>8316</v>
      </c>
    </row>
    <row r="99" spans="1:22" ht="160" x14ac:dyDescent="0.2">
      <c r="A99" s="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s="17">
        <v>41977.004976851851</v>
      </c>
      <c r="L99" s="17">
        <v>42008.976388888885</v>
      </c>
      <c r="M99" s="9">
        <v>12</v>
      </c>
      <c r="N99" s="9">
        <v>2015</v>
      </c>
      <c r="O99" t="b">
        <v>0</v>
      </c>
      <c r="P99">
        <v>9</v>
      </c>
      <c r="Q99" t="b">
        <v>0</v>
      </c>
      <c r="R99" t="s">
        <v>8269</v>
      </c>
      <c r="S99" s="12">
        <v>1</v>
      </c>
      <c r="T99">
        <v>13.11</v>
      </c>
      <c r="U99" s="14" t="s">
        <v>8315</v>
      </c>
      <c r="V99" t="s">
        <v>8316</v>
      </c>
    </row>
    <row r="100" spans="1:22" ht="208" x14ac:dyDescent="0.2">
      <c r="A100" s="9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s="17">
        <v>42171.758611111116</v>
      </c>
      <c r="L100" s="17">
        <v>42231.758611111116</v>
      </c>
      <c r="M100" s="9">
        <v>6</v>
      </c>
      <c r="N100" s="9">
        <v>2015</v>
      </c>
      <c r="O100" t="b">
        <v>0</v>
      </c>
      <c r="P100">
        <v>8</v>
      </c>
      <c r="Q100" t="b">
        <v>0</v>
      </c>
      <c r="R100" t="s">
        <v>8269</v>
      </c>
      <c r="S100" s="12">
        <v>17</v>
      </c>
      <c r="T100">
        <v>315.5</v>
      </c>
      <c r="U100" s="14" t="s">
        <v>8315</v>
      </c>
      <c r="V100" t="s">
        <v>8316</v>
      </c>
    </row>
    <row r="101" spans="1:22" ht="112" x14ac:dyDescent="0.2">
      <c r="A101" s="9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s="17">
        <v>42056.1324537037</v>
      </c>
      <c r="L101" s="17">
        <v>42086.207638888889</v>
      </c>
      <c r="M101" s="9">
        <v>2</v>
      </c>
      <c r="N101" s="9">
        <v>2015</v>
      </c>
      <c r="O101" t="b">
        <v>0</v>
      </c>
      <c r="P101">
        <v>7</v>
      </c>
      <c r="Q101" t="b">
        <v>0</v>
      </c>
      <c r="R101" t="s">
        <v>8269</v>
      </c>
      <c r="S101" s="12">
        <v>33</v>
      </c>
      <c r="T101">
        <v>37.14</v>
      </c>
      <c r="U101" s="14" t="s">
        <v>8315</v>
      </c>
      <c r="V101" t="s">
        <v>8316</v>
      </c>
    </row>
    <row r="102" spans="1:22" ht="224" x14ac:dyDescent="0.2">
      <c r="A102" s="9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s="17">
        <v>41867.652280092596</v>
      </c>
      <c r="L102" s="17">
        <v>41875.291666666664</v>
      </c>
      <c r="M102" s="9">
        <v>8</v>
      </c>
      <c r="N102" s="9">
        <v>2014</v>
      </c>
      <c r="O102" t="b">
        <v>0</v>
      </c>
      <c r="P102">
        <v>0</v>
      </c>
      <c r="Q102" t="b">
        <v>0</v>
      </c>
      <c r="R102" t="s">
        <v>8269</v>
      </c>
      <c r="S102" s="12">
        <v>0</v>
      </c>
      <c r="T102">
        <v>0</v>
      </c>
      <c r="U102" s="14" t="s">
        <v>8315</v>
      </c>
      <c r="V102" t="s">
        <v>8316</v>
      </c>
    </row>
    <row r="103" spans="1:22" ht="224" x14ac:dyDescent="0.2">
      <c r="A103" s="9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s="17">
        <v>41779.657870370371</v>
      </c>
      <c r="L103" s="17">
        <v>41821.25</v>
      </c>
      <c r="M103" s="9">
        <v>5</v>
      </c>
      <c r="N103" s="9">
        <v>2014</v>
      </c>
      <c r="O103" t="b">
        <v>0</v>
      </c>
      <c r="P103">
        <v>84</v>
      </c>
      <c r="Q103" t="b">
        <v>0</v>
      </c>
      <c r="R103" t="s">
        <v>8269</v>
      </c>
      <c r="S103" s="12">
        <v>22</v>
      </c>
      <c r="T103">
        <v>128.27000000000001</v>
      </c>
      <c r="U103" s="14" t="s">
        <v>8315</v>
      </c>
      <c r="V103" t="s">
        <v>8316</v>
      </c>
    </row>
    <row r="104" spans="1:22" ht="208" x14ac:dyDescent="0.2">
      <c r="A104" s="9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s="17">
        <v>42679.958472222221</v>
      </c>
      <c r="L104" s="17">
        <v>42710.207638888889</v>
      </c>
      <c r="M104" s="9">
        <v>11</v>
      </c>
      <c r="N104" s="9">
        <v>2016</v>
      </c>
      <c r="O104" t="b">
        <v>0</v>
      </c>
      <c r="P104">
        <v>11</v>
      </c>
      <c r="Q104" t="b">
        <v>0</v>
      </c>
      <c r="R104" t="s">
        <v>8269</v>
      </c>
      <c r="S104" s="12">
        <v>3</v>
      </c>
      <c r="T104">
        <v>47.27</v>
      </c>
      <c r="U104" s="14" t="s">
        <v>8315</v>
      </c>
      <c r="V104" t="s">
        <v>8316</v>
      </c>
    </row>
    <row r="105" spans="1:22" ht="224" x14ac:dyDescent="0.2">
      <c r="A105" s="9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s="17">
        <v>42032.250208333338</v>
      </c>
      <c r="L105" s="17">
        <v>42063.250208333338</v>
      </c>
      <c r="M105" s="9">
        <v>1</v>
      </c>
      <c r="N105" s="9">
        <v>2015</v>
      </c>
      <c r="O105" t="b">
        <v>0</v>
      </c>
      <c r="P105">
        <v>1</v>
      </c>
      <c r="Q105" t="b">
        <v>0</v>
      </c>
      <c r="R105" t="s">
        <v>8269</v>
      </c>
      <c r="S105" s="12">
        <v>5</v>
      </c>
      <c r="T105">
        <v>50</v>
      </c>
      <c r="U105" s="14" t="s">
        <v>8315</v>
      </c>
      <c r="V105" t="s">
        <v>8316</v>
      </c>
    </row>
    <row r="106" spans="1:22" ht="208" x14ac:dyDescent="0.2">
      <c r="A106" s="9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s="17">
        <v>41793.191875000004</v>
      </c>
      <c r="L106" s="17">
        <v>41807.191875000004</v>
      </c>
      <c r="M106" s="9">
        <v>6</v>
      </c>
      <c r="N106" s="9">
        <v>2014</v>
      </c>
      <c r="O106" t="b">
        <v>0</v>
      </c>
      <c r="P106">
        <v>4</v>
      </c>
      <c r="Q106" t="b">
        <v>0</v>
      </c>
      <c r="R106" t="s">
        <v>8269</v>
      </c>
      <c r="S106" s="12">
        <v>11</v>
      </c>
      <c r="T106">
        <v>42.5</v>
      </c>
      <c r="U106" s="14" t="s">
        <v>8315</v>
      </c>
      <c r="V106" t="s">
        <v>8316</v>
      </c>
    </row>
    <row r="107" spans="1:22" ht="160" x14ac:dyDescent="0.2">
      <c r="A107" s="9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s="17">
        <v>41843.775011574071</v>
      </c>
      <c r="L107" s="17">
        <v>41863.775011574071</v>
      </c>
      <c r="M107" s="9">
        <v>7</v>
      </c>
      <c r="N107" s="9">
        <v>2014</v>
      </c>
      <c r="O107" t="b">
        <v>0</v>
      </c>
      <c r="P107">
        <v>2</v>
      </c>
      <c r="Q107" t="b">
        <v>0</v>
      </c>
      <c r="R107" t="s">
        <v>8269</v>
      </c>
      <c r="S107" s="12">
        <v>1</v>
      </c>
      <c r="T107">
        <v>62.5</v>
      </c>
      <c r="U107" s="14" t="s">
        <v>8315</v>
      </c>
      <c r="V107" t="s">
        <v>8316</v>
      </c>
    </row>
    <row r="108" spans="1:22" ht="144" x14ac:dyDescent="0.2">
      <c r="A108" s="9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s="17">
        <v>42136.092488425929</v>
      </c>
      <c r="L108" s="17">
        <v>42166.092488425929</v>
      </c>
      <c r="M108" s="9">
        <v>5</v>
      </c>
      <c r="N108" s="9">
        <v>2015</v>
      </c>
      <c r="O108" t="b">
        <v>0</v>
      </c>
      <c r="P108">
        <v>5</v>
      </c>
      <c r="Q108" t="b">
        <v>0</v>
      </c>
      <c r="R108" t="s">
        <v>8269</v>
      </c>
      <c r="S108" s="12">
        <v>5</v>
      </c>
      <c r="T108">
        <v>27</v>
      </c>
      <c r="U108" s="14" t="s">
        <v>8315</v>
      </c>
      <c r="V108" t="s">
        <v>8316</v>
      </c>
    </row>
    <row r="109" spans="1:22" ht="208" x14ac:dyDescent="0.2">
      <c r="A109" s="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s="17">
        <v>42317.826377314821</v>
      </c>
      <c r="L109" s="17">
        <v>42357.826377314821</v>
      </c>
      <c r="M109" s="9">
        <v>11</v>
      </c>
      <c r="N109" s="9">
        <v>2015</v>
      </c>
      <c r="O109" t="b">
        <v>0</v>
      </c>
      <c r="P109">
        <v>1</v>
      </c>
      <c r="Q109" t="b">
        <v>0</v>
      </c>
      <c r="R109" t="s">
        <v>8269</v>
      </c>
      <c r="S109" s="12">
        <v>1</v>
      </c>
      <c r="T109">
        <v>25</v>
      </c>
      <c r="U109" s="14" t="s">
        <v>8315</v>
      </c>
      <c r="V109" t="s">
        <v>8316</v>
      </c>
    </row>
    <row r="110" spans="1:22" ht="240" x14ac:dyDescent="0.2">
      <c r="A110" s="9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s="17">
        <v>42186.01116898148</v>
      </c>
      <c r="L110" s="17">
        <v>42230.818055555559</v>
      </c>
      <c r="M110" s="9">
        <v>7</v>
      </c>
      <c r="N110" s="9">
        <v>2015</v>
      </c>
      <c r="O110" t="b">
        <v>0</v>
      </c>
      <c r="P110">
        <v>0</v>
      </c>
      <c r="Q110" t="b">
        <v>0</v>
      </c>
      <c r="R110" t="s">
        <v>8269</v>
      </c>
      <c r="S110" s="12">
        <v>0</v>
      </c>
      <c r="T110">
        <v>0</v>
      </c>
      <c r="U110" s="14" t="s">
        <v>8315</v>
      </c>
      <c r="V110" t="s">
        <v>8316</v>
      </c>
    </row>
    <row r="111" spans="1:22" ht="80" x14ac:dyDescent="0.2">
      <c r="A111" s="9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s="17">
        <v>42095.229166666672</v>
      </c>
      <c r="L111" s="17">
        <v>42109.211111111115</v>
      </c>
      <c r="M111" s="9">
        <v>4</v>
      </c>
      <c r="N111" s="9">
        <v>2015</v>
      </c>
      <c r="O111" t="b">
        <v>0</v>
      </c>
      <c r="P111">
        <v>2</v>
      </c>
      <c r="Q111" t="b">
        <v>0</v>
      </c>
      <c r="R111" t="s">
        <v>8269</v>
      </c>
      <c r="S111" s="12">
        <v>0</v>
      </c>
      <c r="T111">
        <v>1.5</v>
      </c>
      <c r="U111" s="14" t="s">
        <v>8315</v>
      </c>
      <c r="V111" t="s">
        <v>8316</v>
      </c>
    </row>
    <row r="112" spans="1:22" ht="160" x14ac:dyDescent="0.2">
      <c r="A112" s="9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s="17">
        <v>41906.819513888891</v>
      </c>
      <c r="L112" s="17">
        <v>41938.838888888888</v>
      </c>
      <c r="M112" s="9">
        <v>9</v>
      </c>
      <c r="N112" s="9">
        <v>2014</v>
      </c>
      <c r="O112" t="b">
        <v>0</v>
      </c>
      <c r="P112">
        <v>4</v>
      </c>
      <c r="Q112" t="b">
        <v>0</v>
      </c>
      <c r="R112" t="s">
        <v>8269</v>
      </c>
      <c r="S112" s="12">
        <v>15</v>
      </c>
      <c r="T112">
        <v>38.25</v>
      </c>
      <c r="U112" s="14" t="s">
        <v>8315</v>
      </c>
      <c r="V112" t="s">
        <v>8316</v>
      </c>
    </row>
    <row r="113" spans="1:22" ht="192" x14ac:dyDescent="0.2">
      <c r="A113" s="9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s="17">
        <v>41834.135370370372</v>
      </c>
      <c r="L113" s="17">
        <v>41849.135370370372</v>
      </c>
      <c r="M113" s="9">
        <v>7</v>
      </c>
      <c r="N113" s="9">
        <v>2014</v>
      </c>
      <c r="O113" t="b">
        <v>0</v>
      </c>
      <c r="P113">
        <v>4</v>
      </c>
      <c r="Q113" t="b">
        <v>0</v>
      </c>
      <c r="R113" t="s">
        <v>8269</v>
      </c>
      <c r="S113" s="12">
        <v>9</v>
      </c>
      <c r="T113">
        <v>16.25</v>
      </c>
      <c r="U113" s="14" t="s">
        <v>8315</v>
      </c>
      <c r="V113" t="s">
        <v>8316</v>
      </c>
    </row>
    <row r="114" spans="1:22" ht="192" x14ac:dyDescent="0.2">
      <c r="A114" s="9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s="17">
        <v>41863.359282407408</v>
      </c>
      <c r="L114" s="17">
        <v>41893.359282407408</v>
      </c>
      <c r="M114" s="9">
        <v>8</v>
      </c>
      <c r="N114" s="9">
        <v>2014</v>
      </c>
      <c r="O114" t="b">
        <v>0</v>
      </c>
      <c r="P114">
        <v>4</v>
      </c>
      <c r="Q114" t="b">
        <v>0</v>
      </c>
      <c r="R114" t="s">
        <v>8269</v>
      </c>
      <c r="S114" s="12">
        <v>0</v>
      </c>
      <c r="T114">
        <v>33.75</v>
      </c>
      <c r="U114" s="14" t="s">
        <v>8315</v>
      </c>
      <c r="V114" t="s">
        <v>8316</v>
      </c>
    </row>
    <row r="115" spans="1:22" ht="192" x14ac:dyDescent="0.2">
      <c r="A115" s="9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s="17">
        <v>42224.756909722222</v>
      </c>
      <c r="L115" s="17">
        <v>42254.756909722222</v>
      </c>
      <c r="M115" s="9">
        <v>8</v>
      </c>
      <c r="N115" s="9">
        <v>2015</v>
      </c>
      <c r="O115" t="b">
        <v>0</v>
      </c>
      <c r="P115">
        <v>3</v>
      </c>
      <c r="Q115" t="b">
        <v>0</v>
      </c>
      <c r="R115" t="s">
        <v>8269</v>
      </c>
      <c r="S115" s="12">
        <v>3</v>
      </c>
      <c r="T115">
        <v>61.67</v>
      </c>
      <c r="U115" s="14" t="s">
        <v>8315</v>
      </c>
      <c r="V115" t="s">
        <v>8316</v>
      </c>
    </row>
    <row r="116" spans="1:22" ht="176" x14ac:dyDescent="0.2">
      <c r="A116" s="9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s="17">
        <v>41939.8122337963</v>
      </c>
      <c r="L116" s="17">
        <v>41969.853900462964</v>
      </c>
      <c r="M116" s="9">
        <v>10</v>
      </c>
      <c r="N116" s="9">
        <v>2014</v>
      </c>
      <c r="O116" t="b">
        <v>0</v>
      </c>
      <c r="P116">
        <v>36</v>
      </c>
      <c r="Q116" t="b">
        <v>0</v>
      </c>
      <c r="R116" t="s">
        <v>8269</v>
      </c>
      <c r="S116" s="12">
        <v>37</v>
      </c>
      <c r="T116">
        <v>83.14</v>
      </c>
      <c r="U116" s="14" t="s">
        <v>8315</v>
      </c>
      <c r="V116" t="s">
        <v>8316</v>
      </c>
    </row>
    <row r="117" spans="1:22" ht="192" x14ac:dyDescent="0.2">
      <c r="A117" s="9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s="17">
        <v>42059.270023148143</v>
      </c>
      <c r="L117" s="17">
        <v>42119.190972222219</v>
      </c>
      <c r="M117" s="9">
        <v>2</v>
      </c>
      <c r="N117" s="9">
        <v>2015</v>
      </c>
      <c r="O117" t="b">
        <v>0</v>
      </c>
      <c r="P117">
        <v>1</v>
      </c>
      <c r="Q117" t="b">
        <v>0</v>
      </c>
      <c r="R117" t="s">
        <v>8269</v>
      </c>
      <c r="S117" s="12">
        <v>0</v>
      </c>
      <c r="T117">
        <v>1</v>
      </c>
      <c r="U117" s="14" t="s">
        <v>8315</v>
      </c>
      <c r="V117" t="s">
        <v>8316</v>
      </c>
    </row>
    <row r="118" spans="1:22" ht="208" x14ac:dyDescent="0.2">
      <c r="A118" s="9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s="17">
        <v>42308.211215277777</v>
      </c>
      <c r="L118" s="17">
        <v>42338.252881944441</v>
      </c>
      <c r="M118" s="9">
        <v>10</v>
      </c>
      <c r="N118" s="9">
        <v>2015</v>
      </c>
      <c r="O118" t="b">
        <v>0</v>
      </c>
      <c r="P118">
        <v>7</v>
      </c>
      <c r="Q118" t="b">
        <v>0</v>
      </c>
      <c r="R118" t="s">
        <v>8269</v>
      </c>
      <c r="S118" s="12">
        <v>10</v>
      </c>
      <c r="T118">
        <v>142.86000000000001</v>
      </c>
      <c r="U118" s="14" t="s">
        <v>8315</v>
      </c>
      <c r="V118" t="s">
        <v>8316</v>
      </c>
    </row>
    <row r="119" spans="1:22" ht="208" x14ac:dyDescent="0.2">
      <c r="A119" s="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s="17">
        <v>42020.768634259264</v>
      </c>
      <c r="L119" s="17">
        <v>42065.958333333328</v>
      </c>
      <c r="M119" s="9">
        <v>1</v>
      </c>
      <c r="N119" s="9">
        <v>2015</v>
      </c>
      <c r="O119" t="b">
        <v>0</v>
      </c>
      <c r="P119">
        <v>6</v>
      </c>
      <c r="Q119" t="b">
        <v>0</v>
      </c>
      <c r="R119" t="s">
        <v>8269</v>
      </c>
      <c r="S119" s="12">
        <v>8</v>
      </c>
      <c r="T119">
        <v>10.17</v>
      </c>
      <c r="U119" s="14" t="s">
        <v>8315</v>
      </c>
      <c r="V119" t="s">
        <v>8316</v>
      </c>
    </row>
    <row r="120" spans="1:22" ht="224" x14ac:dyDescent="0.2">
      <c r="A120" s="9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s="17">
        <v>41786.959745370368</v>
      </c>
      <c r="L120" s="17">
        <v>41816.959745370368</v>
      </c>
      <c r="M120" s="9">
        <v>5</v>
      </c>
      <c r="N120" s="9">
        <v>2014</v>
      </c>
      <c r="O120" t="b">
        <v>0</v>
      </c>
      <c r="P120">
        <v>40</v>
      </c>
      <c r="Q120" t="b">
        <v>0</v>
      </c>
      <c r="R120" t="s">
        <v>8269</v>
      </c>
      <c r="S120" s="12">
        <v>15</v>
      </c>
      <c r="T120">
        <v>57.25</v>
      </c>
      <c r="U120" s="14" t="s">
        <v>8315</v>
      </c>
      <c r="V120" t="s">
        <v>8316</v>
      </c>
    </row>
    <row r="121" spans="1:22" ht="176" x14ac:dyDescent="0.2">
      <c r="A121" s="9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s="17">
        <v>41820.870821759258</v>
      </c>
      <c r="L121" s="17">
        <v>41850.870821759258</v>
      </c>
      <c r="M121" s="9">
        <v>6</v>
      </c>
      <c r="N121" s="9">
        <v>2014</v>
      </c>
      <c r="O121" t="b">
        <v>0</v>
      </c>
      <c r="P121">
        <v>3</v>
      </c>
      <c r="Q121" t="b">
        <v>0</v>
      </c>
      <c r="R121" t="s">
        <v>8269</v>
      </c>
      <c r="S121" s="12">
        <v>10</v>
      </c>
      <c r="T121">
        <v>5</v>
      </c>
      <c r="U121" s="14" t="s">
        <v>8315</v>
      </c>
      <c r="V121" t="s">
        <v>8316</v>
      </c>
    </row>
    <row r="122" spans="1:22" ht="224" x14ac:dyDescent="0.2">
      <c r="A122" s="9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s="17">
        <v>42265.683182870373</v>
      </c>
      <c r="L122" s="17">
        <v>42293.207638888889</v>
      </c>
      <c r="M122" s="9">
        <v>9</v>
      </c>
      <c r="N122" s="9">
        <v>2015</v>
      </c>
      <c r="O122" t="b">
        <v>0</v>
      </c>
      <c r="P122">
        <v>7</v>
      </c>
      <c r="Q122" t="b">
        <v>0</v>
      </c>
      <c r="R122" t="s">
        <v>8269</v>
      </c>
      <c r="S122" s="12">
        <v>13</v>
      </c>
      <c r="T122">
        <v>93</v>
      </c>
      <c r="U122" s="14" t="s">
        <v>8315</v>
      </c>
      <c r="V122" t="s">
        <v>8316</v>
      </c>
    </row>
    <row r="123" spans="1:22" ht="192" x14ac:dyDescent="0.2">
      <c r="A123" s="9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s="17">
        <v>42601.827141203699</v>
      </c>
      <c r="L123" s="17">
        <v>42631.827141203699</v>
      </c>
      <c r="M123" s="9">
        <v>8</v>
      </c>
      <c r="N123" s="9">
        <v>2016</v>
      </c>
      <c r="O123" t="b">
        <v>0</v>
      </c>
      <c r="P123">
        <v>14</v>
      </c>
      <c r="Q123" t="b">
        <v>0</v>
      </c>
      <c r="R123" t="s">
        <v>8269</v>
      </c>
      <c r="S123" s="12">
        <v>2</v>
      </c>
      <c r="T123">
        <v>32.36</v>
      </c>
      <c r="U123" s="14" t="s">
        <v>8315</v>
      </c>
      <c r="V123" t="s">
        <v>8316</v>
      </c>
    </row>
    <row r="124" spans="1:22" ht="208" x14ac:dyDescent="0.2">
      <c r="A124" s="9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s="17">
        <v>42228.151701388888</v>
      </c>
      <c r="L124" s="17">
        <v>42253.151701388888</v>
      </c>
      <c r="M124" s="9">
        <v>8</v>
      </c>
      <c r="N124" s="9">
        <v>2015</v>
      </c>
      <c r="O124" t="b">
        <v>0</v>
      </c>
      <c r="P124">
        <v>0</v>
      </c>
      <c r="Q124" t="b">
        <v>0</v>
      </c>
      <c r="R124" t="s">
        <v>8269</v>
      </c>
      <c r="S124" s="12">
        <v>0</v>
      </c>
      <c r="T124">
        <v>0</v>
      </c>
      <c r="U124" s="14" t="s">
        <v>8315</v>
      </c>
      <c r="V124" t="s">
        <v>8316</v>
      </c>
    </row>
    <row r="125" spans="1:22" ht="192" x14ac:dyDescent="0.2">
      <c r="A125" s="9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s="17">
        <v>42415.168564814812</v>
      </c>
      <c r="L125" s="17">
        <v>42445.126898148148</v>
      </c>
      <c r="M125" s="9">
        <v>2</v>
      </c>
      <c r="N125" s="9">
        <v>2016</v>
      </c>
      <c r="O125" t="b">
        <v>0</v>
      </c>
      <c r="P125">
        <v>1</v>
      </c>
      <c r="Q125" t="b">
        <v>0</v>
      </c>
      <c r="R125" t="s">
        <v>8269</v>
      </c>
      <c r="S125" s="12">
        <v>0</v>
      </c>
      <c r="T125">
        <v>1</v>
      </c>
      <c r="U125" s="14" t="s">
        <v>8315</v>
      </c>
      <c r="V125" t="s">
        <v>8316</v>
      </c>
    </row>
    <row r="126" spans="1:22" ht="192" x14ac:dyDescent="0.2">
      <c r="A126" s="9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s="17">
        <v>42538.968310185184</v>
      </c>
      <c r="L126" s="17">
        <v>42568.029861111107</v>
      </c>
      <c r="M126" s="9">
        <v>6</v>
      </c>
      <c r="N126" s="9">
        <v>2016</v>
      </c>
      <c r="O126" t="b">
        <v>0</v>
      </c>
      <c r="P126">
        <v>12</v>
      </c>
      <c r="Q126" t="b">
        <v>0</v>
      </c>
      <c r="R126" t="s">
        <v>8269</v>
      </c>
      <c r="S126" s="12">
        <v>16</v>
      </c>
      <c r="T126">
        <v>91.83</v>
      </c>
      <c r="U126" s="14" t="s">
        <v>8315</v>
      </c>
      <c r="V126" t="s">
        <v>8316</v>
      </c>
    </row>
    <row r="127" spans="1:22" ht="208" x14ac:dyDescent="0.2">
      <c r="A127" s="9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s="17">
        <v>42233.671747685185</v>
      </c>
      <c r="L127" s="17">
        <v>42278.541666666672</v>
      </c>
      <c r="M127" s="9">
        <v>8</v>
      </c>
      <c r="N127" s="9">
        <v>2015</v>
      </c>
      <c r="O127" t="b">
        <v>0</v>
      </c>
      <c r="P127">
        <v>12</v>
      </c>
      <c r="Q127" t="b">
        <v>0</v>
      </c>
      <c r="R127" t="s">
        <v>8269</v>
      </c>
      <c r="S127" s="12">
        <v>11</v>
      </c>
      <c r="T127">
        <v>45.83</v>
      </c>
      <c r="U127" s="14" t="s">
        <v>8315</v>
      </c>
      <c r="V127" t="s">
        <v>8316</v>
      </c>
    </row>
    <row r="128" spans="1:22" ht="208" x14ac:dyDescent="0.2">
      <c r="A128" s="9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s="17">
        <v>42675.262962962966</v>
      </c>
      <c r="L128" s="17">
        <v>42705.304629629631</v>
      </c>
      <c r="M128" s="9">
        <v>11</v>
      </c>
      <c r="N128" s="9">
        <v>2016</v>
      </c>
      <c r="O128" t="b">
        <v>0</v>
      </c>
      <c r="P128">
        <v>0</v>
      </c>
      <c r="Q128" t="b">
        <v>0</v>
      </c>
      <c r="R128" t="s">
        <v>8269</v>
      </c>
      <c r="S128" s="12">
        <v>0</v>
      </c>
      <c r="T128">
        <v>0</v>
      </c>
      <c r="U128" s="14" t="s">
        <v>8315</v>
      </c>
      <c r="V128" t="s">
        <v>8316</v>
      </c>
    </row>
    <row r="129" spans="1:22" ht="176" x14ac:dyDescent="0.2">
      <c r="A129" s="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s="17">
        <v>42534.631481481483</v>
      </c>
      <c r="L129" s="17">
        <v>42562.631481481483</v>
      </c>
      <c r="M129" s="9">
        <v>6</v>
      </c>
      <c r="N129" s="9">
        <v>2016</v>
      </c>
      <c r="O129" t="b">
        <v>0</v>
      </c>
      <c r="P129">
        <v>10</v>
      </c>
      <c r="Q129" t="b">
        <v>0</v>
      </c>
      <c r="R129" t="s">
        <v>8269</v>
      </c>
      <c r="S129" s="12">
        <v>86</v>
      </c>
      <c r="T129">
        <v>248.5</v>
      </c>
      <c r="U129" s="14" t="s">
        <v>8315</v>
      </c>
      <c r="V129" t="s">
        <v>8316</v>
      </c>
    </row>
    <row r="130" spans="1:22" ht="192" x14ac:dyDescent="0.2">
      <c r="A130" s="9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s="17">
        <v>42151.905717592599</v>
      </c>
      <c r="L130" s="17">
        <v>42182.905717592599</v>
      </c>
      <c r="M130" s="9">
        <v>5</v>
      </c>
      <c r="N130" s="9">
        <v>2015</v>
      </c>
      <c r="O130" t="b">
        <v>0</v>
      </c>
      <c r="P130">
        <v>5</v>
      </c>
      <c r="Q130" t="b">
        <v>0</v>
      </c>
      <c r="R130" t="s">
        <v>8269</v>
      </c>
      <c r="S130" s="12">
        <v>12</v>
      </c>
      <c r="T130">
        <v>79.400000000000006</v>
      </c>
      <c r="U130" s="14" t="s">
        <v>8315</v>
      </c>
      <c r="V130" t="s">
        <v>8316</v>
      </c>
    </row>
    <row r="131" spans="1:22" ht="208" x14ac:dyDescent="0.2">
      <c r="A131" s="9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s="17">
        <v>41961.492488425924</v>
      </c>
      <c r="L131" s="17">
        <v>42006.492488425924</v>
      </c>
      <c r="M131" s="9">
        <v>11</v>
      </c>
      <c r="N131" s="9">
        <v>2015</v>
      </c>
      <c r="O131" t="b">
        <v>0</v>
      </c>
      <c r="P131">
        <v>2</v>
      </c>
      <c r="Q131" t="b">
        <v>0</v>
      </c>
      <c r="R131" t="s">
        <v>8269</v>
      </c>
      <c r="S131" s="12">
        <v>0</v>
      </c>
      <c r="T131">
        <v>5.5</v>
      </c>
      <c r="U131" s="14" t="s">
        <v>8315</v>
      </c>
      <c r="V131" t="s">
        <v>8316</v>
      </c>
    </row>
    <row r="132" spans="1:22" ht="224" x14ac:dyDescent="0.2">
      <c r="A132" s="9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s="17">
        <v>41940.587233796294</v>
      </c>
      <c r="L132" s="17">
        <v>41968.041666666672</v>
      </c>
      <c r="M132" s="9">
        <v>10</v>
      </c>
      <c r="N132" s="9">
        <v>2014</v>
      </c>
      <c r="O132" t="b">
        <v>0</v>
      </c>
      <c r="P132">
        <v>2</v>
      </c>
      <c r="Q132" t="b">
        <v>0</v>
      </c>
      <c r="R132" t="s">
        <v>8269</v>
      </c>
      <c r="S132" s="12">
        <v>1</v>
      </c>
      <c r="T132">
        <v>25</v>
      </c>
      <c r="U132" s="14" t="s">
        <v>8315</v>
      </c>
      <c r="V132" t="s">
        <v>8316</v>
      </c>
    </row>
    <row r="133" spans="1:22" ht="208" x14ac:dyDescent="0.2">
      <c r="A133" s="9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s="17">
        <v>42111.904097222221</v>
      </c>
      <c r="L133" s="17">
        <v>42171.904097222221</v>
      </c>
      <c r="M133" s="9">
        <v>4</v>
      </c>
      <c r="N133" s="9">
        <v>2015</v>
      </c>
      <c r="O133" t="b">
        <v>0</v>
      </c>
      <c r="P133">
        <v>0</v>
      </c>
      <c r="Q133" t="b">
        <v>0</v>
      </c>
      <c r="R133" t="s">
        <v>8269</v>
      </c>
      <c r="S133" s="12">
        <v>0</v>
      </c>
      <c r="T133">
        <v>0</v>
      </c>
      <c r="U133" s="14" t="s">
        <v>8315</v>
      </c>
      <c r="V133" t="s">
        <v>8316</v>
      </c>
    </row>
    <row r="134" spans="1:22" ht="176" x14ac:dyDescent="0.2">
      <c r="A134" s="9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s="17">
        <v>42279.778564814813</v>
      </c>
      <c r="L134" s="17">
        <v>42310.701388888891</v>
      </c>
      <c r="M134" s="9">
        <v>10</v>
      </c>
      <c r="N134" s="9">
        <v>2015</v>
      </c>
      <c r="O134" t="b">
        <v>0</v>
      </c>
      <c r="P134">
        <v>13</v>
      </c>
      <c r="Q134" t="b">
        <v>0</v>
      </c>
      <c r="R134" t="s">
        <v>8269</v>
      </c>
      <c r="S134" s="12">
        <v>36</v>
      </c>
      <c r="T134">
        <v>137.08000000000001</v>
      </c>
      <c r="U134" s="14" t="s">
        <v>8315</v>
      </c>
      <c r="V134" t="s">
        <v>8316</v>
      </c>
    </row>
    <row r="135" spans="1:22" ht="224" x14ac:dyDescent="0.2">
      <c r="A135" s="9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s="17">
        <v>42213.662905092591</v>
      </c>
      <c r="L135" s="17">
        <v>42243.662905092591</v>
      </c>
      <c r="M135" s="9">
        <v>7</v>
      </c>
      <c r="N135" s="9">
        <v>2015</v>
      </c>
      <c r="O135" t="b">
        <v>0</v>
      </c>
      <c r="P135">
        <v>0</v>
      </c>
      <c r="Q135" t="b">
        <v>0</v>
      </c>
      <c r="R135" t="s">
        <v>8269</v>
      </c>
      <c r="S135" s="12">
        <v>0</v>
      </c>
      <c r="T135">
        <v>0</v>
      </c>
      <c r="U135" s="14" t="s">
        <v>8315</v>
      </c>
      <c r="V135" t="s">
        <v>8316</v>
      </c>
    </row>
    <row r="136" spans="1:22" ht="224" x14ac:dyDescent="0.2">
      <c r="A136" s="9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s="17">
        <v>42109.801712962959</v>
      </c>
      <c r="L136" s="17">
        <v>42139.801712962959</v>
      </c>
      <c r="M136" s="9">
        <v>4</v>
      </c>
      <c r="N136" s="9">
        <v>2015</v>
      </c>
      <c r="O136" t="b">
        <v>0</v>
      </c>
      <c r="P136">
        <v>1</v>
      </c>
      <c r="Q136" t="b">
        <v>0</v>
      </c>
      <c r="R136" t="s">
        <v>8269</v>
      </c>
      <c r="S136" s="12">
        <v>0</v>
      </c>
      <c r="T136">
        <v>5</v>
      </c>
      <c r="U136" s="14" t="s">
        <v>8315</v>
      </c>
      <c r="V136" t="s">
        <v>8316</v>
      </c>
    </row>
    <row r="137" spans="1:22" ht="128" x14ac:dyDescent="0.2">
      <c r="A137" s="9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s="17">
        <v>42031.833587962959</v>
      </c>
      <c r="L137" s="17">
        <v>42063.333333333328</v>
      </c>
      <c r="M137" s="9">
        <v>1</v>
      </c>
      <c r="N137" s="9">
        <v>2015</v>
      </c>
      <c r="O137" t="b">
        <v>0</v>
      </c>
      <c r="P137">
        <v>5</v>
      </c>
      <c r="Q137" t="b">
        <v>0</v>
      </c>
      <c r="R137" t="s">
        <v>8269</v>
      </c>
      <c r="S137" s="12">
        <v>3</v>
      </c>
      <c r="T137">
        <v>39</v>
      </c>
      <c r="U137" s="14" t="s">
        <v>8315</v>
      </c>
      <c r="V137" t="s">
        <v>8316</v>
      </c>
    </row>
    <row r="138" spans="1:22" ht="192" x14ac:dyDescent="0.2">
      <c r="A138" s="9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s="17">
        <v>42615.142870370371</v>
      </c>
      <c r="L138" s="17">
        <v>42645.142870370371</v>
      </c>
      <c r="M138" s="9">
        <v>9</v>
      </c>
      <c r="N138" s="9">
        <v>2016</v>
      </c>
      <c r="O138" t="b">
        <v>0</v>
      </c>
      <c r="P138">
        <v>2</v>
      </c>
      <c r="Q138" t="b">
        <v>0</v>
      </c>
      <c r="R138" t="s">
        <v>8269</v>
      </c>
      <c r="S138" s="12">
        <v>3</v>
      </c>
      <c r="T138">
        <v>50.5</v>
      </c>
      <c r="U138" s="14" t="s">
        <v>8315</v>
      </c>
      <c r="V138" t="s">
        <v>8316</v>
      </c>
    </row>
    <row r="139" spans="1:22" ht="240" x14ac:dyDescent="0.2">
      <c r="A139" s="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s="17">
        <v>42439.702314814815</v>
      </c>
      <c r="L139" s="17">
        <v>42468.774305555555</v>
      </c>
      <c r="M139" s="9">
        <v>3</v>
      </c>
      <c r="N139" s="9">
        <v>2016</v>
      </c>
      <c r="O139" t="b">
        <v>0</v>
      </c>
      <c r="P139">
        <v>1</v>
      </c>
      <c r="Q139" t="b">
        <v>0</v>
      </c>
      <c r="R139" t="s">
        <v>8269</v>
      </c>
      <c r="S139" s="12">
        <v>1</v>
      </c>
      <c r="T139">
        <v>25</v>
      </c>
      <c r="U139" s="14" t="s">
        <v>8315</v>
      </c>
      <c r="V139" t="s">
        <v>8316</v>
      </c>
    </row>
    <row r="140" spans="1:22" ht="208" x14ac:dyDescent="0.2">
      <c r="A140" s="9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s="17">
        <v>42243.790393518517</v>
      </c>
      <c r="L140" s="17">
        <v>42303.790393518517</v>
      </c>
      <c r="M140" s="9">
        <v>8</v>
      </c>
      <c r="N140" s="9">
        <v>2015</v>
      </c>
      <c r="O140" t="b">
        <v>0</v>
      </c>
      <c r="P140">
        <v>1</v>
      </c>
      <c r="Q140" t="b">
        <v>0</v>
      </c>
      <c r="R140" t="s">
        <v>8269</v>
      </c>
      <c r="S140" s="12">
        <v>0</v>
      </c>
      <c r="T140">
        <v>25</v>
      </c>
      <c r="U140" s="14" t="s">
        <v>8315</v>
      </c>
      <c r="V140" t="s">
        <v>8316</v>
      </c>
    </row>
    <row r="141" spans="1:22" ht="192" x14ac:dyDescent="0.2">
      <c r="A141" s="9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s="17">
        <v>42550.048449074078</v>
      </c>
      <c r="L141" s="17">
        <v>42580.978472222225</v>
      </c>
      <c r="M141" s="9">
        <v>6</v>
      </c>
      <c r="N141" s="9">
        <v>2016</v>
      </c>
      <c r="O141" t="b">
        <v>0</v>
      </c>
      <c r="P141">
        <v>0</v>
      </c>
      <c r="Q141" t="b">
        <v>0</v>
      </c>
      <c r="R141" t="s">
        <v>8269</v>
      </c>
      <c r="S141" s="12">
        <v>0</v>
      </c>
      <c r="T141">
        <v>0</v>
      </c>
      <c r="U141" s="14" t="s">
        <v>8315</v>
      </c>
      <c r="V141" t="s">
        <v>8316</v>
      </c>
    </row>
    <row r="142" spans="1:22" ht="208" x14ac:dyDescent="0.2">
      <c r="A142" s="9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s="17">
        <v>42306.848854166667</v>
      </c>
      <c r="L142" s="17">
        <v>42336.890520833331</v>
      </c>
      <c r="M142" s="9">
        <v>10</v>
      </c>
      <c r="N142" s="9">
        <v>2015</v>
      </c>
      <c r="O142" t="b">
        <v>0</v>
      </c>
      <c r="P142">
        <v>8</v>
      </c>
      <c r="Q142" t="b">
        <v>0</v>
      </c>
      <c r="R142" t="s">
        <v>8269</v>
      </c>
      <c r="S142" s="12">
        <v>24</v>
      </c>
      <c r="T142">
        <v>53.13</v>
      </c>
      <c r="U142" s="14" t="s">
        <v>8315</v>
      </c>
      <c r="V142" t="s">
        <v>8316</v>
      </c>
    </row>
    <row r="143" spans="1:22" ht="192" x14ac:dyDescent="0.2">
      <c r="A143" s="9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s="17">
        <v>42457.932025462964</v>
      </c>
      <c r="L143" s="17">
        <v>42485.013888888891</v>
      </c>
      <c r="M143" s="9">
        <v>3</v>
      </c>
      <c r="N143" s="9">
        <v>2016</v>
      </c>
      <c r="O143" t="b">
        <v>0</v>
      </c>
      <c r="P143">
        <v>0</v>
      </c>
      <c r="Q143" t="b">
        <v>0</v>
      </c>
      <c r="R143" t="s">
        <v>8269</v>
      </c>
      <c r="S143" s="12">
        <v>0</v>
      </c>
      <c r="T143">
        <v>0</v>
      </c>
      <c r="U143" s="14" t="s">
        <v>8315</v>
      </c>
      <c r="V143" t="s">
        <v>8316</v>
      </c>
    </row>
    <row r="144" spans="1:22" ht="144" x14ac:dyDescent="0.2">
      <c r="A144" s="9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s="17">
        <v>42513.976319444439</v>
      </c>
      <c r="L144" s="17">
        <v>42559.976319444439</v>
      </c>
      <c r="M144" s="9">
        <v>5</v>
      </c>
      <c r="N144" s="9">
        <v>2016</v>
      </c>
      <c r="O144" t="b">
        <v>0</v>
      </c>
      <c r="P144">
        <v>1</v>
      </c>
      <c r="Q144" t="b">
        <v>0</v>
      </c>
      <c r="R144" t="s">
        <v>8269</v>
      </c>
      <c r="S144" s="12">
        <v>0</v>
      </c>
      <c r="T144">
        <v>7</v>
      </c>
      <c r="U144" s="14" t="s">
        <v>8315</v>
      </c>
      <c r="V144" t="s">
        <v>8316</v>
      </c>
    </row>
    <row r="145" spans="1:22" ht="208" x14ac:dyDescent="0.2">
      <c r="A145" s="9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s="17">
        <v>41816.950370370374</v>
      </c>
      <c r="L145" s="17">
        <v>41853.583333333336</v>
      </c>
      <c r="M145" s="9">
        <v>6</v>
      </c>
      <c r="N145" s="9">
        <v>2014</v>
      </c>
      <c r="O145" t="b">
        <v>0</v>
      </c>
      <c r="P145">
        <v>16</v>
      </c>
      <c r="Q145" t="b">
        <v>0</v>
      </c>
      <c r="R145" t="s">
        <v>8269</v>
      </c>
      <c r="S145" s="12">
        <v>32</v>
      </c>
      <c r="T145">
        <v>40.06</v>
      </c>
      <c r="U145" s="14" t="s">
        <v>8315</v>
      </c>
      <c r="V145" t="s">
        <v>8316</v>
      </c>
    </row>
    <row r="146" spans="1:22" ht="192" x14ac:dyDescent="0.2">
      <c r="A146" s="9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s="17">
        <v>41880.788842592592</v>
      </c>
      <c r="L146" s="17">
        <v>41910.788842592592</v>
      </c>
      <c r="M146" s="9">
        <v>8</v>
      </c>
      <c r="N146" s="9">
        <v>2014</v>
      </c>
      <c r="O146" t="b">
        <v>0</v>
      </c>
      <c r="P146">
        <v>12</v>
      </c>
      <c r="Q146" t="b">
        <v>0</v>
      </c>
      <c r="R146" t="s">
        <v>8269</v>
      </c>
      <c r="S146" s="12">
        <v>24</v>
      </c>
      <c r="T146">
        <v>24.33</v>
      </c>
      <c r="U146" s="14" t="s">
        <v>8315</v>
      </c>
      <c r="V146" t="s">
        <v>8316</v>
      </c>
    </row>
    <row r="147" spans="1:22" ht="208" x14ac:dyDescent="0.2">
      <c r="A147" s="9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s="17">
        <v>42342.845555555556</v>
      </c>
      <c r="L147" s="17">
        <v>42372.845555555556</v>
      </c>
      <c r="M147" s="9">
        <v>12</v>
      </c>
      <c r="N147" s="9">
        <v>2016</v>
      </c>
      <c r="O147" t="b">
        <v>0</v>
      </c>
      <c r="P147">
        <v>4</v>
      </c>
      <c r="Q147" t="b">
        <v>0</v>
      </c>
      <c r="R147" t="s">
        <v>8269</v>
      </c>
      <c r="S147" s="12">
        <v>2</v>
      </c>
      <c r="T147">
        <v>11.25</v>
      </c>
      <c r="U147" s="14" t="s">
        <v>8315</v>
      </c>
      <c r="V147" t="s">
        <v>8316</v>
      </c>
    </row>
    <row r="148" spans="1:22" ht="176" x14ac:dyDescent="0.2">
      <c r="A148" s="9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s="17">
        <v>42053.722060185188</v>
      </c>
      <c r="L148" s="17">
        <v>42113.680393518516</v>
      </c>
      <c r="M148" s="9">
        <v>2</v>
      </c>
      <c r="N148" s="9">
        <v>2015</v>
      </c>
      <c r="O148" t="b">
        <v>0</v>
      </c>
      <c r="P148">
        <v>3</v>
      </c>
      <c r="Q148" t="b">
        <v>0</v>
      </c>
      <c r="R148" t="s">
        <v>8269</v>
      </c>
      <c r="S148" s="12">
        <v>6</v>
      </c>
      <c r="T148">
        <v>42</v>
      </c>
      <c r="U148" s="14" t="s">
        <v>8315</v>
      </c>
      <c r="V148" t="s">
        <v>8316</v>
      </c>
    </row>
    <row r="149" spans="1:22" ht="224" x14ac:dyDescent="0.2">
      <c r="A149" s="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s="17">
        <v>42414.235879629632</v>
      </c>
      <c r="L149" s="17">
        <v>42474.194212962961</v>
      </c>
      <c r="M149" s="9">
        <v>2</v>
      </c>
      <c r="N149" s="9">
        <v>2016</v>
      </c>
      <c r="O149" t="b">
        <v>0</v>
      </c>
      <c r="P149">
        <v>4</v>
      </c>
      <c r="Q149" t="b">
        <v>0</v>
      </c>
      <c r="R149" t="s">
        <v>8269</v>
      </c>
      <c r="S149" s="12">
        <v>14</v>
      </c>
      <c r="T149">
        <v>71.25</v>
      </c>
      <c r="U149" s="14" t="s">
        <v>8315</v>
      </c>
      <c r="V149" t="s">
        <v>8316</v>
      </c>
    </row>
    <row r="150" spans="1:22" ht="208" x14ac:dyDescent="0.2">
      <c r="A150" s="9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s="17">
        <v>41801.711550925924</v>
      </c>
      <c r="L150" s="17">
        <v>41844.124305555553</v>
      </c>
      <c r="M150" s="9">
        <v>6</v>
      </c>
      <c r="N150" s="9">
        <v>2014</v>
      </c>
      <c r="O150" t="b">
        <v>0</v>
      </c>
      <c r="P150">
        <v>2</v>
      </c>
      <c r="Q150" t="b">
        <v>0</v>
      </c>
      <c r="R150" t="s">
        <v>8269</v>
      </c>
      <c r="S150" s="12">
        <v>1</v>
      </c>
      <c r="T150">
        <v>22.5</v>
      </c>
      <c r="U150" s="14" t="s">
        <v>8315</v>
      </c>
      <c r="V150" t="s">
        <v>8316</v>
      </c>
    </row>
    <row r="151" spans="1:22" ht="224" x14ac:dyDescent="0.2">
      <c r="A151" s="9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s="17">
        <v>42770.290590277778</v>
      </c>
      <c r="L151" s="17">
        <v>42800.290590277778</v>
      </c>
      <c r="M151" s="9">
        <v>2</v>
      </c>
      <c r="N151" s="9">
        <v>2017</v>
      </c>
      <c r="O151" t="b">
        <v>0</v>
      </c>
      <c r="P151">
        <v>10</v>
      </c>
      <c r="Q151" t="b">
        <v>0</v>
      </c>
      <c r="R151" t="s">
        <v>8269</v>
      </c>
      <c r="S151" s="12">
        <v>24</v>
      </c>
      <c r="T151">
        <v>41</v>
      </c>
      <c r="U151" s="14" t="s">
        <v>8315</v>
      </c>
      <c r="V151" t="s">
        <v>8316</v>
      </c>
    </row>
    <row r="152" spans="1:22" ht="160" x14ac:dyDescent="0.2">
      <c r="A152" s="9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s="17">
        <v>42452.815659722226</v>
      </c>
      <c r="L152" s="17">
        <v>42512.815659722226</v>
      </c>
      <c r="M152" s="9">
        <v>3</v>
      </c>
      <c r="N152" s="9">
        <v>2016</v>
      </c>
      <c r="O152" t="b">
        <v>0</v>
      </c>
      <c r="P152">
        <v>11</v>
      </c>
      <c r="Q152" t="b">
        <v>0</v>
      </c>
      <c r="R152" t="s">
        <v>8269</v>
      </c>
      <c r="S152" s="12">
        <v>11</v>
      </c>
      <c r="T152">
        <v>47.91</v>
      </c>
      <c r="U152" s="14" t="s">
        <v>8315</v>
      </c>
      <c r="V152" t="s">
        <v>8316</v>
      </c>
    </row>
    <row r="153" spans="1:22" ht="208" x14ac:dyDescent="0.2">
      <c r="A153" s="9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s="17">
        <v>42601.854699074072</v>
      </c>
      <c r="L153" s="17">
        <v>42611.163194444445</v>
      </c>
      <c r="M153" s="9">
        <v>8</v>
      </c>
      <c r="N153" s="9">
        <v>2016</v>
      </c>
      <c r="O153" t="b">
        <v>0</v>
      </c>
      <c r="P153">
        <v>6</v>
      </c>
      <c r="Q153" t="b">
        <v>0</v>
      </c>
      <c r="R153" t="s">
        <v>8269</v>
      </c>
      <c r="S153" s="12">
        <v>7</v>
      </c>
      <c r="T153">
        <v>35.17</v>
      </c>
      <c r="U153" s="14" t="s">
        <v>8315</v>
      </c>
      <c r="V153" t="s">
        <v>8316</v>
      </c>
    </row>
    <row r="154" spans="1:22" ht="224" x14ac:dyDescent="0.2">
      <c r="A154" s="9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s="17">
        <v>42447.863553240735</v>
      </c>
      <c r="L154" s="17">
        <v>42477.863553240735</v>
      </c>
      <c r="M154" s="9">
        <v>3</v>
      </c>
      <c r="N154" s="9">
        <v>2016</v>
      </c>
      <c r="O154" t="b">
        <v>0</v>
      </c>
      <c r="P154">
        <v>2</v>
      </c>
      <c r="Q154" t="b">
        <v>0</v>
      </c>
      <c r="R154" t="s">
        <v>8269</v>
      </c>
      <c r="S154" s="12">
        <v>0</v>
      </c>
      <c r="T154">
        <v>5.5</v>
      </c>
      <c r="U154" s="14" t="s">
        <v>8315</v>
      </c>
      <c r="V154" t="s">
        <v>8316</v>
      </c>
    </row>
    <row r="155" spans="1:22" ht="192" x14ac:dyDescent="0.2">
      <c r="A155" s="9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s="17">
        <v>41811.536180555559</v>
      </c>
      <c r="L155" s="17">
        <v>41841.536180555559</v>
      </c>
      <c r="M155" s="9">
        <v>6</v>
      </c>
      <c r="N155" s="9">
        <v>2014</v>
      </c>
      <c r="O155" t="b">
        <v>0</v>
      </c>
      <c r="P155">
        <v>6</v>
      </c>
      <c r="Q155" t="b">
        <v>0</v>
      </c>
      <c r="R155" t="s">
        <v>8269</v>
      </c>
      <c r="S155" s="12">
        <v>1</v>
      </c>
      <c r="T155">
        <v>22.67</v>
      </c>
      <c r="U155" s="14" t="s">
        <v>8315</v>
      </c>
      <c r="V155" t="s">
        <v>8316</v>
      </c>
    </row>
    <row r="156" spans="1:22" ht="160" x14ac:dyDescent="0.2">
      <c r="A156" s="9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s="17">
        <v>41981.067523148144</v>
      </c>
      <c r="L156" s="17">
        <v>42041.067523148144</v>
      </c>
      <c r="M156" s="9">
        <v>12</v>
      </c>
      <c r="N156" s="9">
        <v>2015</v>
      </c>
      <c r="O156" t="b">
        <v>0</v>
      </c>
      <c r="P156">
        <v>8</v>
      </c>
      <c r="Q156" t="b">
        <v>0</v>
      </c>
      <c r="R156" t="s">
        <v>8269</v>
      </c>
      <c r="S156" s="12">
        <v>21</v>
      </c>
      <c r="T156">
        <v>26.38</v>
      </c>
      <c r="U156" s="14" t="s">
        <v>8315</v>
      </c>
      <c r="V156" t="s">
        <v>8316</v>
      </c>
    </row>
    <row r="157" spans="1:22" ht="208" x14ac:dyDescent="0.2">
      <c r="A157" s="9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s="17">
        <v>42469.68414351852</v>
      </c>
      <c r="L157" s="17">
        <v>42499.166666666672</v>
      </c>
      <c r="M157" s="9">
        <v>4</v>
      </c>
      <c r="N157" s="9">
        <v>2016</v>
      </c>
      <c r="O157" t="b">
        <v>0</v>
      </c>
      <c r="P157">
        <v>37</v>
      </c>
      <c r="Q157" t="b">
        <v>0</v>
      </c>
      <c r="R157" t="s">
        <v>8269</v>
      </c>
      <c r="S157" s="12">
        <v>78</v>
      </c>
      <c r="T157">
        <v>105.54</v>
      </c>
      <c r="U157" s="14" t="s">
        <v>8315</v>
      </c>
      <c r="V157" t="s">
        <v>8316</v>
      </c>
    </row>
    <row r="158" spans="1:22" ht="224" x14ac:dyDescent="0.2">
      <c r="A158" s="9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s="17">
        <v>42534.866875</v>
      </c>
      <c r="L158" s="17">
        <v>42564.866875</v>
      </c>
      <c r="M158" s="9">
        <v>6</v>
      </c>
      <c r="N158" s="9">
        <v>2016</v>
      </c>
      <c r="O158" t="b">
        <v>0</v>
      </c>
      <c r="P158">
        <v>0</v>
      </c>
      <c r="Q158" t="b">
        <v>0</v>
      </c>
      <c r="R158" t="s">
        <v>8269</v>
      </c>
      <c r="S158" s="12">
        <v>0</v>
      </c>
      <c r="T158">
        <v>0</v>
      </c>
      <c r="U158" s="14" t="s">
        <v>8315</v>
      </c>
      <c r="V158" t="s">
        <v>8316</v>
      </c>
    </row>
    <row r="159" spans="1:22" ht="224" x14ac:dyDescent="0.2">
      <c r="A159" s="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s="17">
        <v>41830.858344907407</v>
      </c>
      <c r="L159" s="17">
        <v>41852.291666666664</v>
      </c>
      <c r="M159" s="9">
        <v>7</v>
      </c>
      <c r="N159" s="9">
        <v>2014</v>
      </c>
      <c r="O159" t="b">
        <v>0</v>
      </c>
      <c r="P159">
        <v>10</v>
      </c>
      <c r="Q159" t="b">
        <v>0</v>
      </c>
      <c r="R159" t="s">
        <v>8269</v>
      </c>
      <c r="S159" s="12">
        <v>48</v>
      </c>
      <c r="T159">
        <v>62</v>
      </c>
      <c r="U159" s="14" t="s">
        <v>8315</v>
      </c>
      <c r="V159" t="s">
        <v>8316</v>
      </c>
    </row>
    <row r="160" spans="1:22" ht="192" x14ac:dyDescent="0.2">
      <c r="A160" s="9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s="17">
        <v>42543.788564814815</v>
      </c>
      <c r="L160" s="17">
        <v>42573.788564814815</v>
      </c>
      <c r="M160" s="9">
        <v>6</v>
      </c>
      <c r="N160" s="9">
        <v>2016</v>
      </c>
      <c r="O160" t="b">
        <v>0</v>
      </c>
      <c r="P160">
        <v>6</v>
      </c>
      <c r="Q160" t="b">
        <v>0</v>
      </c>
      <c r="R160" t="s">
        <v>8269</v>
      </c>
      <c r="S160" s="12">
        <v>1</v>
      </c>
      <c r="T160">
        <v>217.5</v>
      </c>
      <c r="U160" s="14" t="s">
        <v>8315</v>
      </c>
      <c r="V160" t="s">
        <v>8316</v>
      </c>
    </row>
    <row r="161" spans="1:22" ht="208" x14ac:dyDescent="0.2">
      <c r="A161" s="9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s="17">
        <v>41975.642974537041</v>
      </c>
      <c r="L161" s="17">
        <v>42035.642974537041</v>
      </c>
      <c r="M161" s="9">
        <v>12</v>
      </c>
      <c r="N161" s="9">
        <v>2015</v>
      </c>
      <c r="O161" t="b">
        <v>0</v>
      </c>
      <c r="P161">
        <v>8</v>
      </c>
      <c r="Q161" t="b">
        <v>0</v>
      </c>
      <c r="R161" t="s">
        <v>8269</v>
      </c>
      <c r="S161" s="12">
        <v>11</v>
      </c>
      <c r="T161">
        <v>26.75</v>
      </c>
      <c r="U161" s="14" t="s">
        <v>8315</v>
      </c>
      <c r="V161" t="s">
        <v>8316</v>
      </c>
    </row>
    <row r="162" spans="1:22" ht="224" x14ac:dyDescent="0.2">
      <c r="A162" s="9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s="17">
        <v>41795.598923611113</v>
      </c>
      <c r="L162" s="17">
        <v>41825.598923611113</v>
      </c>
      <c r="M162" s="9">
        <v>6</v>
      </c>
      <c r="N162" s="9">
        <v>2014</v>
      </c>
      <c r="O162" t="b">
        <v>0</v>
      </c>
      <c r="P162">
        <v>7</v>
      </c>
      <c r="Q162" t="b">
        <v>0</v>
      </c>
      <c r="R162" t="s">
        <v>8269</v>
      </c>
      <c r="S162" s="12">
        <v>18</v>
      </c>
      <c r="T162">
        <v>64.290000000000006</v>
      </c>
      <c r="U162" s="14" t="s">
        <v>8315</v>
      </c>
      <c r="V162" t="s">
        <v>8316</v>
      </c>
    </row>
    <row r="163" spans="1:22" ht="128" x14ac:dyDescent="0.2">
      <c r="A163" s="9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s="17">
        <v>42508.179965277777</v>
      </c>
      <c r="L163" s="17">
        <v>42568.179965277777</v>
      </c>
      <c r="M163" s="9">
        <v>5</v>
      </c>
      <c r="N163" s="9">
        <v>2016</v>
      </c>
      <c r="O163" t="b">
        <v>0</v>
      </c>
      <c r="P163">
        <v>7</v>
      </c>
      <c r="Q163" t="b">
        <v>0</v>
      </c>
      <c r="R163" t="s">
        <v>8269</v>
      </c>
      <c r="S163" s="12">
        <v>4</v>
      </c>
      <c r="T163">
        <v>175</v>
      </c>
      <c r="U163" s="14" t="s">
        <v>8315</v>
      </c>
      <c r="V163" t="s">
        <v>8316</v>
      </c>
    </row>
    <row r="164" spans="1:22" ht="192" x14ac:dyDescent="0.2">
      <c r="A164" s="9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s="17">
        <v>41747.86986111111</v>
      </c>
      <c r="L164" s="17">
        <v>41779.290972222225</v>
      </c>
      <c r="M164" s="9">
        <v>4</v>
      </c>
      <c r="N164" s="9">
        <v>2014</v>
      </c>
      <c r="O164" t="b">
        <v>0</v>
      </c>
      <c r="P164">
        <v>46</v>
      </c>
      <c r="Q164" t="b">
        <v>0</v>
      </c>
      <c r="R164" t="s">
        <v>8269</v>
      </c>
      <c r="S164" s="12">
        <v>35</v>
      </c>
      <c r="T164">
        <v>84.28</v>
      </c>
      <c r="U164" s="14" t="s">
        <v>8315</v>
      </c>
      <c r="V164" t="s">
        <v>8316</v>
      </c>
    </row>
    <row r="165" spans="1:22" ht="208" x14ac:dyDescent="0.2">
      <c r="A165" s="9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s="17">
        <v>42399.707407407404</v>
      </c>
      <c r="L165" s="17">
        <v>42420.878472222219</v>
      </c>
      <c r="M165" s="9">
        <v>1</v>
      </c>
      <c r="N165" s="9">
        <v>2016</v>
      </c>
      <c r="O165" t="b">
        <v>0</v>
      </c>
      <c r="P165">
        <v>19</v>
      </c>
      <c r="Q165" t="b">
        <v>0</v>
      </c>
      <c r="R165" t="s">
        <v>8269</v>
      </c>
      <c r="S165" s="12">
        <v>32</v>
      </c>
      <c r="T165">
        <v>33.74</v>
      </c>
      <c r="U165" s="14" t="s">
        <v>8315</v>
      </c>
      <c r="V165" t="s">
        <v>8316</v>
      </c>
    </row>
    <row r="166" spans="1:22" ht="80" x14ac:dyDescent="0.2">
      <c r="A166" s="9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s="17">
        <v>42230.08116898148</v>
      </c>
      <c r="L166" s="17">
        <v>42245.08116898148</v>
      </c>
      <c r="M166" s="9">
        <v>8</v>
      </c>
      <c r="N166" s="9">
        <v>2015</v>
      </c>
      <c r="O166" t="b">
        <v>0</v>
      </c>
      <c r="P166">
        <v>4</v>
      </c>
      <c r="Q166" t="b">
        <v>0</v>
      </c>
      <c r="R166" t="s">
        <v>8269</v>
      </c>
      <c r="S166" s="12">
        <v>2</v>
      </c>
      <c r="T166">
        <v>8</v>
      </c>
      <c r="U166" s="14" t="s">
        <v>8315</v>
      </c>
      <c r="V166" t="s">
        <v>8316</v>
      </c>
    </row>
    <row r="167" spans="1:22" ht="192" x14ac:dyDescent="0.2">
      <c r="A167" s="9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s="17">
        <v>42286.749780092592</v>
      </c>
      <c r="L167" s="17">
        <v>42316.791446759264</v>
      </c>
      <c r="M167" s="9">
        <v>10</v>
      </c>
      <c r="N167" s="9">
        <v>2015</v>
      </c>
      <c r="O167" t="b">
        <v>0</v>
      </c>
      <c r="P167">
        <v>0</v>
      </c>
      <c r="Q167" t="b">
        <v>0</v>
      </c>
      <c r="R167" t="s">
        <v>8269</v>
      </c>
      <c r="S167" s="12">
        <v>0</v>
      </c>
      <c r="T167">
        <v>0</v>
      </c>
      <c r="U167" s="14" t="s">
        <v>8315</v>
      </c>
      <c r="V167" t="s">
        <v>8316</v>
      </c>
    </row>
    <row r="168" spans="1:22" ht="112" x14ac:dyDescent="0.2">
      <c r="A168" s="9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s="17">
        <v>42125.644467592589</v>
      </c>
      <c r="L168" s="17">
        <v>42155.644467592589</v>
      </c>
      <c r="M168" s="9">
        <v>5</v>
      </c>
      <c r="N168" s="9">
        <v>2015</v>
      </c>
      <c r="O168" t="b">
        <v>0</v>
      </c>
      <c r="P168">
        <v>1</v>
      </c>
      <c r="Q168" t="b">
        <v>0</v>
      </c>
      <c r="R168" t="s">
        <v>8269</v>
      </c>
      <c r="S168" s="12">
        <v>20</v>
      </c>
      <c r="T168">
        <v>100</v>
      </c>
      <c r="U168" s="14" t="s">
        <v>8315</v>
      </c>
      <c r="V168" t="s">
        <v>8316</v>
      </c>
    </row>
    <row r="169" spans="1:22" ht="176" x14ac:dyDescent="0.2">
      <c r="A169" s="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s="17">
        <v>42289.94049768518</v>
      </c>
      <c r="L169" s="17">
        <v>42349.982164351852</v>
      </c>
      <c r="M169" s="9">
        <v>10</v>
      </c>
      <c r="N169" s="9">
        <v>2015</v>
      </c>
      <c r="O169" t="b">
        <v>0</v>
      </c>
      <c r="P169">
        <v>9</v>
      </c>
      <c r="Q169" t="b">
        <v>0</v>
      </c>
      <c r="R169" t="s">
        <v>8269</v>
      </c>
      <c r="S169" s="12">
        <v>5</v>
      </c>
      <c r="T169">
        <v>60.11</v>
      </c>
      <c r="U169" s="14" t="s">
        <v>8315</v>
      </c>
      <c r="V169" t="s">
        <v>8316</v>
      </c>
    </row>
    <row r="170" spans="1:22" ht="160" x14ac:dyDescent="0.2">
      <c r="A170" s="9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s="17">
        <v>42107.864722222221</v>
      </c>
      <c r="L170" s="17">
        <v>42137.864722222221</v>
      </c>
      <c r="M170" s="9">
        <v>4</v>
      </c>
      <c r="N170" s="9">
        <v>2015</v>
      </c>
      <c r="O170" t="b">
        <v>0</v>
      </c>
      <c r="P170">
        <v>1</v>
      </c>
      <c r="Q170" t="b">
        <v>0</v>
      </c>
      <c r="R170" t="s">
        <v>8269</v>
      </c>
      <c r="S170" s="12">
        <v>0</v>
      </c>
      <c r="T170">
        <v>3</v>
      </c>
      <c r="U170" s="14" t="s">
        <v>8315</v>
      </c>
      <c r="V170" t="s">
        <v>8316</v>
      </c>
    </row>
    <row r="171" spans="1:22" ht="144" x14ac:dyDescent="0.2">
      <c r="A171" s="9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s="17">
        <v>41809.389930555553</v>
      </c>
      <c r="L171" s="17">
        <v>41839.389930555553</v>
      </c>
      <c r="M171" s="9">
        <v>6</v>
      </c>
      <c r="N171" s="9">
        <v>2014</v>
      </c>
      <c r="O171" t="b">
        <v>0</v>
      </c>
      <c r="P171">
        <v>1</v>
      </c>
      <c r="Q171" t="b">
        <v>0</v>
      </c>
      <c r="R171" t="s">
        <v>8269</v>
      </c>
      <c r="S171" s="12">
        <v>0</v>
      </c>
      <c r="T171">
        <v>5</v>
      </c>
      <c r="U171" s="14" t="s">
        <v>8315</v>
      </c>
      <c r="V171" t="s">
        <v>8316</v>
      </c>
    </row>
    <row r="172" spans="1:22" ht="224" x14ac:dyDescent="0.2">
      <c r="A172" s="9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s="17">
        <v>41950.26694444444</v>
      </c>
      <c r="L172" s="17">
        <v>41963.669444444444</v>
      </c>
      <c r="M172" s="9">
        <v>11</v>
      </c>
      <c r="N172" s="9">
        <v>2014</v>
      </c>
      <c r="O172" t="b">
        <v>0</v>
      </c>
      <c r="P172">
        <v>17</v>
      </c>
      <c r="Q172" t="b">
        <v>0</v>
      </c>
      <c r="R172" t="s">
        <v>8269</v>
      </c>
      <c r="S172" s="12">
        <v>17</v>
      </c>
      <c r="T172">
        <v>29.24</v>
      </c>
      <c r="U172" s="14" t="s">
        <v>8315</v>
      </c>
      <c r="V172" t="s">
        <v>8316</v>
      </c>
    </row>
    <row r="173" spans="1:22" ht="176" x14ac:dyDescent="0.2">
      <c r="A173" s="9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s="17">
        <v>42061.963263888887</v>
      </c>
      <c r="L173" s="17">
        <v>42091.921597222223</v>
      </c>
      <c r="M173" s="9">
        <v>2</v>
      </c>
      <c r="N173" s="9">
        <v>2015</v>
      </c>
      <c r="O173" t="b">
        <v>0</v>
      </c>
      <c r="P173">
        <v>12</v>
      </c>
      <c r="Q173" t="b">
        <v>0</v>
      </c>
      <c r="R173" t="s">
        <v>8269</v>
      </c>
      <c r="S173" s="12">
        <v>57</v>
      </c>
      <c r="T173">
        <v>59.58</v>
      </c>
      <c r="U173" s="14" t="s">
        <v>8315</v>
      </c>
      <c r="V173" t="s">
        <v>8316</v>
      </c>
    </row>
    <row r="174" spans="1:22" ht="176" x14ac:dyDescent="0.2">
      <c r="A174" s="9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s="17">
        <v>41842.828680555554</v>
      </c>
      <c r="L174" s="17">
        <v>41882.827650462961</v>
      </c>
      <c r="M174" s="9">
        <v>7</v>
      </c>
      <c r="N174" s="9">
        <v>2014</v>
      </c>
      <c r="O174" t="b">
        <v>0</v>
      </c>
      <c r="P174">
        <v>14</v>
      </c>
      <c r="Q174" t="b">
        <v>0</v>
      </c>
      <c r="R174" t="s">
        <v>8269</v>
      </c>
      <c r="S174" s="12">
        <v>17</v>
      </c>
      <c r="T174">
        <v>82.57</v>
      </c>
      <c r="U174" s="14" t="s">
        <v>8315</v>
      </c>
      <c r="V174" t="s">
        <v>8316</v>
      </c>
    </row>
    <row r="175" spans="1:22" ht="80" x14ac:dyDescent="0.2">
      <c r="A175" s="9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s="17">
        <v>42437.64534722222</v>
      </c>
      <c r="L175" s="17">
        <v>42497.603680555556</v>
      </c>
      <c r="M175" s="9">
        <v>3</v>
      </c>
      <c r="N175" s="9">
        <v>2016</v>
      </c>
      <c r="O175" t="b">
        <v>0</v>
      </c>
      <c r="P175">
        <v>1</v>
      </c>
      <c r="Q175" t="b">
        <v>0</v>
      </c>
      <c r="R175" t="s">
        <v>8269</v>
      </c>
      <c r="S175" s="12">
        <v>0</v>
      </c>
      <c r="T175">
        <v>10</v>
      </c>
      <c r="U175" s="14" t="s">
        <v>8315</v>
      </c>
      <c r="V175" t="s">
        <v>8316</v>
      </c>
    </row>
    <row r="176" spans="1:22" ht="192" x14ac:dyDescent="0.2">
      <c r="A176" s="9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s="17">
        <v>41879.043530092589</v>
      </c>
      <c r="L176" s="17">
        <v>41909.043530092589</v>
      </c>
      <c r="M176" s="9">
        <v>8</v>
      </c>
      <c r="N176" s="9">
        <v>2014</v>
      </c>
      <c r="O176" t="b">
        <v>0</v>
      </c>
      <c r="P176">
        <v>4</v>
      </c>
      <c r="Q176" t="b">
        <v>0</v>
      </c>
      <c r="R176" t="s">
        <v>8269</v>
      </c>
      <c r="S176" s="12">
        <v>2</v>
      </c>
      <c r="T176">
        <v>5.75</v>
      </c>
      <c r="U176" s="14" t="s">
        <v>8315</v>
      </c>
      <c r="V176" t="s">
        <v>8316</v>
      </c>
    </row>
    <row r="177" spans="1:22" ht="176" x14ac:dyDescent="0.2">
      <c r="A177" s="9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s="17">
        <v>42020.587349537032</v>
      </c>
      <c r="L177" s="17">
        <v>42050.587349537032</v>
      </c>
      <c r="M177" s="9">
        <v>1</v>
      </c>
      <c r="N177" s="9">
        <v>2015</v>
      </c>
      <c r="O177" t="b">
        <v>0</v>
      </c>
      <c r="P177">
        <v>2</v>
      </c>
      <c r="Q177" t="b">
        <v>0</v>
      </c>
      <c r="R177" t="s">
        <v>8269</v>
      </c>
      <c r="S177" s="12">
        <v>10</v>
      </c>
      <c r="T177">
        <v>100.5</v>
      </c>
      <c r="U177" s="14" t="s">
        <v>8315</v>
      </c>
      <c r="V177" t="s">
        <v>8316</v>
      </c>
    </row>
    <row r="178" spans="1:22" ht="64" x14ac:dyDescent="0.2">
      <c r="A178" s="9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s="17">
        <v>41890.16269675926</v>
      </c>
      <c r="L178" s="17">
        <v>41920.16269675926</v>
      </c>
      <c r="M178" s="9">
        <v>9</v>
      </c>
      <c r="N178" s="9">
        <v>2014</v>
      </c>
      <c r="O178" t="b">
        <v>0</v>
      </c>
      <c r="P178">
        <v>1</v>
      </c>
      <c r="Q178" t="b">
        <v>0</v>
      </c>
      <c r="R178" t="s">
        <v>8269</v>
      </c>
      <c r="S178" s="12">
        <v>0</v>
      </c>
      <c r="T178">
        <v>1</v>
      </c>
      <c r="U178" s="14" t="s">
        <v>8315</v>
      </c>
      <c r="V178" t="s">
        <v>8316</v>
      </c>
    </row>
    <row r="179" spans="1:22" ht="192" x14ac:dyDescent="0.2">
      <c r="A179" s="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s="17">
        <v>41872.807696759257</v>
      </c>
      <c r="L179" s="17">
        <v>41932.807696759257</v>
      </c>
      <c r="M179" s="9">
        <v>8</v>
      </c>
      <c r="N179" s="9">
        <v>2014</v>
      </c>
      <c r="O179" t="b">
        <v>0</v>
      </c>
      <c r="P179">
        <v>2</v>
      </c>
      <c r="Q179" t="b">
        <v>0</v>
      </c>
      <c r="R179" t="s">
        <v>8269</v>
      </c>
      <c r="S179" s="12">
        <v>1</v>
      </c>
      <c r="T179">
        <v>20</v>
      </c>
      <c r="U179" s="14" t="s">
        <v>8315</v>
      </c>
      <c r="V179" t="s">
        <v>8316</v>
      </c>
    </row>
    <row r="180" spans="1:22" ht="208" x14ac:dyDescent="0.2">
      <c r="A180" s="9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s="17">
        <v>42391.772997685184</v>
      </c>
      <c r="L180" s="17">
        <v>42416.772997685184</v>
      </c>
      <c r="M180" s="9">
        <v>1</v>
      </c>
      <c r="N180" s="9">
        <v>2016</v>
      </c>
      <c r="O180" t="b">
        <v>0</v>
      </c>
      <c r="P180">
        <v>1</v>
      </c>
      <c r="Q180" t="b">
        <v>0</v>
      </c>
      <c r="R180" t="s">
        <v>8269</v>
      </c>
      <c r="S180" s="12">
        <v>0</v>
      </c>
      <c r="T180">
        <v>2</v>
      </c>
      <c r="U180" s="14" t="s">
        <v>8315</v>
      </c>
      <c r="V180" t="s">
        <v>8316</v>
      </c>
    </row>
    <row r="181" spans="1:22" ht="176" x14ac:dyDescent="0.2">
      <c r="A181" s="9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s="17">
        <v>41848.772928240738</v>
      </c>
      <c r="L181" s="17">
        <v>41877.686111111114</v>
      </c>
      <c r="M181" s="9">
        <v>7</v>
      </c>
      <c r="N181" s="9">
        <v>2014</v>
      </c>
      <c r="O181" t="b">
        <v>0</v>
      </c>
      <c r="P181">
        <v>1</v>
      </c>
      <c r="Q181" t="b">
        <v>0</v>
      </c>
      <c r="R181" t="s">
        <v>8269</v>
      </c>
      <c r="S181" s="12">
        <v>0</v>
      </c>
      <c r="T181">
        <v>5</v>
      </c>
      <c r="U181" s="14" t="s">
        <v>8315</v>
      </c>
      <c r="V181" t="s">
        <v>8316</v>
      </c>
    </row>
    <row r="182" spans="1:22" ht="176" x14ac:dyDescent="0.2">
      <c r="A182" s="9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s="17">
        <v>41921.770439814813</v>
      </c>
      <c r="L182" s="17">
        <v>41938.770439814813</v>
      </c>
      <c r="M182" s="9">
        <v>10</v>
      </c>
      <c r="N182" s="9">
        <v>2014</v>
      </c>
      <c r="O182" t="b">
        <v>0</v>
      </c>
      <c r="P182">
        <v>38</v>
      </c>
      <c r="Q182" t="b">
        <v>0</v>
      </c>
      <c r="R182" t="s">
        <v>8269</v>
      </c>
      <c r="S182" s="12">
        <v>24</v>
      </c>
      <c r="T182">
        <v>45.84</v>
      </c>
      <c r="U182" s="14" t="s">
        <v>8315</v>
      </c>
      <c r="V182" t="s">
        <v>8316</v>
      </c>
    </row>
    <row r="183" spans="1:22" ht="208" x14ac:dyDescent="0.2">
      <c r="A183" s="9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s="17">
        <v>42021.301192129627</v>
      </c>
      <c r="L183" s="17">
        <v>42051.301192129627</v>
      </c>
      <c r="M183" s="9">
        <v>1</v>
      </c>
      <c r="N183" s="9">
        <v>2015</v>
      </c>
      <c r="O183" t="b">
        <v>0</v>
      </c>
      <c r="P183">
        <v>2</v>
      </c>
      <c r="Q183" t="b">
        <v>0</v>
      </c>
      <c r="R183" t="s">
        <v>8269</v>
      </c>
      <c r="S183" s="12">
        <v>1</v>
      </c>
      <c r="T183">
        <v>13</v>
      </c>
      <c r="U183" s="14" t="s">
        <v>8315</v>
      </c>
      <c r="V183" t="s">
        <v>8316</v>
      </c>
    </row>
    <row r="184" spans="1:22" ht="192" x14ac:dyDescent="0.2">
      <c r="A184" s="9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s="17">
        <v>42419.246168981481</v>
      </c>
      <c r="L184" s="17">
        <v>42434.246168981481</v>
      </c>
      <c r="M184" s="9">
        <v>2</v>
      </c>
      <c r="N184" s="9">
        <v>2016</v>
      </c>
      <c r="O184" t="b">
        <v>0</v>
      </c>
      <c r="P184">
        <v>0</v>
      </c>
      <c r="Q184" t="b">
        <v>0</v>
      </c>
      <c r="R184" t="s">
        <v>8269</v>
      </c>
      <c r="S184" s="12">
        <v>0</v>
      </c>
      <c r="T184">
        <v>0</v>
      </c>
      <c r="U184" s="14" t="s">
        <v>8315</v>
      </c>
      <c r="V184" t="s">
        <v>8316</v>
      </c>
    </row>
    <row r="185" spans="1:22" ht="224" x14ac:dyDescent="0.2">
      <c r="A185" s="9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s="17">
        <v>42174.780821759254</v>
      </c>
      <c r="L185" s="17">
        <v>42204.780821759254</v>
      </c>
      <c r="M185" s="9">
        <v>6</v>
      </c>
      <c r="N185" s="9">
        <v>2015</v>
      </c>
      <c r="O185" t="b">
        <v>0</v>
      </c>
      <c r="P185">
        <v>1</v>
      </c>
      <c r="Q185" t="b">
        <v>0</v>
      </c>
      <c r="R185" t="s">
        <v>8269</v>
      </c>
      <c r="S185" s="12">
        <v>0</v>
      </c>
      <c r="T185">
        <v>1</v>
      </c>
      <c r="U185" s="14" t="s">
        <v>8315</v>
      </c>
      <c r="V185" t="s">
        <v>8316</v>
      </c>
    </row>
    <row r="186" spans="1:22" ht="224" x14ac:dyDescent="0.2">
      <c r="A186" s="9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s="17">
        <v>41856.672152777777</v>
      </c>
      <c r="L186" s="17">
        <v>41886.672152777777</v>
      </c>
      <c r="M186" s="9">
        <v>8</v>
      </c>
      <c r="N186" s="9">
        <v>2014</v>
      </c>
      <c r="O186" t="b">
        <v>0</v>
      </c>
      <c r="P186">
        <v>2</v>
      </c>
      <c r="Q186" t="b">
        <v>0</v>
      </c>
      <c r="R186" t="s">
        <v>8269</v>
      </c>
      <c r="S186" s="12">
        <v>1</v>
      </c>
      <c r="T186">
        <v>52.5</v>
      </c>
      <c r="U186" s="14" t="s">
        <v>8315</v>
      </c>
      <c r="V186" t="s">
        <v>8316</v>
      </c>
    </row>
    <row r="187" spans="1:22" ht="208" x14ac:dyDescent="0.2">
      <c r="A187" s="9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s="17">
        <v>42417.675879629634</v>
      </c>
      <c r="L187" s="17">
        <v>42475.686111111107</v>
      </c>
      <c r="M187" s="9">
        <v>2</v>
      </c>
      <c r="N187" s="9">
        <v>2016</v>
      </c>
      <c r="O187" t="b">
        <v>0</v>
      </c>
      <c r="P187">
        <v>4</v>
      </c>
      <c r="Q187" t="b">
        <v>0</v>
      </c>
      <c r="R187" t="s">
        <v>8269</v>
      </c>
      <c r="S187" s="12">
        <v>1</v>
      </c>
      <c r="T187">
        <v>7.25</v>
      </c>
      <c r="U187" s="14" t="s">
        <v>8315</v>
      </c>
      <c r="V187" t="s">
        <v>8316</v>
      </c>
    </row>
    <row r="188" spans="1:22" ht="192" x14ac:dyDescent="0.2">
      <c r="A188" s="9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s="17">
        <v>42057.190960648149</v>
      </c>
      <c r="L188" s="17">
        <v>42087.149293981478</v>
      </c>
      <c r="M188" s="9">
        <v>2</v>
      </c>
      <c r="N188" s="9">
        <v>2015</v>
      </c>
      <c r="O188" t="b">
        <v>0</v>
      </c>
      <c r="P188">
        <v>3</v>
      </c>
      <c r="Q188" t="b">
        <v>0</v>
      </c>
      <c r="R188" t="s">
        <v>8269</v>
      </c>
      <c r="S188" s="12">
        <v>17</v>
      </c>
      <c r="T188">
        <v>33.33</v>
      </c>
      <c r="U188" s="14" t="s">
        <v>8315</v>
      </c>
      <c r="V188" t="s">
        <v>8316</v>
      </c>
    </row>
    <row r="189" spans="1:22" ht="160" x14ac:dyDescent="0.2">
      <c r="A189" s="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s="17">
        <v>41878.911550925928</v>
      </c>
      <c r="L189" s="17">
        <v>41938.911550925928</v>
      </c>
      <c r="M189" s="9">
        <v>8</v>
      </c>
      <c r="N189" s="9">
        <v>2014</v>
      </c>
      <c r="O189" t="b">
        <v>0</v>
      </c>
      <c r="P189">
        <v>2</v>
      </c>
      <c r="Q189" t="b">
        <v>0</v>
      </c>
      <c r="R189" t="s">
        <v>8269</v>
      </c>
      <c r="S189" s="12">
        <v>1</v>
      </c>
      <c r="T189">
        <v>62.5</v>
      </c>
      <c r="U189" s="14" t="s">
        <v>8315</v>
      </c>
      <c r="V189" t="s">
        <v>8316</v>
      </c>
    </row>
    <row r="190" spans="1:22" ht="112" x14ac:dyDescent="0.2">
      <c r="A190" s="9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s="17">
        <v>41990.584108796291</v>
      </c>
      <c r="L190" s="17">
        <v>42036.120833333334</v>
      </c>
      <c r="M190" s="9">
        <v>12</v>
      </c>
      <c r="N190" s="9">
        <v>2015</v>
      </c>
      <c r="O190" t="b">
        <v>0</v>
      </c>
      <c r="P190">
        <v>197</v>
      </c>
      <c r="Q190" t="b">
        <v>0</v>
      </c>
      <c r="R190" t="s">
        <v>8269</v>
      </c>
      <c r="S190" s="12">
        <v>70</v>
      </c>
      <c r="T190">
        <v>63.56</v>
      </c>
      <c r="U190" s="14" t="s">
        <v>8315</v>
      </c>
      <c r="V190" t="s">
        <v>8316</v>
      </c>
    </row>
    <row r="191" spans="1:22" ht="160" x14ac:dyDescent="0.2">
      <c r="A191" s="9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s="17">
        <v>42408.999571759254</v>
      </c>
      <c r="L191" s="17">
        <v>42453.957905092597</v>
      </c>
      <c r="M191" s="9">
        <v>2</v>
      </c>
      <c r="N191" s="9">
        <v>2016</v>
      </c>
      <c r="O191" t="b">
        <v>0</v>
      </c>
      <c r="P191">
        <v>0</v>
      </c>
      <c r="Q191" t="b">
        <v>0</v>
      </c>
      <c r="R191" t="s">
        <v>8269</v>
      </c>
      <c r="S191" s="12">
        <v>0</v>
      </c>
      <c r="T191">
        <v>0</v>
      </c>
      <c r="U191" s="14" t="s">
        <v>8315</v>
      </c>
      <c r="V191" t="s">
        <v>8316</v>
      </c>
    </row>
    <row r="192" spans="1:22" ht="208" x14ac:dyDescent="0.2">
      <c r="A192" s="9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s="17">
        <v>42217.670104166667</v>
      </c>
      <c r="L192" s="17">
        <v>42247.670104166667</v>
      </c>
      <c r="M192" s="9">
        <v>8</v>
      </c>
      <c r="N192" s="9">
        <v>2015</v>
      </c>
      <c r="O192" t="b">
        <v>0</v>
      </c>
      <c r="P192">
        <v>1</v>
      </c>
      <c r="Q192" t="b">
        <v>0</v>
      </c>
      <c r="R192" t="s">
        <v>8269</v>
      </c>
      <c r="S192" s="12">
        <v>1</v>
      </c>
      <c r="T192">
        <v>10</v>
      </c>
      <c r="U192" s="14" t="s">
        <v>8315</v>
      </c>
      <c r="V192" t="s">
        <v>8316</v>
      </c>
    </row>
    <row r="193" spans="1:22" ht="144" x14ac:dyDescent="0.2">
      <c r="A193" s="9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s="17">
        <v>42282.655543981484</v>
      </c>
      <c r="L193" s="17">
        <v>42342.697210648148</v>
      </c>
      <c r="M193" s="9">
        <v>10</v>
      </c>
      <c r="N193" s="9">
        <v>2015</v>
      </c>
      <c r="O193" t="b">
        <v>0</v>
      </c>
      <c r="P193">
        <v>0</v>
      </c>
      <c r="Q193" t="b">
        <v>0</v>
      </c>
      <c r="R193" t="s">
        <v>8269</v>
      </c>
      <c r="S193" s="12">
        <v>0</v>
      </c>
      <c r="T193">
        <v>0</v>
      </c>
      <c r="U193" s="14" t="s">
        <v>8315</v>
      </c>
      <c r="V193" t="s">
        <v>8316</v>
      </c>
    </row>
    <row r="194" spans="1:22" ht="208" x14ac:dyDescent="0.2">
      <c r="A194" s="9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s="17">
        <v>42768.97084490741</v>
      </c>
      <c r="L194" s="17">
        <v>42789.041666666672</v>
      </c>
      <c r="M194" s="9">
        <v>2</v>
      </c>
      <c r="N194" s="9">
        <v>2017</v>
      </c>
      <c r="O194" t="b">
        <v>0</v>
      </c>
      <c r="P194">
        <v>7</v>
      </c>
      <c r="Q194" t="b">
        <v>0</v>
      </c>
      <c r="R194" t="s">
        <v>8269</v>
      </c>
      <c r="S194" s="12">
        <v>7</v>
      </c>
      <c r="T194">
        <v>30.71</v>
      </c>
      <c r="U194" s="14" t="s">
        <v>8315</v>
      </c>
      <c r="V194" t="s">
        <v>8316</v>
      </c>
    </row>
    <row r="195" spans="1:22" ht="176" x14ac:dyDescent="0.2">
      <c r="A195" s="9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s="17">
        <v>41765.938657407409</v>
      </c>
      <c r="L195" s="17">
        <v>41795.938657407409</v>
      </c>
      <c r="M195" s="9">
        <v>5</v>
      </c>
      <c r="N195" s="9">
        <v>2014</v>
      </c>
      <c r="O195" t="b">
        <v>0</v>
      </c>
      <c r="P195">
        <v>11</v>
      </c>
      <c r="Q195" t="b">
        <v>0</v>
      </c>
      <c r="R195" t="s">
        <v>8269</v>
      </c>
      <c r="S195" s="12">
        <v>28</v>
      </c>
      <c r="T195">
        <v>51</v>
      </c>
      <c r="U195" s="14" t="s">
        <v>8315</v>
      </c>
      <c r="V195" t="s">
        <v>8316</v>
      </c>
    </row>
    <row r="196" spans="1:22" ht="208" x14ac:dyDescent="0.2">
      <c r="A196" s="9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s="17">
        <v>42322.025115740747</v>
      </c>
      <c r="L196" s="17">
        <v>42352.025115740747</v>
      </c>
      <c r="M196" s="9">
        <v>11</v>
      </c>
      <c r="N196" s="9">
        <v>2015</v>
      </c>
      <c r="O196" t="b">
        <v>0</v>
      </c>
      <c r="P196">
        <v>0</v>
      </c>
      <c r="Q196" t="b">
        <v>0</v>
      </c>
      <c r="R196" t="s">
        <v>8269</v>
      </c>
      <c r="S196" s="12">
        <v>0</v>
      </c>
      <c r="T196">
        <v>0</v>
      </c>
      <c r="U196" s="14" t="s">
        <v>8315</v>
      </c>
      <c r="V196" t="s">
        <v>8316</v>
      </c>
    </row>
    <row r="197" spans="1:22" ht="192" x14ac:dyDescent="0.2">
      <c r="A197" s="9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s="17">
        <v>42374.655081018514</v>
      </c>
      <c r="L197" s="17">
        <v>42403.784027777772</v>
      </c>
      <c r="M197" s="9">
        <v>1</v>
      </c>
      <c r="N197" s="9">
        <v>2016</v>
      </c>
      <c r="O197" t="b">
        <v>0</v>
      </c>
      <c r="P197">
        <v>6</v>
      </c>
      <c r="Q197" t="b">
        <v>0</v>
      </c>
      <c r="R197" t="s">
        <v>8269</v>
      </c>
      <c r="S197" s="12">
        <v>16</v>
      </c>
      <c r="T197">
        <v>66.67</v>
      </c>
      <c r="U197" s="14" t="s">
        <v>8315</v>
      </c>
      <c r="V197" t="s">
        <v>8316</v>
      </c>
    </row>
    <row r="198" spans="1:22" ht="208" x14ac:dyDescent="0.2">
      <c r="A198" s="9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s="17">
        <v>41941.585231481484</v>
      </c>
      <c r="L198" s="17">
        <v>41991.626898148148</v>
      </c>
      <c r="M198" s="9">
        <v>10</v>
      </c>
      <c r="N198" s="9">
        <v>2014</v>
      </c>
      <c r="O198" t="b">
        <v>0</v>
      </c>
      <c r="P198">
        <v>0</v>
      </c>
      <c r="Q198" t="b">
        <v>0</v>
      </c>
      <c r="R198" t="s">
        <v>8269</v>
      </c>
      <c r="S198" s="12">
        <v>0</v>
      </c>
      <c r="T198">
        <v>0</v>
      </c>
      <c r="U198" s="14" t="s">
        <v>8315</v>
      </c>
      <c r="V198" t="s">
        <v>8316</v>
      </c>
    </row>
    <row r="199" spans="1:22" ht="208" x14ac:dyDescent="0.2">
      <c r="A199" s="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s="17">
        <v>42293.809212962966</v>
      </c>
      <c r="L199" s="17">
        <v>42353.85087962963</v>
      </c>
      <c r="M199" s="9">
        <v>10</v>
      </c>
      <c r="N199" s="9">
        <v>2015</v>
      </c>
      <c r="O199" t="b">
        <v>0</v>
      </c>
      <c r="P199">
        <v>7</v>
      </c>
      <c r="Q199" t="b">
        <v>0</v>
      </c>
      <c r="R199" t="s">
        <v>8269</v>
      </c>
      <c r="S199" s="12">
        <v>7</v>
      </c>
      <c r="T199">
        <v>59</v>
      </c>
      <c r="U199" s="14" t="s">
        <v>8315</v>
      </c>
      <c r="V199" t="s">
        <v>8316</v>
      </c>
    </row>
    <row r="200" spans="1:22" ht="208" x14ac:dyDescent="0.2">
      <c r="A200" s="9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s="17">
        <v>42067.947337962964</v>
      </c>
      <c r="L200" s="17">
        <v>42097.905671296292</v>
      </c>
      <c r="M200" s="9">
        <v>3</v>
      </c>
      <c r="N200" s="9">
        <v>2015</v>
      </c>
      <c r="O200" t="b">
        <v>0</v>
      </c>
      <c r="P200">
        <v>2</v>
      </c>
      <c r="Q200" t="b">
        <v>0</v>
      </c>
      <c r="R200" t="s">
        <v>8269</v>
      </c>
      <c r="S200" s="12">
        <v>1</v>
      </c>
      <c r="T200">
        <v>100</v>
      </c>
      <c r="U200" s="14" t="s">
        <v>8315</v>
      </c>
      <c r="V200" t="s">
        <v>8316</v>
      </c>
    </row>
    <row r="201" spans="1:22" ht="112" x14ac:dyDescent="0.2">
      <c r="A201" s="9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s="17">
        <v>41903.882951388885</v>
      </c>
      <c r="L201" s="17">
        <v>41933.882951388885</v>
      </c>
      <c r="M201" s="9">
        <v>9</v>
      </c>
      <c r="N201" s="9">
        <v>2014</v>
      </c>
      <c r="O201" t="b">
        <v>0</v>
      </c>
      <c r="P201">
        <v>25</v>
      </c>
      <c r="Q201" t="b">
        <v>0</v>
      </c>
      <c r="R201" t="s">
        <v>8269</v>
      </c>
      <c r="S201" s="12">
        <v>37</v>
      </c>
      <c r="T201">
        <v>147.4</v>
      </c>
      <c r="U201" s="14" t="s">
        <v>8315</v>
      </c>
      <c r="V201" t="s">
        <v>8316</v>
      </c>
    </row>
    <row r="202" spans="1:22" ht="192" x14ac:dyDescent="0.2">
      <c r="A202" s="9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s="17">
        <v>41804.937083333331</v>
      </c>
      <c r="L202" s="17">
        <v>41821.9375</v>
      </c>
      <c r="M202" s="9">
        <v>6</v>
      </c>
      <c r="N202" s="9">
        <v>2014</v>
      </c>
      <c r="O202" t="b">
        <v>0</v>
      </c>
      <c r="P202">
        <v>17</v>
      </c>
      <c r="Q202" t="b">
        <v>0</v>
      </c>
      <c r="R202" t="s">
        <v>8269</v>
      </c>
      <c r="S202" s="12">
        <v>47</v>
      </c>
      <c r="T202">
        <v>166.06</v>
      </c>
      <c r="U202" s="14" t="s">
        <v>8315</v>
      </c>
      <c r="V202" t="s">
        <v>8316</v>
      </c>
    </row>
    <row r="203" spans="1:22" ht="224" x14ac:dyDescent="0.2">
      <c r="A203" s="9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s="17">
        <v>42497.070775462969</v>
      </c>
      <c r="L203" s="17">
        <v>42514.600694444445</v>
      </c>
      <c r="M203" s="9">
        <v>5</v>
      </c>
      <c r="N203" s="9">
        <v>2016</v>
      </c>
      <c r="O203" t="b">
        <v>0</v>
      </c>
      <c r="P203">
        <v>2</v>
      </c>
      <c r="Q203" t="b">
        <v>0</v>
      </c>
      <c r="R203" t="s">
        <v>8269</v>
      </c>
      <c r="S203" s="12">
        <v>11</v>
      </c>
      <c r="T203">
        <v>40</v>
      </c>
      <c r="U203" s="14" t="s">
        <v>8315</v>
      </c>
      <c r="V203" t="s">
        <v>8316</v>
      </c>
    </row>
    <row r="204" spans="1:22" ht="224" x14ac:dyDescent="0.2">
      <c r="A204" s="9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s="17">
        <v>41869.798726851855</v>
      </c>
      <c r="L204" s="17">
        <v>41929.798726851855</v>
      </c>
      <c r="M204" s="9">
        <v>8</v>
      </c>
      <c r="N204" s="9">
        <v>2014</v>
      </c>
      <c r="O204" t="b">
        <v>0</v>
      </c>
      <c r="P204">
        <v>4</v>
      </c>
      <c r="Q204" t="b">
        <v>0</v>
      </c>
      <c r="R204" t="s">
        <v>8269</v>
      </c>
      <c r="S204" s="12">
        <v>12</v>
      </c>
      <c r="T204">
        <v>75.25</v>
      </c>
      <c r="U204" s="14" t="s">
        <v>8315</v>
      </c>
      <c r="V204" t="s">
        <v>8316</v>
      </c>
    </row>
    <row r="205" spans="1:22" ht="144" x14ac:dyDescent="0.2">
      <c r="A205" s="9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s="17">
        <v>42305.670914351853</v>
      </c>
      <c r="L205" s="17">
        <v>42339.249305555553</v>
      </c>
      <c r="M205" s="9">
        <v>10</v>
      </c>
      <c r="N205" s="9">
        <v>2015</v>
      </c>
      <c r="O205" t="b">
        <v>0</v>
      </c>
      <c r="P205">
        <v>5</v>
      </c>
      <c r="Q205" t="b">
        <v>0</v>
      </c>
      <c r="R205" t="s">
        <v>8269</v>
      </c>
      <c r="S205" s="12">
        <v>60</v>
      </c>
      <c r="T205">
        <v>60</v>
      </c>
      <c r="U205" s="14" t="s">
        <v>8315</v>
      </c>
      <c r="V205" t="s">
        <v>8316</v>
      </c>
    </row>
    <row r="206" spans="1:22" ht="192" x14ac:dyDescent="0.2">
      <c r="A206" s="9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s="17">
        <v>42144.231527777782</v>
      </c>
      <c r="L206" s="17">
        <v>42203.125</v>
      </c>
      <c r="M206" s="9">
        <v>5</v>
      </c>
      <c r="N206" s="9">
        <v>2015</v>
      </c>
      <c r="O206" t="b">
        <v>0</v>
      </c>
      <c r="P206">
        <v>2</v>
      </c>
      <c r="Q206" t="b">
        <v>0</v>
      </c>
      <c r="R206" t="s">
        <v>8269</v>
      </c>
      <c r="S206" s="12">
        <v>31</v>
      </c>
      <c r="T206">
        <v>1250</v>
      </c>
      <c r="U206" s="14" t="s">
        <v>8315</v>
      </c>
      <c r="V206" t="s">
        <v>8316</v>
      </c>
    </row>
    <row r="207" spans="1:22" ht="192" x14ac:dyDescent="0.2">
      <c r="A207" s="9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s="17">
        <v>41995.084074074075</v>
      </c>
      <c r="L207" s="17">
        <v>42024.802777777775</v>
      </c>
      <c r="M207" s="9">
        <v>12</v>
      </c>
      <c r="N207" s="9">
        <v>2015</v>
      </c>
      <c r="O207" t="b">
        <v>0</v>
      </c>
      <c r="P207">
        <v>3</v>
      </c>
      <c r="Q207" t="b">
        <v>0</v>
      </c>
      <c r="R207" t="s">
        <v>8269</v>
      </c>
      <c r="S207" s="12">
        <v>0</v>
      </c>
      <c r="T207">
        <v>7</v>
      </c>
      <c r="U207" s="14" t="s">
        <v>8315</v>
      </c>
      <c r="V207" t="s">
        <v>8316</v>
      </c>
    </row>
    <row r="208" spans="1:22" ht="208" x14ac:dyDescent="0.2">
      <c r="A208" s="9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s="17">
        <v>42074.219699074078</v>
      </c>
      <c r="L208" s="17">
        <v>42104.208333333328</v>
      </c>
      <c r="M208" s="9">
        <v>3</v>
      </c>
      <c r="N208" s="9">
        <v>2015</v>
      </c>
      <c r="O208" t="b">
        <v>0</v>
      </c>
      <c r="P208">
        <v>4</v>
      </c>
      <c r="Q208" t="b">
        <v>0</v>
      </c>
      <c r="R208" t="s">
        <v>8269</v>
      </c>
      <c r="S208" s="12">
        <v>38</v>
      </c>
      <c r="T208">
        <v>56.25</v>
      </c>
      <c r="U208" s="14" t="s">
        <v>8315</v>
      </c>
      <c r="V208" t="s">
        <v>8316</v>
      </c>
    </row>
    <row r="209" spans="1:22" ht="208" x14ac:dyDescent="0.2">
      <c r="A209" s="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s="17">
        <v>41904.650578703702</v>
      </c>
      <c r="L209" s="17">
        <v>41934.650578703702</v>
      </c>
      <c r="M209" s="9">
        <v>9</v>
      </c>
      <c r="N209" s="9">
        <v>2014</v>
      </c>
      <c r="O209" t="b">
        <v>0</v>
      </c>
      <c r="P209">
        <v>12</v>
      </c>
      <c r="Q209" t="b">
        <v>0</v>
      </c>
      <c r="R209" t="s">
        <v>8269</v>
      </c>
      <c r="S209" s="12">
        <v>8</v>
      </c>
      <c r="T209">
        <v>38.33</v>
      </c>
      <c r="U209" s="14" t="s">
        <v>8315</v>
      </c>
      <c r="V209" t="s">
        <v>8316</v>
      </c>
    </row>
    <row r="210" spans="1:22" ht="192" x14ac:dyDescent="0.2">
      <c r="A210" s="9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s="17">
        <v>41991.022488425922</v>
      </c>
      <c r="L210" s="17">
        <v>42015.041666666672</v>
      </c>
      <c r="M210" s="9">
        <v>12</v>
      </c>
      <c r="N210" s="9">
        <v>2015</v>
      </c>
      <c r="O210" t="b">
        <v>0</v>
      </c>
      <c r="P210">
        <v>4</v>
      </c>
      <c r="Q210" t="b">
        <v>0</v>
      </c>
      <c r="R210" t="s">
        <v>8269</v>
      </c>
      <c r="S210" s="12">
        <v>2</v>
      </c>
      <c r="T210">
        <v>27.5</v>
      </c>
      <c r="U210" s="14" t="s">
        <v>8315</v>
      </c>
      <c r="V210" t="s">
        <v>8316</v>
      </c>
    </row>
    <row r="211" spans="1:22" ht="192" x14ac:dyDescent="0.2">
      <c r="A211" s="9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s="17">
        <v>42169.958506944444</v>
      </c>
      <c r="L211" s="17">
        <v>42199.958506944444</v>
      </c>
      <c r="M211" s="9">
        <v>6</v>
      </c>
      <c r="N211" s="9">
        <v>2015</v>
      </c>
      <c r="O211" t="b">
        <v>0</v>
      </c>
      <c r="P211">
        <v>1</v>
      </c>
      <c r="Q211" t="b">
        <v>0</v>
      </c>
      <c r="R211" t="s">
        <v>8269</v>
      </c>
      <c r="S211" s="12">
        <v>0</v>
      </c>
      <c r="T211">
        <v>16</v>
      </c>
      <c r="U211" s="14" t="s">
        <v>8315</v>
      </c>
      <c r="V211" t="s">
        <v>8316</v>
      </c>
    </row>
    <row r="212" spans="1:22" ht="208" x14ac:dyDescent="0.2">
      <c r="A212" s="9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s="17">
        <v>41905.636469907404</v>
      </c>
      <c r="L212" s="17">
        <v>41935.636469907404</v>
      </c>
      <c r="M212" s="9">
        <v>9</v>
      </c>
      <c r="N212" s="9">
        <v>2014</v>
      </c>
      <c r="O212" t="b">
        <v>0</v>
      </c>
      <c r="P212">
        <v>1</v>
      </c>
      <c r="Q212" t="b">
        <v>0</v>
      </c>
      <c r="R212" t="s">
        <v>8269</v>
      </c>
      <c r="S212" s="12">
        <v>0</v>
      </c>
      <c r="T212">
        <v>1</v>
      </c>
      <c r="U212" s="14" t="s">
        <v>8315</v>
      </c>
      <c r="V212" t="s">
        <v>8316</v>
      </c>
    </row>
    <row r="213" spans="1:22" ht="176" x14ac:dyDescent="0.2">
      <c r="A213" s="9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s="17">
        <v>41761.810150462967</v>
      </c>
      <c r="L213" s="17">
        <v>41768.286805555559</v>
      </c>
      <c r="M213" s="9">
        <v>5</v>
      </c>
      <c r="N213" s="9">
        <v>2014</v>
      </c>
      <c r="O213" t="b">
        <v>0</v>
      </c>
      <c r="P213">
        <v>0</v>
      </c>
      <c r="Q213" t="b">
        <v>0</v>
      </c>
      <c r="R213" t="s">
        <v>8269</v>
      </c>
      <c r="S213" s="12">
        <v>0</v>
      </c>
      <c r="T213">
        <v>0</v>
      </c>
      <c r="U213" s="14" t="s">
        <v>8315</v>
      </c>
      <c r="V213" t="s">
        <v>8316</v>
      </c>
    </row>
    <row r="214" spans="1:22" ht="224" x14ac:dyDescent="0.2">
      <c r="A214" s="9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s="17">
        <v>41865.878657407404</v>
      </c>
      <c r="L214" s="17">
        <v>41925.878657407404</v>
      </c>
      <c r="M214" s="9">
        <v>8</v>
      </c>
      <c r="N214" s="9">
        <v>2014</v>
      </c>
      <c r="O214" t="b">
        <v>0</v>
      </c>
      <c r="P214">
        <v>13</v>
      </c>
      <c r="Q214" t="b">
        <v>0</v>
      </c>
      <c r="R214" t="s">
        <v>8269</v>
      </c>
      <c r="S214" s="12">
        <v>38</v>
      </c>
      <c r="T214">
        <v>86.62</v>
      </c>
      <c r="U214" s="14" t="s">
        <v>8315</v>
      </c>
      <c r="V214" t="s">
        <v>8316</v>
      </c>
    </row>
    <row r="215" spans="1:22" ht="176" x14ac:dyDescent="0.2">
      <c r="A215" s="9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s="17">
        <v>42613.841261574074</v>
      </c>
      <c r="L215" s="17">
        <v>42644.166666666672</v>
      </c>
      <c r="M215" s="9">
        <v>8</v>
      </c>
      <c r="N215" s="9">
        <v>2016</v>
      </c>
      <c r="O215" t="b">
        <v>0</v>
      </c>
      <c r="P215">
        <v>0</v>
      </c>
      <c r="Q215" t="b">
        <v>0</v>
      </c>
      <c r="R215" t="s">
        <v>8269</v>
      </c>
      <c r="S215" s="12">
        <v>0</v>
      </c>
      <c r="T215">
        <v>0</v>
      </c>
      <c r="U215" s="14" t="s">
        <v>8315</v>
      </c>
      <c r="V215" t="s">
        <v>8316</v>
      </c>
    </row>
    <row r="216" spans="1:22" ht="192" x14ac:dyDescent="0.2">
      <c r="A216" s="9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s="17">
        <v>42534.933321759265</v>
      </c>
      <c r="L216" s="17">
        <v>42554.832638888889</v>
      </c>
      <c r="M216" s="9">
        <v>6</v>
      </c>
      <c r="N216" s="9">
        <v>2016</v>
      </c>
      <c r="O216" t="b">
        <v>0</v>
      </c>
      <c r="P216">
        <v>9</v>
      </c>
      <c r="Q216" t="b">
        <v>0</v>
      </c>
      <c r="R216" t="s">
        <v>8269</v>
      </c>
      <c r="S216" s="12">
        <v>53</v>
      </c>
      <c r="T216">
        <v>88.33</v>
      </c>
      <c r="U216" s="14" t="s">
        <v>8315</v>
      </c>
      <c r="V216" t="s">
        <v>8316</v>
      </c>
    </row>
    <row r="217" spans="1:22" ht="208" x14ac:dyDescent="0.2">
      <c r="A217" s="9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s="17">
        <v>42446.060694444444</v>
      </c>
      <c r="L217" s="17">
        <v>42461.165972222225</v>
      </c>
      <c r="M217" s="9">
        <v>3</v>
      </c>
      <c r="N217" s="9">
        <v>2016</v>
      </c>
      <c r="O217" t="b">
        <v>0</v>
      </c>
      <c r="P217">
        <v>4</v>
      </c>
      <c r="Q217" t="b">
        <v>0</v>
      </c>
      <c r="R217" t="s">
        <v>8269</v>
      </c>
      <c r="S217" s="12">
        <v>3</v>
      </c>
      <c r="T217">
        <v>23.75</v>
      </c>
      <c r="U217" s="14" t="s">
        <v>8315</v>
      </c>
      <c r="V217" t="s">
        <v>8316</v>
      </c>
    </row>
    <row r="218" spans="1:22" ht="144" x14ac:dyDescent="0.2">
      <c r="A218" s="9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s="17">
        <v>42421.141469907408</v>
      </c>
      <c r="L218" s="17">
        <v>42481.099803240737</v>
      </c>
      <c r="M218" s="9">
        <v>2</v>
      </c>
      <c r="N218" s="9">
        <v>2016</v>
      </c>
      <c r="O218" t="b">
        <v>0</v>
      </c>
      <c r="P218">
        <v>0</v>
      </c>
      <c r="Q218" t="b">
        <v>0</v>
      </c>
      <c r="R218" t="s">
        <v>8269</v>
      </c>
      <c r="S218" s="12">
        <v>0</v>
      </c>
      <c r="T218">
        <v>0</v>
      </c>
      <c r="U218" s="14" t="s">
        <v>8315</v>
      </c>
      <c r="V218" t="s">
        <v>8316</v>
      </c>
    </row>
    <row r="219" spans="1:22" ht="208" x14ac:dyDescent="0.2">
      <c r="A219" s="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s="17">
        <v>42523.739212962959</v>
      </c>
      <c r="L219" s="17">
        <v>42553.739212962959</v>
      </c>
      <c r="M219" s="9">
        <v>6</v>
      </c>
      <c r="N219" s="9">
        <v>2016</v>
      </c>
      <c r="O219" t="b">
        <v>0</v>
      </c>
      <c r="P219">
        <v>3</v>
      </c>
      <c r="Q219" t="b">
        <v>0</v>
      </c>
      <c r="R219" t="s">
        <v>8269</v>
      </c>
      <c r="S219" s="12">
        <v>2</v>
      </c>
      <c r="T219">
        <v>163.33000000000001</v>
      </c>
      <c r="U219" s="14" t="s">
        <v>8315</v>
      </c>
      <c r="V219" t="s">
        <v>8316</v>
      </c>
    </row>
    <row r="220" spans="1:22" ht="144" x14ac:dyDescent="0.2">
      <c r="A220" s="9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s="17">
        <v>41833.951516203706</v>
      </c>
      <c r="L220" s="17">
        <v>41863.951516203706</v>
      </c>
      <c r="M220" s="9">
        <v>7</v>
      </c>
      <c r="N220" s="9">
        <v>2014</v>
      </c>
      <c r="O220" t="b">
        <v>0</v>
      </c>
      <c r="P220">
        <v>4</v>
      </c>
      <c r="Q220" t="b">
        <v>0</v>
      </c>
      <c r="R220" t="s">
        <v>8269</v>
      </c>
      <c r="S220" s="12">
        <v>1</v>
      </c>
      <c r="T220">
        <v>6.75</v>
      </c>
      <c r="U220" s="14" t="s">
        <v>8315</v>
      </c>
      <c r="V220" t="s">
        <v>8316</v>
      </c>
    </row>
    <row r="221" spans="1:22" ht="224" x14ac:dyDescent="0.2">
      <c r="A221" s="9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s="17">
        <v>42479.039212962962</v>
      </c>
      <c r="L221" s="17">
        <v>42509.039212962962</v>
      </c>
      <c r="M221" s="9">
        <v>4</v>
      </c>
      <c r="N221" s="9">
        <v>2016</v>
      </c>
      <c r="O221" t="b">
        <v>0</v>
      </c>
      <c r="P221">
        <v>1</v>
      </c>
      <c r="Q221" t="b">
        <v>0</v>
      </c>
      <c r="R221" t="s">
        <v>8269</v>
      </c>
      <c r="S221" s="12">
        <v>0</v>
      </c>
      <c r="T221">
        <v>25</v>
      </c>
      <c r="U221" s="14" t="s">
        <v>8315</v>
      </c>
      <c r="V221" t="s">
        <v>8316</v>
      </c>
    </row>
    <row r="222" spans="1:22" ht="208" x14ac:dyDescent="0.2">
      <c r="A222" s="9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s="17">
        <v>42235.117476851854</v>
      </c>
      <c r="L222" s="17">
        <v>42275.117476851854</v>
      </c>
      <c r="M222" s="9">
        <v>8</v>
      </c>
      <c r="N222" s="9">
        <v>2015</v>
      </c>
      <c r="O222" t="b">
        <v>0</v>
      </c>
      <c r="P222">
        <v>17</v>
      </c>
      <c r="Q222" t="b">
        <v>0</v>
      </c>
      <c r="R222" t="s">
        <v>8269</v>
      </c>
      <c r="S222" s="12">
        <v>61</v>
      </c>
      <c r="T222">
        <v>179.12</v>
      </c>
      <c r="U222" s="14" t="s">
        <v>8315</v>
      </c>
      <c r="V222" t="s">
        <v>8316</v>
      </c>
    </row>
    <row r="223" spans="1:22" ht="160" x14ac:dyDescent="0.2">
      <c r="A223" s="9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s="17">
        <v>42718.963599537034</v>
      </c>
      <c r="L223" s="17">
        <v>42748.961805555555</v>
      </c>
      <c r="M223" s="9">
        <v>12</v>
      </c>
      <c r="N223" s="9">
        <v>2017</v>
      </c>
      <c r="O223" t="b">
        <v>0</v>
      </c>
      <c r="P223">
        <v>1</v>
      </c>
      <c r="Q223" t="b">
        <v>0</v>
      </c>
      <c r="R223" t="s">
        <v>8269</v>
      </c>
      <c r="S223" s="12">
        <v>1</v>
      </c>
      <c r="T223">
        <v>34.950000000000003</v>
      </c>
      <c r="U223" s="14" t="s">
        <v>8315</v>
      </c>
      <c r="V223" t="s">
        <v>8316</v>
      </c>
    </row>
    <row r="224" spans="1:22" ht="176" x14ac:dyDescent="0.2">
      <c r="A224" s="9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s="17">
        <v>42031.666898148149</v>
      </c>
      <c r="L224" s="17">
        <v>42064.125</v>
      </c>
      <c r="M224" s="9">
        <v>1</v>
      </c>
      <c r="N224" s="9">
        <v>2015</v>
      </c>
      <c r="O224" t="b">
        <v>0</v>
      </c>
      <c r="P224">
        <v>6</v>
      </c>
      <c r="Q224" t="b">
        <v>0</v>
      </c>
      <c r="R224" t="s">
        <v>8269</v>
      </c>
      <c r="S224" s="12">
        <v>17</v>
      </c>
      <c r="T224">
        <v>27.5</v>
      </c>
      <c r="U224" s="14" t="s">
        <v>8315</v>
      </c>
      <c r="V224" t="s">
        <v>8316</v>
      </c>
    </row>
    <row r="225" spans="1:22" ht="208" x14ac:dyDescent="0.2">
      <c r="A225" s="9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s="17">
        <v>42078.34520833334</v>
      </c>
      <c r="L225" s="17">
        <v>42133.166666666672</v>
      </c>
      <c r="M225" s="9">
        <v>3</v>
      </c>
      <c r="N225" s="9">
        <v>2015</v>
      </c>
      <c r="O225" t="b">
        <v>0</v>
      </c>
      <c r="P225">
        <v>2</v>
      </c>
      <c r="Q225" t="b">
        <v>0</v>
      </c>
      <c r="R225" t="s">
        <v>8269</v>
      </c>
      <c r="S225" s="12">
        <v>1</v>
      </c>
      <c r="T225">
        <v>18.5</v>
      </c>
      <c r="U225" s="14" t="s">
        <v>8315</v>
      </c>
      <c r="V225" t="s">
        <v>8316</v>
      </c>
    </row>
    <row r="226" spans="1:22" ht="176" x14ac:dyDescent="0.2">
      <c r="A226" s="9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s="17">
        <v>41905.795706018522</v>
      </c>
      <c r="L226" s="17">
        <v>41933.82708333333</v>
      </c>
      <c r="M226" s="9">
        <v>9</v>
      </c>
      <c r="N226" s="9">
        <v>2014</v>
      </c>
      <c r="O226" t="b">
        <v>0</v>
      </c>
      <c r="P226">
        <v>0</v>
      </c>
      <c r="Q226" t="b">
        <v>0</v>
      </c>
      <c r="R226" t="s">
        <v>8269</v>
      </c>
      <c r="S226" s="12">
        <v>0</v>
      </c>
      <c r="T226">
        <v>0</v>
      </c>
      <c r="U226" s="14" t="s">
        <v>8315</v>
      </c>
      <c r="V226" t="s">
        <v>8316</v>
      </c>
    </row>
    <row r="227" spans="1:22" ht="224" x14ac:dyDescent="0.2">
      <c r="A227" s="9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s="17">
        <v>42695.7105787037</v>
      </c>
      <c r="L227" s="17">
        <v>42725.7105787037</v>
      </c>
      <c r="M227" s="9">
        <v>11</v>
      </c>
      <c r="N227" s="9">
        <v>2016</v>
      </c>
      <c r="O227" t="b">
        <v>0</v>
      </c>
      <c r="P227">
        <v>6</v>
      </c>
      <c r="Q227" t="b">
        <v>0</v>
      </c>
      <c r="R227" t="s">
        <v>8269</v>
      </c>
      <c r="S227" s="12">
        <v>9</v>
      </c>
      <c r="T227">
        <v>222.5</v>
      </c>
      <c r="U227" s="14" t="s">
        <v>8315</v>
      </c>
      <c r="V227" t="s">
        <v>8316</v>
      </c>
    </row>
    <row r="228" spans="1:22" ht="192" x14ac:dyDescent="0.2">
      <c r="A228" s="9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s="17">
        <v>42510.938900462963</v>
      </c>
      <c r="L228" s="17">
        <v>42540.938900462963</v>
      </c>
      <c r="M228" s="9">
        <v>5</v>
      </c>
      <c r="N228" s="9">
        <v>2016</v>
      </c>
      <c r="O228" t="b">
        <v>0</v>
      </c>
      <c r="P228">
        <v>1</v>
      </c>
      <c r="Q228" t="b">
        <v>0</v>
      </c>
      <c r="R228" t="s">
        <v>8269</v>
      </c>
      <c r="S228" s="12">
        <v>0</v>
      </c>
      <c r="T228">
        <v>5</v>
      </c>
      <c r="U228" s="14" t="s">
        <v>8315</v>
      </c>
      <c r="V228" t="s">
        <v>8316</v>
      </c>
    </row>
    <row r="229" spans="1:22" ht="192" x14ac:dyDescent="0.2">
      <c r="A229" s="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s="17">
        <v>42511.698101851856</v>
      </c>
      <c r="L229" s="17">
        <v>42535.787500000006</v>
      </c>
      <c r="M229" s="9">
        <v>5</v>
      </c>
      <c r="N229" s="9">
        <v>2016</v>
      </c>
      <c r="O229" t="b">
        <v>0</v>
      </c>
      <c r="P229">
        <v>0</v>
      </c>
      <c r="Q229" t="b">
        <v>0</v>
      </c>
      <c r="R229" t="s">
        <v>8269</v>
      </c>
      <c r="S229" s="12">
        <v>0</v>
      </c>
      <c r="T229">
        <v>0</v>
      </c>
      <c r="U229" s="14" t="s">
        <v>8315</v>
      </c>
      <c r="V229" t="s">
        <v>8316</v>
      </c>
    </row>
    <row r="230" spans="1:22" ht="176" x14ac:dyDescent="0.2">
      <c r="A230" s="9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s="17">
        <v>42041.581307870365</v>
      </c>
      <c r="L230" s="17">
        <v>42071.539641203708</v>
      </c>
      <c r="M230" s="9">
        <v>2</v>
      </c>
      <c r="N230" s="9">
        <v>2015</v>
      </c>
      <c r="O230" t="b">
        <v>0</v>
      </c>
      <c r="P230">
        <v>12</v>
      </c>
      <c r="Q230" t="b">
        <v>0</v>
      </c>
      <c r="R230" t="s">
        <v>8269</v>
      </c>
      <c r="S230" s="12">
        <v>16</v>
      </c>
      <c r="T230">
        <v>29.17</v>
      </c>
      <c r="U230" s="14" t="s">
        <v>8315</v>
      </c>
      <c r="V230" t="s">
        <v>8316</v>
      </c>
    </row>
    <row r="231" spans="1:22" ht="208" x14ac:dyDescent="0.2">
      <c r="A231" s="9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s="17">
        <v>42307.189270833333</v>
      </c>
      <c r="L231" s="17">
        <v>42322.958333333328</v>
      </c>
      <c r="M231" s="9">
        <v>10</v>
      </c>
      <c r="N231" s="9">
        <v>2015</v>
      </c>
      <c r="O231" t="b">
        <v>0</v>
      </c>
      <c r="P231">
        <v>2</v>
      </c>
      <c r="Q231" t="b">
        <v>0</v>
      </c>
      <c r="R231" t="s">
        <v>8269</v>
      </c>
      <c r="S231" s="12">
        <v>2</v>
      </c>
      <c r="T231">
        <v>1.5</v>
      </c>
      <c r="U231" s="14" t="s">
        <v>8315</v>
      </c>
      <c r="V231" t="s">
        <v>8316</v>
      </c>
    </row>
    <row r="232" spans="1:22" ht="208" x14ac:dyDescent="0.2">
      <c r="A232" s="9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s="17">
        <v>42353.761759259258</v>
      </c>
      <c r="L232" s="17">
        <v>42383.761759259258</v>
      </c>
      <c r="M232" s="9">
        <v>12</v>
      </c>
      <c r="N232" s="9">
        <v>2016</v>
      </c>
      <c r="O232" t="b">
        <v>0</v>
      </c>
      <c r="P232">
        <v>6</v>
      </c>
      <c r="Q232" t="b">
        <v>0</v>
      </c>
      <c r="R232" t="s">
        <v>8269</v>
      </c>
      <c r="S232" s="12">
        <v>22</v>
      </c>
      <c r="T232">
        <v>126.5</v>
      </c>
      <c r="U232" s="14" t="s">
        <v>8315</v>
      </c>
      <c r="V232" t="s">
        <v>8316</v>
      </c>
    </row>
    <row r="233" spans="1:22" ht="208" x14ac:dyDescent="0.2">
      <c r="A233" s="9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s="17">
        <v>42058.603877314818</v>
      </c>
      <c r="L233" s="17">
        <v>42087.165972222225</v>
      </c>
      <c r="M233" s="9">
        <v>2</v>
      </c>
      <c r="N233" s="9">
        <v>2015</v>
      </c>
      <c r="O233" t="b">
        <v>0</v>
      </c>
      <c r="P233">
        <v>1</v>
      </c>
      <c r="Q233" t="b">
        <v>0</v>
      </c>
      <c r="R233" t="s">
        <v>8269</v>
      </c>
      <c r="S233" s="12">
        <v>0</v>
      </c>
      <c r="T233">
        <v>10</v>
      </c>
      <c r="U233" s="14" t="s">
        <v>8315</v>
      </c>
      <c r="V233" t="s">
        <v>8316</v>
      </c>
    </row>
    <row r="234" spans="1:22" ht="192" x14ac:dyDescent="0.2">
      <c r="A234" s="9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s="17">
        <v>42304.940960648149</v>
      </c>
      <c r="L234" s="17">
        <v>42329.166666666672</v>
      </c>
      <c r="M234" s="9">
        <v>10</v>
      </c>
      <c r="N234" s="9">
        <v>2015</v>
      </c>
      <c r="O234" t="b">
        <v>0</v>
      </c>
      <c r="P234">
        <v>5</v>
      </c>
      <c r="Q234" t="b">
        <v>0</v>
      </c>
      <c r="R234" t="s">
        <v>8269</v>
      </c>
      <c r="S234" s="12">
        <v>5</v>
      </c>
      <c r="T234">
        <v>9.4</v>
      </c>
      <c r="U234" s="14" t="s">
        <v>8315</v>
      </c>
      <c r="V234" t="s">
        <v>8316</v>
      </c>
    </row>
    <row r="235" spans="1:22" ht="64" x14ac:dyDescent="0.2">
      <c r="A235" s="9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s="17">
        <v>42538.742893518516</v>
      </c>
      <c r="L235" s="17">
        <v>42568.742893518516</v>
      </c>
      <c r="M235" s="9">
        <v>6</v>
      </c>
      <c r="N235" s="9">
        <v>2016</v>
      </c>
      <c r="O235" t="b">
        <v>0</v>
      </c>
      <c r="P235">
        <v>0</v>
      </c>
      <c r="Q235" t="b">
        <v>0</v>
      </c>
      <c r="R235" t="s">
        <v>8269</v>
      </c>
      <c r="S235" s="12">
        <v>0</v>
      </c>
      <c r="T235">
        <v>0</v>
      </c>
      <c r="U235" s="14" t="s">
        <v>8315</v>
      </c>
      <c r="V235" t="s">
        <v>8316</v>
      </c>
    </row>
    <row r="236" spans="1:22" ht="208" x14ac:dyDescent="0.2">
      <c r="A236" s="9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s="17">
        <v>42122.732499999998</v>
      </c>
      <c r="L236" s="17">
        <v>42155.732638888891</v>
      </c>
      <c r="M236" s="9">
        <v>4</v>
      </c>
      <c r="N236" s="9">
        <v>2015</v>
      </c>
      <c r="O236" t="b">
        <v>0</v>
      </c>
      <c r="P236">
        <v>8</v>
      </c>
      <c r="Q236" t="b">
        <v>0</v>
      </c>
      <c r="R236" t="s">
        <v>8269</v>
      </c>
      <c r="S236" s="12">
        <v>5</v>
      </c>
      <c r="T236">
        <v>30</v>
      </c>
      <c r="U236" s="14" t="s">
        <v>8315</v>
      </c>
      <c r="V236" t="s">
        <v>8316</v>
      </c>
    </row>
    <row r="237" spans="1:22" ht="192" x14ac:dyDescent="0.2">
      <c r="A237" s="9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s="17">
        <v>42209.67288194444</v>
      </c>
      <c r="L237" s="17">
        <v>42223.625</v>
      </c>
      <c r="M237" s="9">
        <v>7</v>
      </c>
      <c r="N237" s="9">
        <v>2015</v>
      </c>
      <c r="O237" t="b">
        <v>0</v>
      </c>
      <c r="P237">
        <v>3</v>
      </c>
      <c r="Q237" t="b">
        <v>0</v>
      </c>
      <c r="R237" t="s">
        <v>8269</v>
      </c>
      <c r="S237" s="12">
        <v>3</v>
      </c>
      <c r="T237">
        <v>10.67</v>
      </c>
      <c r="U237" s="14" t="s">
        <v>8315</v>
      </c>
      <c r="V237" t="s">
        <v>8316</v>
      </c>
    </row>
    <row r="238" spans="1:22" ht="224" x14ac:dyDescent="0.2">
      <c r="A238" s="9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s="17">
        <v>41990.506377314814</v>
      </c>
      <c r="L238" s="17">
        <v>42020.506377314814</v>
      </c>
      <c r="M238" s="9">
        <v>12</v>
      </c>
      <c r="N238" s="9">
        <v>2015</v>
      </c>
      <c r="O238" t="b">
        <v>0</v>
      </c>
      <c r="P238">
        <v>8</v>
      </c>
      <c r="Q238" t="b">
        <v>0</v>
      </c>
      <c r="R238" t="s">
        <v>8269</v>
      </c>
      <c r="S238" s="12">
        <v>13</v>
      </c>
      <c r="T238">
        <v>25.5</v>
      </c>
      <c r="U238" s="14" t="s">
        <v>8315</v>
      </c>
      <c r="V238" t="s">
        <v>8316</v>
      </c>
    </row>
    <row r="239" spans="1:22" ht="208" x14ac:dyDescent="0.2">
      <c r="A239" s="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s="17">
        <v>42039.194988425923</v>
      </c>
      <c r="L239" s="17">
        <v>42099.153321759266</v>
      </c>
      <c r="M239" s="9">
        <v>2</v>
      </c>
      <c r="N239" s="9">
        <v>2015</v>
      </c>
      <c r="O239" t="b">
        <v>0</v>
      </c>
      <c r="P239">
        <v>1</v>
      </c>
      <c r="Q239" t="b">
        <v>0</v>
      </c>
      <c r="R239" t="s">
        <v>8269</v>
      </c>
      <c r="S239" s="12">
        <v>0</v>
      </c>
      <c r="T239">
        <v>20</v>
      </c>
      <c r="U239" s="14" t="s">
        <v>8315</v>
      </c>
      <c r="V239" t="s">
        <v>8316</v>
      </c>
    </row>
    <row r="240" spans="1:22" ht="192" x14ac:dyDescent="0.2">
      <c r="A240" s="9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s="17">
        <v>41890.086805555555</v>
      </c>
      <c r="L240" s="17">
        <v>41934.207638888889</v>
      </c>
      <c r="M240" s="9">
        <v>9</v>
      </c>
      <c r="N240" s="9">
        <v>2014</v>
      </c>
      <c r="O240" t="b">
        <v>0</v>
      </c>
      <c r="P240">
        <v>8</v>
      </c>
      <c r="Q240" t="b">
        <v>0</v>
      </c>
      <c r="R240" t="s">
        <v>8269</v>
      </c>
      <c r="S240" s="12">
        <v>37</v>
      </c>
      <c r="T240">
        <v>91.25</v>
      </c>
      <c r="U240" s="14" t="s">
        <v>8315</v>
      </c>
      <c r="V240" t="s">
        <v>8316</v>
      </c>
    </row>
    <row r="241" spans="1:22" ht="160" x14ac:dyDescent="0.2">
      <c r="A241" s="9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s="17">
        <v>42495.722187499996</v>
      </c>
      <c r="L241" s="17">
        <v>42525.722187499996</v>
      </c>
      <c r="M241" s="9">
        <v>5</v>
      </c>
      <c r="N241" s="9">
        <v>2016</v>
      </c>
      <c r="O241" t="b">
        <v>0</v>
      </c>
      <c r="P241">
        <v>0</v>
      </c>
      <c r="Q241" t="b">
        <v>0</v>
      </c>
      <c r="R241" t="s">
        <v>8269</v>
      </c>
      <c r="S241" s="12">
        <v>0</v>
      </c>
      <c r="T241">
        <v>0</v>
      </c>
      <c r="U241" s="14" t="s">
        <v>8315</v>
      </c>
      <c r="V241" t="s">
        <v>8316</v>
      </c>
    </row>
    <row r="242" spans="1:22" ht="224" x14ac:dyDescent="0.2">
      <c r="A242" s="9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s="17">
        <v>42570.850381944445</v>
      </c>
      <c r="L242" s="17">
        <v>42615.850381944445</v>
      </c>
      <c r="M242" s="9">
        <v>7</v>
      </c>
      <c r="N242" s="9">
        <v>2016</v>
      </c>
      <c r="O242" t="b">
        <v>0</v>
      </c>
      <c r="P242">
        <v>1</v>
      </c>
      <c r="Q242" t="b">
        <v>0</v>
      </c>
      <c r="R242" t="s">
        <v>8269</v>
      </c>
      <c r="S242" s="12">
        <v>1</v>
      </c>
      <c r="T242">
        <v>50</v>
      </c>
      <c r="U242" s="14" t="s">
        <v>8315</v>
      </c>
      <c r="V242" t="s">
        <v>8316</v>
      </c>
    </row>
    <row r="243" spans="1:22" ht="144" x14ac:dyDescent="0.2">
      <c r="A243" s="9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s="17">
        <v>41927.124884259261</v>
      </c>
      <c r="L243" s="17">
        <v>41937.124884259261</v>
      </c>
      <c r="M243" s="9">
        <v>10</v>
      </c>
      <c r="N243" s="9">
        <v>2014</v>
      </c>
      <c r="O243" t="b">
        <v>0</v>
      </c>
      <c r="P243">
        <v>0</v>
      </c>
      <c r="Q243" t="b">
        <v>0</v>
      </c>
      <c r="R243" t="s">
        <v>8269</v>
      </c>
      <c r="S243" s="12">
        <v>0</v>
      </c>
      <c r="T243">
        <v>0</v>
      </c>
      <c r="U243" s="14" t="s">
        <v>8315</v>
      </c>
      <c r="V243" t="s">
        <v>8316</v>
      </c>
    </row>
    <row r="244" spans="1:22" ht="208" x14ac:dyDescent="0.2">
      <c r="A244" s="9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s="17">
        <v>42730.903726851851</v>
      </c>
      <c r="L244" s="17">
        <v>42760.903726851851</v>
      </c>
      <c r="M244" s="9">
        <v>12</v>
      </c>
      <c r="N244" s="9">
        <v>2017</v>
      </c>
      <c r="O244" t="b">
        <v>0</v>
      </c>
      <c r="P244">
        <v>0</v>
      </c>
      <c r="Q244" t="b">
        <v>0</v>
      </c>
      <c r="R244" t="s">
        <v>8269</v>
      </c>
      <c r="S244" s="12">
        <v>0</v>
      </c>
      <c r="T244">
        <v>0</v>
      </c>
      <c r="U244" s="14" t="s">
        <v>8315</v>
      </c>
      <c r="V244" t="s">
        <v>8316</v>
      </c>
    </row>
    <row r="245" spans="1:22" ht="176" x14ac:dyDescent="0.2">
      <c r="A245" s="9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s="17">
        <v>42475.848067129627</v>
      </c>
      <c r="L245" s="17">
        <v>42505.848067129627</v>
      </c>
      <c r="M245" s="9">
        <v>4</v>
      </c>
      <c r="N245" s="9">
        <v>2016</v>
      </c>
      <c r="O245" t="b">
        <v>0</v>
      </c>
      <c r="P245">
        <v>6</v>
      </c>
      <c r="Q245" t="b">
        <v>0</v>
      </c>
      <c r="R245" t="s">
        <v>8269</v>
      </c>
      <c r="S245" s="12">
        <v>27</v>
      </c>
      <c r="T245">
        <v>22.83</v>
      </c>
      <c r="U245" s="14" t="s">
        <v>8315</v>
      </c>
      <c r="V245" t="s">
        <v>8316</v>
      </c>
    </row>
    <row r="246" spans="1:22" ht="192" x14ac:dyDescent="0.2">
      <c r="A246" s="9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s="17">
        <v>42188.83293981482</v>
      </c>
      <c r="L246" s="17">
        <v>42242.772222222222</v>
      </c>
      <c r="M246" s="9">
        <v>7</v>
      </c>
      <c r="N246" s="9">
        <v>2015</v>
      </c>
      <c r="O246" t="b">
        <v>0</v>
      </c>
      <c r="P246">
        <v>6</v>
      </c>
      <c r="Q246" t="b">
        <v>0</v>
      </c>
      <c r="R246" t="s">
        <v>8269</v>
      </c>
      <c r="S246" s="12">
        <v>10</v>
      </c>
      <c r="T246">
        <v>16.670000000000002</v>
      </c>
      <c r="U246" s="14" t="s">
        <v>8315</v>
      </c>
      <c r="V246" t="s">
        <v>8316</v>
      </c>
    </row>
    <row r="247" spans="1:22" ht="208" x14ac:dyDescent="0.2">
      <c r="A247" s="9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s="17">
        <v>42053.049375000002</v>
      </c>
      <c r="L247" s="17">
        <v>42096.041666666672</v>
      </c>
      <c r="M247" s="9">
        <v>2</v>
      </c>
      <c r="N247" s="9">
        <v>2015</v>
      </c>
      <c r="O247" t="b">
        <v>0</v>
      </c>
      <c r="P247">
        <v>33</v>
      </c>
      <c r="Q247" t="b">
        <v>0</v>
      </c>
      <c r="R247" t="s">
        <v>8269</v>
      </c>
      <c r="S247" s="12">
        <v>71</v>
      </c>
      <c r="T247">
        <v>106.97</v>
      </c>
      <c r="U247" s="14" t="s">
        <v>8315</v>
      </c>
      <c r="V247" t="s">
        <v>8316</v>
      </c>
    </row>
    <row r="248" spans="1:22" ht="208" x14ac:dyDescent="0.2">
      <c r="A248" s="9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s="17">
        <v>41883.916678240741</v>
      </c>
      <c r="L248" s="17">
        <v>41906.916678240741</v>
      </c>
      <c r="M248" s="9">
        <v>9</v>
      </c>
      <c r="N248" s="9">
        <v>2014</v>
      </c>
      <c r="O248" t="b">
        <v>0</v>
      </c>
      <c r="P248">
        <v>4</v>
      </c>
      <c r="Q248" t="b">
        <v>0</v>
      </c>
      <c r="R248" t="s">
        <v>8269</v>
      </c>
      <c r="S248" s="12">
        <v>2</v>
      </c>
      <c r="T248">
        <v>10.25</v>
      </c>
      <c r="U248" s="14" t="s">
        <v>8315</v>
      </c>
      <c r="V248" t="s">
        <v>8316</v>
      </c>
    </row>
    <row r="249" spans="1:22" ht="208" x14ac:dyDescent="0.2">
      <c r="A249" s="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s="17">
        <v>42767.031678240746</v>
      </c>
      <c r="L249" s="17">
        <v>42797.208333333328</v>
      </c>
      <c r="M249" s="9">
        <v>2</v>
      </c>
      <c r="N249" s="9">
        <v>2017</v>
      </c>
      <c r="O249" t="b">
        <v>0</v>
      </c>
      <c r="P249">
        <v>1</v>
      </c>
      <c r="Q249" t="b">
        <v>0</v>
      </c>
      <c r="R249" t="s">
        <v>8269</v>
      </c>
      <c r="S249" s="12">
        <v>2</v>
      </c>
      <c r="T249">
        <v>59</v>
      </c>
      <c r="U249" s="14" t="s">
        <v>8315</v>
      </c>
      <c r="V249" t="s">
        <v>8316</v>
      </c>
    </row>
    <row r="250" spans="1:22" ht="192" x14ac:dyDescent="0.2">
      <c r="A250" s="9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s="17">
        <v>42029.135879629626</v>
      </c>
      <c r="L250" s="17">
        <v>42059.135879629626</v>
      </c>
      <c r="M250" s="9">
        <v>1</v>
      </c>
      <c r="N250" s="9">
        <v>2015</v>
      </c>
      <c r="O250" t="b">
        <v>0</v>
      </c>
      <c r="P250">
        <v>6</v>
      </c>
      <c r="Q250" t="b">
        <v>0</v>
      </c>
      <c r="R250" t="s">
        <v>8269</v>
      </c>
      <c r="S250" s="12">
        <v>3</v>
      </c>
      <c r="T250">
        <v>15.67</v>
      </c>
      <c r="U250" s="14" t="s">
        <v>8315</v>
      </c>
      <c r="V250" t="s">
        <v>8316</v>
      </c>
    </row>
    <row r="251" spans="1:22" ht="192" x14ac:dyDescent="0.2">
      <c r="A251" s="9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s="17">
        <v>42358.573182870372</v>
      </c>
      <c r="L251" s="17">
        <v>42377.273611111115</v>
      </c>
      <c r="M251" s="9">
        <v>12</v>
      </c>
      <c r="N251" s="9">
        <v>2016</v>
      </c>
      <c r="O251" t="b">
        <v>0</v>
      </c>
      <c r="P251">
        <v>3</v>
      </c>
      <c r="Q251" t="b">
        <v>0</v>
      </c>
      <c r="R251" t="s">
        <v>8269</v>
      </c>
      <c r="S251" s="12">
        <v>0</v>
      </c>
      <c r="T251">
        <v>1</v>
      </c>
      <c r="U251" s="14" t="s">
        <v>8315</v>
      </c>
      <c r="V251" t="s">
        <v>8316</v>
      </c>
    </row>
  </sheetData>
  <conditionalFormatting sqref="F1:F251">
    <cfRule type="containsText" dxfId="9" priority="3" operator="containsText" text="successful">
      <formula>NOT(ISERROR(SEARCH("successful",F1)))</formula>
    </cfRule>
    <cfRule type="containsText" dxfId="8" priority="4" operator="containsText" text="canceled">
      <formula>NOT(ISERROR(SEARCH("canceled",F1)))</formula>
    </cfRule>
    <cfRule type="containsText" dxfId="7" priority="5" operator="containsText" text="failed">
      <formula>NOT(ISERROR(SEARCH("failed",F1)))</formula>
    </cfRule>
    <cfRule type="containsText" dxfId="6" priority="6" operator="containsText" text="live">
      <formula>NOT(ISERROR(SEARCH("live",F1)))</formula>
    </cfRule>
  </conditionalFormatting>
  <conditionalFormatting sqref="S1:S251">
    <cfRule type="colorScale" priority="2">
      <colorScale>
        <cfvo type="min"/>
        <cfvo type="percent" val="90"/>
        <color rgb="FFFF1500"/>
        <color theme="4"/>
      </colorScale>
    </cfRule>
  </conditionalFormatting>
  <conditionalFormatting sqref="F2:F62">
    <cfRule type="containsText" dxfId="5" priority="1" operator="containsText" text="successful">
      <formula>NOT(ISERROR(SEARCH("successful",F2)))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413"/>
  <sheetViews>
    <sheetView workbookViewId="0">
      <selection activeCell="D1" sqref="D1:D1048576"/>
    </sheetView>
  </sheetViews>
  <sheetFormatPr baseColWidth="10" defaultRowHeight="15" x14ac:dyDescent="0.2"/>
  <sheetData>
    <row r="1" spans="1:22" ht="16" x14ac:dyDescent="0.2">
      <c r="A1" s="1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8" t="s">
        <v>8364</v>
      </c>
      <c r="L1" s="18" t="s">
        <v>8365</v>
      </c>
      <c r="M1" s="18" t="s">
        <v>8367</v>
      </c>
      <c r="N1" s="1" t="s">
        <v>8366</v>
      </c>
      <c r="O1" s="1" t="s">
        <v>8260</v>
      </c>
      <c r="P1" s="1" t="s">
        <v>8261</v>
      </c>
      <c r="Q1" s="1" t="s">
        <v>8262</v>
      </c>
      <c r="R1" s="1" t="s">
        <v>8305</v>
      </c>
      <c r="S1" s="1" t="s">
        <v>8306</v>
      </c>
      <c r="T1" s="1" t="s">
        <v>8307</v>
      </c>
      <c r="U1" s="13" t="s">
        <v>8359</v>
      </c>
      <c r="V1" s="1" t="s">
        <v>8358</v>
      </c>
    </row>
    <row r="2" spans="1:22" ht="224" x14ac:dyDescent="0.2">
      <c r="A2" s="9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s="17">
        <v>42646.092812499999</v>
      </c>
      <c r="L2" s="17">
        <v>42675.207638888889</v>
      </c>
      <c r="M2" s="9">
        <v>10</v>
      </c>
      <c r="N2" s="9">
        <v>2016</v>
      </c>
      <c r="O2" t="b">
        <v>0</v>
      </c>
      <c r="P2">
        <v>56</v>
      </c>
      <c r="Q2" t="b">
        <v>1</v>
      </c>
      <c r="R2" t="s">
        <v>8269</v>
      </c>
      <c r="S2" s="12">
        <v>105</v>
      </c>
      <c r="T2">
        <v>93.43</v>
      </c>
      <c r="U2" s="14" t="s">
        <v>8315</v>
      </c>
      <c r="V2" t="s">
        <v>8316</v>
      </c>
    </row>
    <row r="3" spans="1:22" ht="144" x14ac:dyDescent="0.2">
      <c r="A3" s="9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s="17">
        <v>42430.040798611109</v>
      </c>
      <c r="L3" s="17">
        <v>42449.999131944445</v>
      </c>
      <c r="M3" s="9">
        <v>3</v>
      </c>
      <c r="N3" s="9">
        <v>2016</v>
      </c>
      <c r="O3" t="b">
        <v>0</v>
      </c>
      <c r="P3">
        <v>31</v>
      </c>
      <c r="Q3" t="b">
        <v>1</v>
      </c>
      <c r="R3" t="s">
        <v>8269</v>
      </c>
      <c r="S3" s="12">
        <v>115</v>
      </c>
      <c r="T3">
        <v>110.97</v>
      </c>
      <c r="U3" s="14" t="s">
        <v>8315</v>
      </c>
      <c r="V3" t="s">
        <v>8316</v>
      </c>
    </row>
    <row r="4" spans="1:22" ht="192" x14ac:dyDescent="0.2">
      <c r="A4" s="9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s="17">
        <v>42238.13282407407</v>
      </c>
      <c r="L4" s="17">
        <v>42268.13282407407</v>
      </c>
      <c r="M4" s="9">
        <v>8</v>
      </c>
      <c r="N4" s="9">
        <v>2015</v>
      </c>
      <c r="O4" t="b">
        <v>0</v>
      </c>
      <c r="P4">
        <v>84</v>
      </c>
      <c r="Q4" t="b">
        <v>1</v>
      </c>
      <c r="R4" t="s">
        <v>8269</v>
      </c>
      <c r="S4" s="12">
        <v>121</v>
      </c>
      <c r="T4">
        <v>71.790000000000006</v>
      </c>
      <c r="U4" s="14" t="s">
        <v>8315</v>
      </c>
      <c r="V4" t="s">
        <v>8316</v>
      </c>
    </row>
    <row r="5" spans="1:22" ht="192" x14ac:dyDescent="0.2">
      <c r="A5" s="9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s="17">
        <v>41850.400937500002</v>
      </c>
      <c r="L5" s="17">
        <v>41895.400937500002</v>
      </c>
      <c r="M5" s="9">
        <v>7</v>
      </c>
      <c r="N5" s="9">
        <v>2014</v>
      </c>
      <c r="O5" t="b">
        <v>0</v>
      </c>
      <c r="P5">
        <v>12</v>
      </c>
      <c r="Q5" t="b">
        <v>1</v>
      </c>
      <c r="R5" t="s">
        <v>8269</v>
      </c>
      <c r="S5" s="12">
        <v>100</v>
      </c>
      <c r="T5">
        <v>1000</v>
      </c>
      <c r="U5" s="14" t="s">
        <v>8315</v>
      </c>
      <c r="V5" t="s">
        <v>8316</v>
      </c>
    </row>
    <row r="6" spans="1:22" ht="208" x14ac:dyDescent="0.2">
      <c r="A6" s="9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s="17">
        <v>42753.205625000002</v>
      </c>
      <c r="L6" s="17">
        <v>42783.670138888891</v>
      </c>
      <c r="M6" s="9">
        <v>1</v>
      </c>
      <c r="N6" s="9">
        <v>2017</v>
      </c>
      <c r="O6" t="b">
        <v>0</v>
      </c>
      <c r="P6">
        <v>158</v>
      </c>
      <c r="Q6" t="b">
        <v>1</v>
      </c>
      <c r="R6" t="s">
        <v>8269</v>
      </c>
      <c r="S6" s="12">
        <v>101</v>
      </c>
      <c r="T6">
        <v>63.83</v>
      </c>
      <c r="U6" s="14" t="s">
        <v>8315</v>
      </c>
      <c r="V6" t="s">
        <v>8316</v>
      </c>
    </row>
    <row r="7" spans="1:22" ht="80" x14ac:dyDescent="0.2">
      <c r="A7" s="9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s="17">
        <v>42155.920219907406</v>
      </c>
      <c r="L7" s="17">
        <v>42176.888888888891</v>
      </c>
      <c r="M7" s="9">
        <v>5</v>
      </c>
      <c r="N7" s="9">
        <v>2015</v>
      </c>
      <c r="O7" t="b">
        <v>0</v>
      </c>
      <c r="P7">
        <v>30</v>
      </c>
      <c r="Q7" t="b">
        <v>1</v>
      </c>
      <c r="R7" t="s">
        <v>8269</v>
      </c>
      <c r="S7" s="12">
        <v>116</v>
      </c>
      <c r="T7">
        <v>44.33</v>
      </c>
      <c r="U7" s="14" t="s">
        <v>8315</v>
      </c>
      <c r="V7" t="s">
        <v>8316</v>
      </c>
    </row>
    <row r="8" spans="1:22" ht="224" x14ac:dyDescent="0.2">
      <c r="A8" s="9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s="17">
        <v>42157.591064814813</v>
      </c>
      <c r="L8" s="17">
        <v>42179.083333333328</v>
      </c>
      <c r="M8" s="9">
        <v>6</v>
      </c>
      <c r="N8" s="9">
        <v>2015</v>
      </c>
      <c r="O8" t="b">
        <v>0</v>
      </c>
      <c r="P8">
        <v>29</v>
      </c>
      <c r="Q8" t="b">
        <v>1</v>
      </c>
      <c r="R8" t="s">
        <v>8269</v>
      </c>
      <c r="S8" s="12">
        <v>108</v>
      </c>
      <c r="T8">
        <v>126.55</v>
      </c>
      <c r="U8" s="14" t="s">
        <v>8315</v>
      </c>
      <c r="V8" t="s">
        <v>8316</v>
      </c>
    </row>
    <row r="9" spans="1:22" ht="240" x14ac:dyDescent="0.2">
      <c r="A9" s="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s="17">
        <v>42676.065150462964</v>
      </c>
      <c r="L9" s="17">
        <v>42721.290972222225</v>
      </c>
      <c r="M9" s="9">
        <v>11</v>
      </c>
      <c r="N9" s="9">
        <v>2016</v>
      </c>
      <c r="O9" t="b">
        <v>0</v>
      </c>
      <c r="P9">
        <v>31</v>
      </c>
      <c r="Q9" t="b">
        <v>1</v>
      </c>
      <c r="R9" t="s">
        <v>8269</v>
      </c>
      <c r="S9" s="12">
        <v>100</v>
      </c>
      <c r="T9">
        <v>129.03</v>
      </c>
      <c r="U9" s="14" t="s">
        <v>8315</v>
      </c>
      <c r="V9" t="s">
        <v>8316</v>
      </c>
    </row>
    <row r="10" spans="1:22" ht="208" x14ac:dyDescent="0.2">
      <c r="A10" s="9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s="17">
        <v>42473.007037037038</v>
      </c>
      <c r="L10" s="17">
        <v>42503.007037037038</v>
      </c>
      <c r="M10" s="9">
        <v>4</v>
      </c>
      <c r="N10" s="9">
        <v>2016</v>
      </c>
      <c r="O10" t="b">
        <v>0</v>
      </c>
      <c r="P10">
        <v>173</v>
      </c>
      <c r="Q10" t="b">
        <v>1</v>
      </c>
      <c r="R10" t="s">
        <v>8269</v>
      </c>
      <c r="S10" s="12">
        <v>123</v>
      </c>
      <c r="T10">
        <v>71.239999999999995</v>
      </c>
      <c r="U10" s="14" t="s">
        <v>8315</v>
      </c>
      <c r="V10" t="s">
        <v>8316</v>
      </c>
    </row>
    <row r="11" spans="1:22" ht="192" x14ac:dyDescent="0.2">
      <c r="A11" s="9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s="17">
        <v>42282.768414351856</v>
      </c>
      <c r="L11" s="17">
        <v>42312.810081018513</v>
      </c>
      <c r="M11" s="9">
        <v>10</v>
      </c>
      <c r="N11" s="9">
        <v>2015</v>
      </c>
      <c r="O11" t="b">
        <v>0</v>
      </c>
      <c r="P11">
        <v>59</v>
      </c>
      <c r="Q11" t="b">
        <v>1</v>
      </c>
      <c r="R11" t="s">
        <v>8269</v>
      </c>
      <c r="S11" s="12">
        <v>121</v>
      </c>
      <c r="T11">
        <v>40.85</v>
      </c>
      <c r="U11" s="14" t="s">
        <v>8315</v>
      </c>
      <c r="V11" t="s">
        <v>8316</v>
      </c>
    </row>
    <row r="12" spans="1:22" ht="224" x14ac:dyDescent="0.2">
      <c r="A12" s="9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s="17">
        <v>42473.794710648144</v>
      </c>
      <c r="L12" s="17">
        <v>42503.794710648144</v>
      </c>
      <c r="M12" s="9">
        <v>4</v>
      </c>
      <c r="N12" s="9">
        <v>2016</v>
      </c>
      <c r="O12" t="b">
        <v>0</v>
      </c>
      <c r="P12">
        <v>60</v>
      </c>
      <c r="Q12" t="b">
        <v>1</v>
      </c>
      <c r="R12" t="s">
        <v>8269</v>
      </c>
      <c r="S12" s="12">
        <v>302</v>
      </c>
      <c r="T12">
        <v>252.02</v>
      </c>
      <c r="U12" s="14" t="s">
        <v>8315</v>
      </c>
      <c r="V12" t="s">
        <v>8316</v>
      </c>
    </row>
    <row r="13" spans="1:22" ht="224" x14ac:dyDescent="0.2">
      <c r="A13" s="9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s="17">
        <v>42712.23474537037</v>
      </c>
      <c r="L13" s="17">
        <v>42735.707638888889</v>
      </c>
      <c r="M13" s="9">
        <v>12</v>
      </c>
      <c r="N13" s="9">
        <v>2016</v>
      </c>
      <c r="O13" t="b">
        <v>0</v>
      </c>
      <c r="P13">
        <v>31</v>
      </c>
      <c r="Q13" t="b">
        <v>1</v>
      </c>
      <c r="R13" t="s">
        <v>8269</v>
      </c>
      <c r="S13" s="12">
        <v>101</v>
      </c>
      <c r="T13">
        <v>65.16</v>
      </c>
      <c r="U13" s="14" t="s">
        <v>8315</v>
      </c>
      <c r="V13" t="s">
        <v>8316</v>
      </c>
    </row>
    <row r="14" spans="1:22" ht="208" x14ac:dyDescent="0.2">
      <c r="A14" s="9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s="17">
        <v>42561.154664351852</v>
      </c>
      <c r="L14" s="17">
        <v>42592.166666666672</v>
      </c>
      <c r="M14" s="9">
        <v>7</v>
      </c>
      <c r="N14" s="9">
        <v>2016</v>
      </c>
      <c r="O14" t="b">
        <v>0</v>
      </c>
      <c r="P14">
        <v>61</v>
      </c>
      <c r="Q14" t="b">
        <v>1</v>
      </c>
      <c r="R14" t="s">
        <v>8269</v>
      </c>
      <c r="S14" s="12">
        <v>100</v>
      </c>
      <c r="T14">
        <v>65.87</v>
      </c>
      <c r="U14" s="14" t="s">
        <v>8315</v>
      </c>
      <c r="V14" t="s">
        <v>8316</v>
      </c>
    </row>
    <row r="15" spans="1:22" ht="176" x14ac:dyDescent="0.2">
      <c r="A15" s="9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s="17">
        <v>42709.134780092587</v>
      </c>
      <c r="L15" s="17">
        <v>42739.134780092587</v>
      </c>
      <c r="M15" s="9">
        <v>12</v>
      </c>
      <c r="N15" s="9">
        <v>2017</v>
      </c>
      <c r="O15" t="b">
        <v>0</v>
      </c>
      <c r="P15">
        <v>52</v>
      </c>
      <c r="Q15" t="b">
        <v>1</v>
      </c>
      <c r="R15" t="s">
        <v>8269</v>
      </c>
      <c r="S15" s="12">
        <v>125</v>
      </c>
      <c r="T15">
        <v>36.08</v>
      </c>
      <c r="U15" s="14" t="s">
        <v>8315</v>
      </c>
      <c r="V15" t="s">
        <v>8316</v>
      </c>
    </row>
    <row r="16" spans="1:22" ht="80" x14ac:dyDescent="0.2">
      <c r="A16" s="9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s="17">
        <v>42086.614942129629</v>
      </c>
      <c r="L16" s="17">
        <v>42117.290972222225</v>
      </c>
      <c r="M16" s="9">
        <v>3</v>
      </c>
      <c r="N16" s="9">
        <v>2015</v>
      </c>
      <c r="O16" t="b">
        <v>0</v>
      </c>
      <c r="P16">
        <v>86</v>
      </c>
      <c r="Q16" t="b">
        <v>1</v>
      </c>
      <c r="R16" t="s">
        <v>8269</v>
      </c>
      <c r="S16" s="12">
        <v>109</v>
      </c>
      <c r="T16">
        <v>44.19</v>
      </c>
      <c r="U16" s="14" t="s">
        <v>8315</v>
      </c>
      <c r="V16" t="s">
        <v>8316</v>
      </c>
    </row>
    <row r="17" spans="1:22" ht="208" x14ac:dyDescent="0.2">
      <c r="A17" s="9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s="17">
        <v>42064.652673611112</v>
      </c>
      <c r="L17" s="17">
        <v>42101.291666666672</v>
      </c>
      <c r="M17" s="9">
        <v>3</v>
      </c>
      <c r="N17" s="9">
        <v>2015</v>
      </c>
      <c r="O17" t="b">
        <v>0</v>
      </c>
      <c r="P17">
        <v>42</v>
      </c>
      <c r="Q17" t="b">
        <v>1</v>
      </c>
      <c r="R17" t="s">
        <v>8269</v>
      </c>
      <c r="S17" s="12">
        <v>146</v>
      </c>
      <c r="T17">
        <v>104.07</v>
      </c>
      <c r="U17" s="14" t="s">
        <v>8315</v>
      </c>
      <c r="V17" t="s">
        <v>8316</v>
      </c>
    </row>
    <row r="18" spans="1:22" ht="208" x14ac:dyDescent="0.2">
      <c r="A18" s="9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s="17">
        <v>42292.701053240744</v>
      </c>
      <c r="L18" s="17">
        <v>42322.742719907401</v>
      </c>
      <c r="M18" s="9">
        <v>10</v>
      </c>
      <c r="N18" s="9">
        <v>2015</v>
      </c>
      <c r="O18" t="b">
        <v>0</v>
      </c>
      <c r="P18">
        <v>120</v>
      </c>
      <c r="Q18" t="b">
        <v>1</v>
      </c>
      <c r="R18" t="s">
        <v>8269</v>
      </c>
      <c r="S18" s="12">
        <v>102</v>
      </c>
      <c r="T18">
        <v>127.79</v>
      </c>
      <c r="U18" s="14" t="s">
        <v>8315</v>
      </c>
      <c r="V18" t="s">
        <v>8316</v>
      </c>
    </row>
    <row r="19" spans="1:22" ht="192" x14ac:dyDescent="0.2">
      <c r="A19" s="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s="17">
        <v>42461.747199074074</v>
      </c>
      <c r="L19" s="17">
        <v>42491.747199074074</v>
      </c>
      <c r="M19" s="9">
        <v>4</v>
      </c>
      <c r="N19" s="9">
        <v>2016</v>
      </c>
      <c r="O19" t="b">
        <v>0</v>
      </c>
      <c r="P19">
        <v>238</v>
      </c>
      <c r="Q19" t="b">
        <v>1</v>
      </c>
      <c r="R19" t="s">
        <v>8269</v>
      </c>
      <c r="S19" s="12">
        <v>110</v>
      </c>
      <c r="T19">
        <v>92.04</v>
      </c>
      <c r="U19" s="14" t="s">
        <v>8315</v>
      </c>
      <c r="V19" t="s">
        <v>8316</v>
      </c>
    </row>
    <row r="20" spans="1:22" ht="160" x14ac:dyDescent="0.2">
      <c r="A20" s="9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s="17">
        <v>42169.814340277779</v>
      </c>
      <c r="L20" s="17">
        <v>42199.814340277779</v>
      </c>
      <c r="M20" s="9">
        <v>6</v>
      </c>
      <c r="N20" s="9">
        <v>2015</v>
      </c>
      <c r="O20" t="b">
        <v>0</v>
      </c>
      <c r="P20">
        <v>32</v>
      </c>
      <c r="Q20" t="b">
        <v>1</v>
      </c>
      <c r="R20" t="s">
        <v>8269</v>
      </c>
      <c r="S20" s="12">
        <v>124</v>
      </c>
      <c r="T20">
        <v>135.63</v>
      </c>
      <c r="U20" s="14" t="s">
        <v>8315</v>
      </c>
      <c r="V20" t="s">
        <v>8316</v>
      </c>
    </row>
    <row r="21" spans="1:22" ht="224" x14ac:dyDescent="0.2">
      <c r="A21" s="9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s="17">
        <v>42483.675208333334</v>
      </c>
      <c r="L21" s="17">
        <v>42522.789583333331</v>
      </c>
      <c r="M21" s="9">
        <v>4</v>
      </c>
      <c r="N21" s="9">
        <v>2016</v>
      </c>
      <c r="O21" t="b">
        <v>0</v>
      </c>
      <c r="P21">
        <v>24</v>
      </c>
      <c r="Q21" t="b">
        <v>1</v>
      </c>
      <c r="R21" t="s">
        <v>8269</v>
      </c>
      <c r="S21" s="12">
        <v>135</v>
      </c>
      <c r="T21">
        <v>168.75</v>
      </c>
      <c r="U21" s="14" t="s">
        <v>8315</v>
      </c>
      <c r="V21" t="s">
        <v>8316</v>
      </c>
    </row>
    <row r="22" spans="1:22" ht="224" x14ac:dyDescent="0.2">
      <c r="A22" s="9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s="17">
        <v>42195.749745370369</v>
      </c>
      <c r="L22" s="17">
        <v>42206.125</v>
      </c>
      <c r="M22" s="9">
        <v>7</v>
      </c>
      <c r="N22" s="9">
        <v>2015</v>
      </c>
      <c r="O22" t="b">
        <v>0</v>
      </c>
      <c r="P22">
        <v>29</v>
      </c>
      <c r="Q22" t="b">
        <v>1</v>
      </c>
      <c r="R22" t="s">
        <v>8269</v>
      </c>
      <c r="S22" s="12">
        <v>103</v>
      </c>
      <c r="T22">
        <v>70.86</v>
      </c>
      <c r="U22" s="14" t="s">
        <v>8315</v>
      </c>
      <c r="V22" t="s">
        <v>8316</v>
      </c>
    </row>
    <row r="23" spans="1:22" ht="144" x14ac:dyDescent="0.2">
      <c r="A23" s="9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s="17">
        <v>42675.057997685188</v>
      </c>
      <c r="L23" s="17">
        <v>42705.099664351852</v>
      </c>
      <c r="M23" s="9">
        <v>11</v>
      </c>
      <c r="N23" s="9">
        <v>2016</v>
      </c>
      <c r="O23" t="b">
        <v>0</v>
      </c>
      <c r="P23">
        <v>50</v>
      </c>
      <c r="Q23" t="b">
        <v>1</v>
      </c>
      <c r="R23" t="s">
        <v>8269</v>
      </c>
      <c r="S23" s="12">
        <v>100</v>
      </c>
      <c r="T23">
        <v>50</v>
      </c>
      <c r="U23" s="14" t="s">
        <v>8315</v>
      </c>
      <c r="V23" t="s">
        <v>8316</v>
      </c>
    </row>
    <row r="24" spans="1:22" ht="160" x14ac:dyDescent="0.2">
      <c r="A24" s="9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s="17">
        <v>42018.94159722222</v>
      </c>
      <c r="L24" s="17">
        <v>42047.291666666672</v>
      </c>
      <c r="M24" s="9">
        <v>1</v>
      </c>
      <c r="N24" s="9">
        <v>2015</v>
      </c>
      <c r="O24" t="b">
        <v>0</v>
      </c>
      <c r="P24">
        <v>28</v>
      </c>
      <c r="Q24" t="b">
        <v>1</v>
      </c>
      <c r="R24" t="s">
        <v>8269</v>
      </c>
      <c r="S24" s="12">
        <v>105</v>
      </c>
      <c r="T24">
        <v>47</v>
      </c>
      <c r="U24" s="14" t="s">
        <v>8315</v>
      </c>
      <c r="V24" t="s">
        <v>8316</v>
      </c>
    </row>
    <row r="25" spans="1:22" ht="160" x14ac:dyDescent="0.2">
      <c r="A25" s="9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s="17">
        <v>42026.924976851849</v>
      </c>
      <c r="L25" s="17">
        <v>42052.207638888889</v>
      </c>
      <c r="M25" s="9">
        <v>1</v>
      </c>
      <c r="N25" s="9">
        <v>2015</v>
      </c>
      <c r="O25" t="b">
        <v>0</v>
      </c>
      <c r="P25">
        <v>18</v>
      </c>
      <c r="Q25" t="b">
        <v>1</v>
      </c>
      <c r="R25" t="s">
        <v>8269</v>
      </c>
      <c r="S25" s="12">
        <v>120</v>
      </c>
      <c r="T25">
        <v>66.67</v>
      </c>
      <c r="U25" s="14" t="s">
        <v>8315</v>
      </c>
      <c r="V25" t="s">
        <v>8316</v>
      </c>
    </row>
    <row r="26" spans="1:22" ht="176" x14ac:dyDescent="0.2">
      <c r="A26" s="9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s="17">
        <v>41920.787534722222</v>
      </c>
      <c r="L26" s="17">
        <v>41941.787534722222</v>
      </c>
      <c r="M26" s="9">
        <v>10</v>
      </c>
      <c r="N26" s="9">
        <v>2014</v>
      </c>
      <c r="O26" t="b">
        <v>0</v>
      </c>
      <c r="P26">
        <v>108</v>
      </c>
      <c r="Q26" t="b">
        <v>1</v>
      </c>
      <c r="R26" t="s">
        <v>8269</v>
      </c>
      <c r="S26" s="12">
        <v>119</v>
      </c>
      <c r="T26">
        <v>66.11</v>
      </c>
      <c r="U26" s="14" t="s">
        <v>8315</v>
      </c>
      <c r="V26" t="s">
        <v>8316</v>
      </c>
    </row>
    <row r="27" spans="1:22" ht="160" x14ac:dyDescent="0.2">
      <c r="A27" s="9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s="17">
        <v>42558.189432870371</v>
      </c>
      <c r="L27" s="17">
        <v>42587.875</v>
      </c>
      <c r="M27" s="9">
        <v>7</v>
      </c>
      <c r="N27" s="9">
        <v>2016</v>
      </c>
      <c r="O27" t="b">
        <v>0</v>
      </c>
      <c r="P27">
        <v>142</v>
      </c>
      <c r="Q27" t="b">
        <v>1</v>
      </c>
      <c r="R27" t="s">
        <v>8269</v>
      </c>
      <c r="S27" s="12">
        <v>105</v>
      </c>
      <c r="T27">
        <v>36.86</v>
      </c>
      <c r="U27" s="14" t="s">
        <v>8315</v>
      </c>
      <c r="V27" t="s">
        <v>8316</v>
      </c>
    </row>
    <row r="28" spans="1:22" ht="192" x14ac:dyDescent="0.2">
      <c r="A28" s="9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s="17">
        <v>41808.198518518519</v>
      </c>
      <c r="L28" s="17">
        <v>41838.198518518519</v>
      </c>
      <c r="M28" s="9">
        <v>6</v>
      </c>
      <c r="N28" s="9">
        <v>2014</v>
      </c>
      <c r="O28" t="b">
        <v>0</v>
      </c>
      <c r="P28">
        <v>38</v>
      </c>
      <c r="Q28" t="b">
        <v>1</v>
      </c>
      <c r="R28" t="s">
        <v>8269</v>
      </c>
      <c r="S28" s="12">
        <v>120</v>
      </c>
      <c r="T28">
        <v>31.5</v>
      </c>
      <c r="U28" s="14" t="s">
        <v>8315</v>
      </c>
      <c r="V28" t="s">
        <v>8316</v>
      </c>
    </row>
    <row r="29" spans="1:22" ht="160" x14ac:dyDescent="0.2">
      <c r="A29" s="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s="17">
        <v>42550.701886574068</v>
      </c>
      <c r="L29" s="17">
        <v>42580.701886574068</v>
      </c>
      <c r="M29" s="9">
        <v>6</v>
      </c>
      <c r="N29" s="9">
        <v>2016</v>
      </c>
      <c r="O29" t="b">
        <v>0</v>
      </c>
      <c r="P29">
        <v>20</v>
      </c>
      <c r="Q29" t="b">
        <v>1</v>
      </c>
      <c r="R29" t="s">
        <v>8269</v>
      </c>
      <c r="S29" s="12">
        <v>103</v>
      </c>
      <c r="T29">
        <v>102.5</v>
      </c>
      <c r="U29" s="14" t="s">
        <v>8315</v>
      </c>
      <c r="V29" t="s">
        <v>8316</v>
      </c>
    </row>
    <row r="30" spans="1:22" ht="96" x14ac:dyDescent="0.2">
      <c r="A30" s="9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s="17">
        <v>42056.013124999998</v>
      </c>
      <c r="L30" s="17">
        <v>42075.166666666672</v>
      </c>
      <c r="M30" s="9">
        <v>2</v>
      </c>
      <c r="N30" s="9">
        <v>2015</v>
      </c>
      <c r="O30" t="b">
        <v>0</v>
      </c>
      <c r="P30">
        <v>24</v>
      </c>
      <c r="Q30" t="b">
        <v>1</v>
      </c>
      <c r="R30" t="s">
        <v>8269</v>
      </c>
      <c r="S30" s="12">
        <v>101</v>
      </c>
      <c r="T30">
        <v>126.46</v>
      </c>
      <c r="U30" s="14" t="s">
        <v>8315</v>
      </c>
      <c r="V30" t="s">
        <v>8316</v>
      </c>
    </row>
    <row r="31" spans="1:22" ht="192" x14ac:dyDescent="0.2">
      <c r="A31" s="9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s="17">
        <v>42016.938692129625</v>
      </c>
      <c r="L31" s="17">
        <v>42046.938692129625</v>
      </c>
      <c r="M31" s="9">
        <v>1</v>
      </c>
      <c r="N31" s="9">
        <v>2015</v>
      </c>
      <c r="O31" t="b">
        <v>0</v>
      </c>
      <c r="P31">
        <v>66</v>
      </c>
      <c r="Q31" t="b">
        <v>1</v>
      </c>
      <c r="R31" t="s">
        <v>8269</v>
      </c>
      <c r="S31" s="12">
        <v>105</v>
      </c>
      <c r="T31">
        <v>47.88</v>
      </c>
      <c r="U31" s="14" t="s">
        <v>8315</v>
      </c>
      <c r="V31" t="s">
        <v>8316</v>
      </c>
    </row>
    <row r="32" spans="1:22" ht="208" x14ac:dyDescent="0.2">
      <c r="A32" s="9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s="17">
        <v>42591.899988425925</v>
      </c>
      <c r="L32" s="17">
        <v>42622.166666666672</v>
      </c>
      <c r="M32" s="9">
        <v>8</v>
      </c>
      <c r="N32" s="9">
        <v>2016</v>
      </c>
      <c r="O32" t="b">
        <v>0</v>
      </c>
      <c r="P32">
        <v>28</v>
      </c>
      <c r="Q32" t="b">
        <v>1</v>
      </c>
      <c r="R32" t="s">
        <v>8269</v>
      </c>
      <c r="S32" s="12">
        <v>103</v>
      </c>
      <c r="T32">
        <v>73.209999999999994</v>
      </c>
      <c r="U32" s="14" t="s">
        <v>8315</v>
      </c>
      <c r="V32" t="s">
        <v>8316</v>
      </c>
    </row>
    <row r="33" spans="1:22" ht="192" x14ac:dyDescent="0.2">
      <c r="A33" s="9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s="17">
        <v>42183.231006944443</v>
      </c>
      <c r="L33" s="17">
        <v>42228.231006944443</v>
      </c>
      <c r="M33" s="9">
        <v>6</v>
      </c>
      <c r="N33" s="9">
        <v>2015</v>
      </c>
      <c r="O33" t="b">
        <v>0</v>
      </c>
      <c r="P33">
        <v>24</v>
      </c>
      <c r="Q33" t="b">
        <v>1</v>
      </c>
      <c r="R33" t="s">
        <v>8269</v>
      </c>
      <c r="S33" s="12">
        <v>108</v>
      </c>
      <c r="T33">
        <v>89.67</v>
      </c>
      <c r="U33" s="14" t="s">
        <v>8315</v>
      </c>
      <c r="V33" t="s">
        <v>8316</v>
      </c>
    </row>
    <row r="34" spans="1:22" ht="176" x14ac:dyDescent="0.2">
      <c r="A34" s="9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s="17">
        <v>41780.525937500002</v>
      </c>
      <c r="L34" s="17">
        <v>41796.958333333336</v>
      </c>
      <c r="M34" s="9">
        <v>5</v>
      </c>
      <c r="N34" s="9">
        <v>2014</v>
      </c>
      <c r="O34" t="b">
        <v>0</v>
      </c>
      <c r="P34">
        <v>20</v>
      </c>
      <c r="Q34" t="b">
        <v>1</v>
      </c>
      <c r="R34" t="s">
        <v>8269</v>
      </c>
      <c r="S34" s="12">
        <v>104</v>
      </c>
      <c r="T34">
        <v>36.5</v>
      </c>
      <c r="U34" s="14" t="s">
        <v>8315</v>
      </c>
      <c r="V34" t="s">
        <v>8316</v>
      </c>
    </row>
    <row r="35" spans="1:22" ht="208" x14ac:dyDescent="0.2">
      <c r="A35" s="9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s="17">
        <v>42158.065694444449</v>
      </c>
      <c r="L35" s="17">
        <v>42201</v>
      </c>
      <c r="M35" s="9">
        <v>6</v>
      </c>
      <c r="N35" s="9">
        <v>2015</v>
      </c>
      <c r="O35" t="b">
        <v>0</v>
      </c>
      <c r="P35">
        <v>141</v>
      </c>
      <c r="Q35" t="b">
        <v>1</v>
      </c>
      <c r="R35" t="s">
        <v>8269</v>
      </c>
      <c r="S35" s="12">
        <v>128</v>
      </c>
      <c r="T35">
        <v>90.74</v>
      </c>
      <c r="U35" s="14" t="s">
        <v>8315</v>
      </c>
      <c r="V35" t="s">
        <v>8316</v>
      </c>
    </row>
    <row r="36" spans="1:22" ht="64" x14ac:dyDescent="0.2">
      <c r="A36" s="9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s="17">
        <v>42154.873124999998</v>
      </c>
      <c r="L36" s="17">
        <v>42184.873124999998</v>
      </c>
      <c r="M36" s="9">
        <v>5</v>
      </c>
      <c r="N36" s="9">
        <v>2015</v>
      </c>
      <c r="O36" t="b">
        <v>0</v>
      </c>
      <c r="P36">
        <v>93</v>
      </c>
      <c r="Q36" t="b">
        <v>1</v>
      </c>
      <c r="R36" t="s">
        <v>8269</v>
      </c>
      <c r="S36" s="12">
        <v>126</v>
      </c>
      <c r="T36">
        <v>67.739999999999995</v>
      </c>
      <c r="U36" s="14" t="s">
        <v>8315</v>
      </c>
      <c r="V36" t="s">
        <v>8316</v>
      </c>
    </row>
    <row r="37" spans="1:22" ht="208" x14ac:dyDescent="0.2">
      <c r="A37" s="9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s="17">
        <v>42208.84646990741</v>
      </c>
      <c r="L37" s="17">
        <v>42238.84646990741</v>
      </c>
      <c r="M37" s="9">
        <v>7</v>
      </c>
      <c r="N37" s="9">
        <v>2015</v>
      </c>
      <c r="O37" t="b">
        <v>0</v>
      </c>
      <c r="P37">
        <v>69</v>
      </c>
      <c r="Q37" t="b">
        <v>1</v>
      </c>
      <c r="R37" t="s">
        <v>8269</v>
      </c>
      <c r="S37" s="12">
        <v>100</v>
      </c>
      <c r="T37">
        <v>65.38</v>
      </c>
      <c r="U37" s="14" t="s">
        <v>8315</v>
      </c>
      <c r="V37" t="s">
        <v>8316</v>
      </c>
    </row>
    <row r="38" spans="1:22" ht="224" x14ac:dyDescent="0.2">
      <c r="A38" s="9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s="17">
        <v>42451.496817129635</v>
      </c>
      <c r="L38" s="17">
        <v>42459.610416666663</v>
      </c>
      <c r="M38" s="9">
        <v>3</v>
      </c>
      <c r="N38" s="9">
        <v>2016</v>
      </c>
      <c r="O38" t="b">
        <v>0</v>
      </c>
      <c r="P38">
        <v>21</v>
      </c>
      <c r="Q38" t="b">
        <v>1</v>
      </c>
      <c r="R38" t="s">
        <v>8269</v>
      </c>
      <c r="S38" s="12">
        <v>102</v>
      </c>
      <c r="T38">
        <v>121.9</v>
      </c>
      <c r="U38" s="14" t="s">
        <v>8315</v>
      </c>
      <c r="V38" t="s">
        <v>8316</v>
      </c>
    </row>
    <row r="39" spans="1:22" ht="208" x14ac:dyDescent="0.2">
      <c r="A39" s="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s="17">
        <v>41759.13962962963</v>
      </c>
      <c r="L39" s="17">
        <v>41791.165972222225</v>
      </c>
      <c r="M39" s="9">
        <v>4</v>
      </c>
      <c r="N39" s="9">
        <v>2014</v>
      </c>
      <c r="O39" t="b">
        <v>0</v>
      </c>
      <c r="P39">
        <v>57</v>
      </c>
      <c r="Q39" t="b">
        <v>1</v>
      </c>
      <c r="R39" t="s">
        <v>8269</v>
      </c>
      <c r="S39" s="12">
        <v>108</v>
      </c>
      <c r="T39">
        <v>47.46</v>
      </c>
      <c r="U39" s="14" t="s">
        <v>8315</v>
      </c>
      <c r="V39" t="s">
        <v>8316</v>
      </c>
    </row>
    <row r="40" spans="1:22" ht="192" x14ac:dyDescent="0.2">
      <c r="A40" s="9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s="17">
        <v>42693.742604166662</v>
      </c>
      <c r="L40" s="17">
        <v>42718.742604166662</v>
      </c>
      <c r="M40" s="9">
        <v>11</v>
      </c>
      <c r="N40" s="9">
        <v>2016</v>
      </c>
      <c r="O40" t="b">
        <v>0</v>
      </c>
      <c r="P40">
        <v>96</v>
      </c>
      <c r="Q40" t="b">
        <v>1</v>
      </c>
      <c r="R40" t="s">
        <v>8269</v>
      </c>
      <c r="S40" s="12">
        <v>128</v>
      </c>
      <c r="T40">
        <v>37.21</v>
      </c>
      <c r="U40" s="14" t="s">
        <v>8315</v>
      </c>
      <c r="V40" t="s">
        <v>8316</v>
      </c>
    </row>
    <row r="41" spans="1:22" ht="192" x14ac:dyDescent="0.2">
      <c r="A41" s="9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s="17">
        <v>42250.598217592589</v>
      </c>
      <c r="L41" s="17">
        <v>42270.598217592589</v>
      </c>
      <c r="M41" s="9">
        <v>9</v>
      </c>
      <c r="N41" s="9">
        <v>2015</v>
      </c>
      <c r="O41" t="b">
        <v>0</v>
      </c>
      <c r="P41">
        <v>102</v>
      </c>
      <c r="Q41" t="b">
        <v>1</v>
      </c>
      <c r="R41" t="s">
        <v>8269</v>
      </c>
      <c r="S41" s="12">
        <v>106</v>
      </c>
      <c r="T41">
        <v>103.95</v>
      </c>
      <c r="U41" s="14" t="s">
        <v>8315</v>
      </c>
      <c r="V41" t="s">
        <v>8316</v>
      </c>
    </row>
    <row r="42" spans="1:22" ht="224" x14ac:dyDescent="0.2">
      <c r="A42" s="9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s="17">
        <v>42060.683935185181</v>
      </c>
      <c r="L42" s="17">
        <v>42090.642268518524</v>
      </c>
      <c r="M42" s="9">
        <v>2</v>
      </c>
      <c r="N42" s="9">
        <v>2015</v>
      </c>
      <c r="O42" t="b">
        <v>0</v>
      </c>
      <c r="P42">
        <v>94</v>
      </c>
      <c r="Q42" t="b">
        <v>1</v>
      </c>
      <c r="R42" t="s">
        <v>8269</v>
      </c>
      <c r="S42" s="12">
        <v>100</v>
      </c>
      <c r="T42">
        <v>63.83</v>
      </c>
      <c r="U42" s="14" t="s">
        <v>8315</v>
      </c>
      <c r="V42" t="s">
        <v>8316</v>
      </c>
    </row>
    <row r="43" spans="1:22" ht="144" x14ac:dyDescent="0.2">
      <c r="A43" s="9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s="17">
        <v>42136.270787037036</v>
      </c>
      <c r="L43" s="17">
        <v>42168.071527777778</v>
      </c>
      <c r="M43" s="9">
        <v>5</v>
      </c>
      <c r="N43" s="9">
        <v>2015</v>
      </c>
      <c r="O43" t="b">
        <v>0</v>
      </c>
      <c r="P43">
        <v>15</v>
      </c>
      <c r="Q43" t="b">
        <v>1</v>
      </c>
      <c r="R43" t="s">
        <v>8269</v>
      </c>
      <c r="S43" s="12">
        <v>117</v>
      </c>
      <c r="T43">
        <v>50.67</v>
      </c>
      <c r="U43" s="14" t="s">
        <v>8315</v>
      </c>
      <c r="V43" t="s">
        <v>8316</v>
      </c>
    </row>
    <row r="44" spans="1:22" ht="224" x14ac:dyDescent="0.2">
      <c r="A44" s="9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s="17">
        <v>42171.034861111111</v>
      </c>
      <c r="L44" s="17">
        <v>42195.291666666672</v>
      </c>
      <c r="M44" s="9">
        <v>6</v>
      </c>
      <c r="N44" s="9">
        <v>2015</v>
      </c>
      <c r="O44" t="b">
        <v>0</v>
      </c>
      <c r="P44">
        <v>19</v>
      </c>
      <c r="Q44" t="b">
        <v>1</v>
      </c>
      <c r="R44" t="s">
        <v>8269</v>
      </c>
      <c r="S44" s="12">
        <v>108</v>
      </c>
      <c r="T44">
        <v>113.42</v>
      </c>
      <c r="U44" s="14" t="s">
        <v>8315</v>
      </c>
      <c r="V44" t="s">
        <v>8316</v>
      </c>
    </row>
    <row r="45" spans="1:22" ht="224" x14ac:dyDescent="0.2">
      <c r="A45" s="9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s="17">
        <v>42494.683634259258</v>
      </c>
      <c r="L45" s="17">
        <v>42524.6875</v>
      </c>
      <c r="M45" s="9">
        <v>5</v>
      </c>
      <c r="N45" s="9">
        <v>2016</v>
      </c>
      <c r="O45" t="b">
        <v>0</v>
      </c>
      <c r="P45">
        <v>23</v>
      </c>
      <c r="Q45" t="b">
        <v>1</v>
      </c>
      <c r="R45" t="s">
        <v>8269</v>
      </c>
      <c r="S45" s="12">
        <v>120</v>
      </c>
      <c r="T45">
        <v>104.57</v>
      </c>
      <c r="U45" s="14" t="s">
        <v>8315</v>
      </c>
      <c r="V45" t="s">
        <v>8316</v>
      </c>
    </row>
    <row r="46" spans="1:22" ht="144" x14ac:dyDescent="0.2">
      <c r="A46" s="9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s="17">
        <v>41758.839675925927</v>
      </c>
      <c r="L46" s="17">
        <v>41771.165972222225</v>
      </c>
      <c r="M46" s="9">
        <v>4</v>
      </c>
      <c r="N46" s="9">
        <v>2014</v>
      </c>
      <c r="O46" t="b">
        <v>0</v>
      </c>
      <c r="P46">
        <v>11</v>
      </c>
      <c r="Q46" t="b">
        <v>1</v>
      </c>
      <c r="R46" t="s">
        <v>8269</v>
      </c>
      <c r="S46" s="12">
        <v>100</v>
      </c>
      <c r="T46">
        <v>272.73</v>
      </c>
      <c r="U46" s="14" t="s">
        <v>8315</v>
      </c>
      <c r="V46" t="s">
        <v>8316</v>
      </c>
    </row>
    <row r="47" spans="1:22" ht="144" x14ac:dyDescent="0.2">
      <c r="A47" s="9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s="17">
        <v>42171.824884259258</v>
      </c>
      <c r="L47" s="17">
        <v>42201.824884259258</v>
      </c>
      <c r="M47" s="9">
        <v>6</v>
      </c>
      <c r="N47" s="9">
        <v>2015</v>
      </c>
      <c r="O47" t="b">
        <v>0</v>
      </c>
      <c r="P47">
        <v>52</v>
      </c>
      <c r="Q47" t="b">
        <v>1</v>
      </c>
      <c r="R47" t="s">
        <v>8269</v>
      </c>
      <c r="S47" s="12">
        <v>111</v>
      </c>
      <c r="T47">
        <v>63.85</v>
      </c>
      <c r="U47" s="14" t="s">
        <v>8315</v>
      </c>
      <c r="V47" t="s">
        <v>8316</v>
      </c>
    </row>
    <row r="48" spans="1:22" ht="64" x14ac:dyDescent="0.2">
      <c r="A48" s="9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s="17">
        <v>42268.127696759257</v>
      </c>
      <c r="L48" s="17">
        <v>42288.083333333328</v>
      </c>
      <c r="M48" s="9">
        <v>9</v>
      </c>
      <c r="N48" s="9">
        <v>2015</v>
      </c>
      <c r="O48" t="b">
        <v>0</v>
      </c>
      <c r="P48">
        <v>35</v>
      </c>
      <c r="Q48" t="b">
        <v>1</v>
      </c>
      <c r="R48" t="s">
        <v>8269</v>
      </c>
      <c r="S48" s="12">
        <v>108</v>
      </c>
      <c r="T48">
        <v>83.51</v>
      </c>
      <c r="U48" s="14" t="s">
        <v>8315</v>
      </c>
      <c r="V48" t="s">
        <v>8316</v>
      </c>
    </row>
    <row r="49" spans="1:22" ht="224" x14ac:dyDescent="0.2">
      <c r="A49" s="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s="17">
        <v>42746.261782407411</v>
      </c>
      <c r="L49" s="17">
        <v>42784.207638888889</v>
      </c>
      <c r="M49" s="9">
        <v>1</v>
      </c>
      <c r="N49" s="9">
        <v>2017</v>
      </c>
      <c r="O49" t="b">
        <v>0</v>
      </c>
      <c r="P49">
        <v>11</v>
      </c>
      <c r="Q49" t="b">
        <v>1</v>
      </c>
      <c r="R49" t="s">
        <v>8269</v>
      </c>
      <c r="S49" s="12">
        <v>108</v>
      </c>
      <c r="T49">
        <v>44.09</v>
      </c>
      <c r="U49" s="14" t="s">
        <v>8315</v>
      </c>
      <c r="V49" t="s">
        <v>8316</v>
      </c>
    </row>
    <row r="50" spans="1:22" ht="192" x14ac:dyDescent="0.2">
      <c r="A50" s="9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s="17">
        <v>41842.607592592591</v>
      </c>
      <c r="L50" s="17">
        <v>41864.916666666664</v>
      </c>
      <c r="M50" s="9">
        <v>7</v>
      </c>
      <c r="N50" s="9">
        <v>2014</v>
      </c>
      <c r="O50" t="b">
        <v>0</v>
      </c>
      <c r="P50">
        <v>54</v>
      </c>
      <c r="Q50" t="b">
        <v>1</v>
      </c>
      <c r="R50" t="s">
        <v>8269</v>
      </c>
      <c r="S50" s="12">
        <v>120</v>
      </c>
      <c r="T50">
        <v>44.54</v>
      </c>
      <c r="U50" s="14" t="s">
        <v>8315</v>
      </c>
      <c r="V50" t="s">
        <v>8316</v>
      </c>
    </row>
    <row r="51" spans="1:22" ht="208" x14ac:dyDescent="0.2">
      <c r="A51" s="9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s="17">
        <v>41853.240208333329</v>
      </c>
      <c r="L51" s="17">
        <v>41876.207638888889</v>
      </c>
      <c r="M51" s="9">
        <v>8</v>
      </c>
      <c r="N51" s="9">
        <v>2014</v>
      </c>
      <c r="O51" t="b">
        <v>0</v>
      </c>
      <c r="P51">
        <v>31</v>
      </c>
      <c r="Q51" t="b">
        <v>1</v>
      </c>
      <c r="R51" t="s">
        <v>8269</v>
      </c>
      <c r="S51" s="12">
        <v>111</v>
      </c>
      <c r="T51">
        <v>125.81</v>
      </c>
      <c r="U51" s="14" t="s">
        <v>8315</v>
      </c>
      <c r="V51" t="s">
        <v>8316</v>
      </c>
    </row>
    <row r="52" spans="1:22" ht="208" x14ac:dyDescent="0.2">
      <c r="A52" s="9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s="17">
        <v>42061.212488425925</v>
      </c>
      <c r="L52" s="17">
        <v>42089.166666666672</v>
      </c>
      <c r="M52" s="9">
        <v>2</v>
      </c>
      <c r="N52" s="9">
        <v>2015</v>
      </c>
      <c r="O52" t="b">
        <v>0</v>
      </c>
      <c r="P52">
        <v>108</v>
      </c>
      <c r="Q52" t="b">
        <v>1</v>
      </c>
      <c r="R52" t="s">
        <v>8269</v>
      </c>
      <c r="S52" s="12">
        <v>110</v>
      </c>
      <c r="T52">
        <v>50.75</v>
      </c>
      <c r="U52" s="14" t="s">
        <v>8315</v>
      </c>
      <c r="V52" t="s">
        <v>8316</v>
      </c>
    </row>
    <row r="53" spans="1:22" ht="208" x14ac:dyDescent="0.2">
      <c r="A53" s="9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s="17">
        <v>42036.24428240741</v>
      </c>
      <c r="L53" s="17">
        <v>42064.290972222225</v>
      </c>
      <c r="M53" s="9">
        <v>2</v>
      </c>
      <c r="N53" s="9">
        <v>2015</v>
      </c>
      <c r="O53" t="b">
        <v>0</v>
      </c>
      <c r="P53">
        <v>20</v>
      </c>
      <c r="Q53" t="b">
        <v>1</v>
      </c>
      <c r="R53" t="s">
        <v>8269</v>
      </c>
      <c r="S53" s="12">
        <v>122</v>
      </c>
      <c r="T53">
        <v>60.9</v>
      </c>
      <c r="U53" s="14" t="s">
        <v>8315</v>
      </c>
      <c r="V53" t="s">
        <v>8316</v>
      </c>
    </row>
    <row r="54" spans="1:22" ht="208" x14ac:dyDescent="0.2">
      <c r="A54" s="9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s="17">
        <v>42157.470185185186</v>
      </c>
      <c r="L54" s="17">
        <v>42187.470185185186</v>
      </c>
      <c r="M54" s="9">
        <v>6</v>
      </c>
      <c r="N54" s="9">
        <v>2015</v>
      </c>
      <c r="O54" t="b">
        <v>0</v>
      </c>
      <c r="P54">
        <v>98</v>
      </c>
      <c r="Q54" t="b">
        <v>1</v>
      </c>
      <c r="R54" t="s">
        <v>8269</v>
      </c>
      <c r="S54" s="12">
        <v>107</v>
      </c>
      <c r="T54">
        <v>109.03</v>
      </c>
      <c r="U54" s="14" t="s">
        <v>8315</v>
      </c>
      <c r="V54" t="s">
        <v>8316</v>
      </c>
    </row>
    <row r="55" spans="1:22" ht="192" x14ac:dyDescent="0.2">
      <c r="A55" s="9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s="17">
        <v>41827.909942129627</v>
      </c>
      <c r="L55" s="17">
        <v>41857.897222222222</v>
      </c>
      <c r="M55" s="9">
        <v>7</v>
      </c>
      <c r="N55" s="9">
        <v>2014</v>
      </c>
      <c r="O55" t="b">
        <v>0</v>
      </c>
      <c r="P55">
        <v>196</v>
      </c>
      <c r="Q55" t="b">
        <v>1</v>
      </c>
      <c r="R55" t="s">
        <v>8269</v>
      </c>
      <c r="S55" s="12">
        <v>101</v>
      </c>
      <c r="T55">
        <v>25.69</v>
      </c>
      <c r="U55" s="14" t="s">
        <v>8315</v>
      </c>
      <c r="V55" t="s">
        <v>8316</v>
      </c>
    </row>
    <row r="56" spans="1:22" ht="208" x14ac:dyDescent="0.2">
      <c r="A56" s="9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s="17">
        <v>42162.729548611111</v>
      </c>
      <c r="L56" s="17">
        <v>42192.729548611111</v>
      </c>
      <c r="M56" s="9">
        <v>6</v>
      </c>
      <c r="N56" s="9">
        <v>2015</v>
      </c>
      <c r="O56" t="b">
        <v>0</v>
      </c>
      <c r="P56">
        <v>39</v>
      </c>
      <c r="Q56" t="b">
        <v>1</v>
      </c>
      <c r="R56" t="s">
        <v>8269</v>
      </c>
      <c r="S56" s="12">
        <v>109</v>
      </c>
      <c r="T56">
        <v>41.92</v>
      </c>
      <c r="U56" s="14" t="s">
        <v>8315</v>
      </c>
      <c r="V56" t="s">
        <v>8316</v>
      </c>
    </row>
    <row r="57" spans="1:22" ht="208" x14ac:dyDescent="0.2">
      <c r="A57" s="9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s="17">
        <v>42233.738564814819</v>
      </c>
      <c r="L57" s="17">
        <v>42263.738564814819</v>
      </c>
      <c r="M57" s="9">
        <v>8</v>
      </c>
      <c r="N57" s="9">
        <v>2015</v>
      </c>
      <c r="O57" t="b">
        <v>0</v>
      </c>
      <c r="P57">
        <v>128</v>
      </c>
      <c r="Q57" t="b">
        <v>1</v>
      </c>
      <c r="R57" t="s">
        <v>8269</v>
      </c>
      <c r="S57" s="12">
        <v>114</v>
      </c>
      <c r="T57">
        <v>88.77</v>
      </c>
      <c r="U57" s="14" t="s">
        <v>8315</v>
      </c>
      <c r="V57" t="s">
        <v>8316</v>
      </c>
    </row>
    <row r="58" spans="1:22" ht="160" x14ac:dyDescent="0.2">
      <c r="A58" s="9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s="17">
        <v>42042.197824074072</v>
      </c>
      <c r="L58" s="17">
        <v>42072.156157407408</v>
      </c>
      <c r="M58" s="9">
        <v>2</v>
      </c>
      <c r="N58" s="9">
        <v>2015</v>
      </c>
      <c r="O58" t="b">
        <v>0</v>
      </c>
      <c r="P58">
        <v>71</v>
      </c>
      <c r="Q58" t="b">
        <v>1</v>
      </c>
      <c r="R58" t="s">
        <v>8269</v>
      </c>
      <c r="S58" s="12">
        <v>114</v>
      </c>
      <c r="T58">
        <v>80.23</v>
      </c>
      <c r="U58" s="14" t="s">
        <v>8315</v>
      </c>
      <c r="V58" t="s">
        <v>8316</v>
      </c>
    </row>
    <row r="59" spans="1:22" ht="128" x14ac:dyDescent="0.2">
      <c r="A59" s="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s="17">
        <v>42585.523842592593</v>
      </c>
      <c r="L59" s="17">
        <v>42599.165972222225</v>
      </c>
      <c r="M59" s="9">
        <v>8</v>
      </c>
      <c r="N59" s="9">
        <v>2016</v>
      </c>
      <c r="O59" t="b">
        <v>0</v>
      </c>
      <c r="P59">
        <v>47</v>
      </c>
      <c r="Q59" t="b">
        <v>1</v>
      </c>
      <c r="R59" t="s">
        <v>8269</v>
      </c>
      <c r="S59" s="12">
        <v>106</v>
      </c>
      <c r="T59">
        <v>78.94</v>
      </c>
      <c r="U59" s="14" t="s">
        <v>8315</v>
      </c>
      <c r="V59" t="s">
        <v>8316</v>
      </c>
    </row>
    <row r="60" spans="1:22" ht="192" x14ac:dyDescent="0.2">
      <c r="A60" s="9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s="17">
        <v>41808.669571759259</v>
      </c>
      <c r="L60" s="17">
        <v>41838.669571759259</v>
      </c>
      <c r="M60" s="9">
        <v>6</v>
      </c>
      <c r="N60" s="9">
        <v>2014</v>
      </c>
      <c r="O60" t="b">
        <v>0</v>
      </c>
      <c r="P60">
        <v>91</v>
      </c>
      <c r="Q60" t="b">
        <v>1</v>
      </c>
      <c r="R60" t="s">
        <v>8269</v>
      </c>
      <c r="S60" s="12">
        <v>106</v>
      </c>
      <c r="T60">
        <v>69.89</v>
      </c>
      <c r="U60" s="14" t="s">
        <v>8315</v>
      </c>
      <c r="V60" t="s">
        <v>8316</v>
      </c>
    </row>
    <row r="61" spans="1:22" ht="208" x14ac:dyDescent="0.2">
      <c r="A61" s="9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s="17">
        <v>41852.658310185187</v>
      </c>
      <c r="L61" s="17">
        <v>41882.658310185187</v>
      </c>
      <c r="M61" s="9">
        <v>8</v>
      </c>
      <c r="N61" s="9">
        <v>2014</v>
      </c>
      <c r="O61" t="b">
        <v>0</v>
      </c>
      <c r="P61">
        <v>43</v>
      </c>
      <c r="Q61" t="b">
        <v>1</v>
      </c>
      <c r="R61" t="s">
        <v>8269</v>
      </c>
      <c r="S61" s="12">
        <v>100</v>
      </c>
      <c r="T61">
        <v>74.53</v>
      </c>
      <c r="U61" s="14" t="s">
        <v>8315</v>
      </c>
      <c r="V61" t="s">
        <v>8316</v>
      </c>
    </row>
    <row r="62" spans="1:22" ht="128" x14ac:dyDescent="0.2">
      <c r="A62" s="9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s="17">
        <v>42694.110185185185</v>
      </c>
      <c r="L62" s="17">
        <v>42709.041666666672</v>
      </c>
      <c r="M62" s="9">
        <v>11</v>
      </c>
      <c r="N62" s="9">
        <v>2016</v>
      </c>
      <c r="O62" t="b">
        <v>0</v>
      </c>
      <c r="P62">
        <v>17</v>
      </c>
      <c r="Q62" t="b">
        <v>1</v>
      </c>
      <c r="R62" t="s">
        <v>8269</v>
      </c>
      <c r="S62" s="12">
        <v>105</v>
      </c>
      <c r="T62">
        <v>123.94</v>
      </c>
      <c r="U62" s="14" t="s">
        <v>8315</v>
      </c>
      <c r="V62" t="s">
        <v>8316</v>
      </c>
    </row>
    <row r="63" spans="1:22" ht="192" x14ac:dyDescent="0.2">
      <c r="A63" s="9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s="17">
        <v>42341.818379629629</v>
      </c>
      <c r="L63" s="17">
        <v>42370.166666666672</v>
      </c>
      <c r="M63" s="9">
        <v>12</v>
      </c>
      <c r="N63" s="9">
        <v>2016</v>
      </c>
      <c r="O63" t="b">
        <v>0</v>
      </c>
      <c r="P63">
        <v>33</v>
      </c>
      <c r="Q63" t="b">
        <v>1</v>
      </c>
      <c r="R63" t="s">
        <v>8269</v>
      </c>
      <c r="S63" s="12">
        <v>175</v>
      </c>
      <c r="T63">
        <v>264.85000000000002</v>
      </c>
      <c r="U63" s="14" t="s">
        <v>8315</v>
      </c>
      <c r="V63" t="s">
        <v>8316</v>
      </c>
    </row>
    <row r="64" spans="1:22" ht="208" x14ac:dyDescent="0.2">
      <c r="A64" s="9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s="17">
        <v>41880.061006944445</v>
      </c>
      <c r="L64" s="17">
        <v>41908.065972222219</v>
      </c>
      <c r="M64" s="9">
        <v>8</v>
      </c>
      <c r="N64" s="9">
        <v>2014</v>
      </c>
      <c r="O64" t="b">
        <v>0</v>
      </c>
      <c r="P64">
        <v>87</v>
      </c>
      <c r="Q64" t="b">
        <v>1</v>
      </c>
      <c r="R64" t="s">
        <v>8269</v>
      </c>
      <c r="S64" s="12">
        <v>102</v>
      </c>
      <c r="T64">
        <v>58.62</v>
      </c>
      <c r="U64" s="14" t="s">
        <v>8315</v>
      </c>
      <c r="V64" t="s">
        <v>8316</v>
      </c>
    </row>
    <row r="65" spans="1:22" ht="224" x14ac:dyDescent="0.2">
      <c r="A65" s="9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s="17">
        <v>41941.683865740742</v>
      </c>
      <c r="L65" s="17">
        <v>41970.125</v>
      </c>
      <c r="M65" s="9">
        <v>10</v>
      </c>
      <c r="N65" s="9">
        <v>2014</v>
      </c>
      <c r="O65" t="b">
        <v>0</v>
      </c>
      <c r="P65">
        <v>113</v>
      </c>
      <c r="Q65" t="b">
        <v>1</v>
      </c>
      <c r="R65" t="s">
        <v>8269</v>
      </c>
      <c r="S65" s="12">
        <v>100</v>
      </c>
      <c r="T65">
        <v>70.88</v>
      </c>
      <c r="U65" s="14" t="s">
        <v>8315</v>
      </c>
      <c r="V65" t="s">
        <v>8316</v>
      </c>
    </row>
    <row r="66" spans="1:22" ht="272" x14ac:dyDescent="0.2">
      <c r="A66" s="9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s="17">
        <v>42026.88118055556</v>
      </c>
      <c r="L66" s="17">
        <v>42086.093055555553</v>
      </c>
      <c r="M66" s="9">
        <v>1</v>
      </c>
      <c r="N66" s="9">
        <v>2015</v>
      </c>
      <c r="O66" t="b">
        <v>0</v>
      </c>
      <c r="P66">
        <v>30</v>
      </c>
      <c r="Q66" t="b">
        <v>1</v>
      </c>
      <c r="R66" t="s">
        <v>8269</v>
      </c>
      <c r="S66" s="12">
        <v>114</v>
      </c>
      <c r="T66">
        <v>113.57</v>
      </c>
      <c r="U66" s="14" t="s">
        <v>8315</v>
      </c>
      <c r="V66" t="s">
        <v>8316</v>
      </c>
    </row>
    <row r="67" spans="1:22" ht="208" x14ac:dyDescent="0.2">
      <c r="A67" s="9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s="17">
        <v>41922.640590277777</v>
      </c>
      <c r="L67" s="17">
        <v>41932.249305555553</v>
      </c>
      <c r="M67" s="9">
        <v>10</v>
      </c>
      <c r="N67" s="9">
        <v>2014</v>
      </c>
      <c r="O67" t="b">
        <v>0</v>
      </c>
      <c r="P67">
        <v>16</v>
      </c>
      <c r="Q67" t="b">
        <v>1</v>
      </c>
      <c r="R67" t="s">
        <v>8269</v>
      </c>
      <c r="S67" s="12">
        <v>129</v>
      </c>
      <c r="T67">
        <v>60.69</v>
      </c>
      <c r="U67" s="14" t="s">
        <v>8315</v>
      </c>
      <c r="V67" t="s">
        <v>8316</v>
      </c>
    </row>
    <row r="68" spans="1:22" ht="208" x14ac:dyDescent="0.2">
      <c r="A68" s="9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s="17">
        <v>41993.824340277773</v>
      </c>
      <c r="L68" s="17">
        <v>42010.25</v>
      </c>
      <c r="M68" s="9">
        <v>12</v>
      </c>
      <c r="N68" s="9">
        <v>2015</v>
      </c>
      <c r="O68" t="b">
        <v>0</v>
      </c>
      <c r="P68">
        <v>46</v>
      </c>
      <c r="Q68" t="b">
        <v>1</v>
      </c>
      <c r="R68" t="s">
        <v>8269</v>
      </c>
      <c r="S68" s="12">
        <v>101</v>
      </c>
      <c r="T68">
        <v>110.22</v>
      </c>
      <c r="U68" s="14" t="s">
        <v>8315</v>
      </c>
      <c r="V68" t="s">
        <v>8316</v>
      </c>
    </row>
    <row r="69" spans="1:22" ht="160" x14ac:dyDescent="0.2">
      <c r="A69" s="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s="17">
        <v>42219.915856481486</v>
      </c>
      <c r="L69" s="17">
        <v>42240.083333333328</v>
      </c>
      <c r="M69" s="9">
        <v>8</v>
      </c>
      <c r="N69" s="9">
        <v>2015</v>
      </c>
      <c r="O69" t="b">
        <v>0</v>
      </c>
      <c r="P69">
        <v>24</v>
      </c>
      <c r="Q69" t="b">
        <v>1</v>
      </c>
      <c r="R69" t="s">
        <v>8269</v>
      </c>
      <c r="S69" s="12">
        <v>109</v>
      </c>
      <c r="T69">
        <v>136.46</v>
      </c>
      <c r="U69" s="14" t="s">
        <v>8315</v>
      </c>
      <c r="V69" t="s">
        <v>8316</v>
      </c>
    </row>
    <row r="70" spans="1:22" ht="208" x14ac:dyDescent="0.2">
      <c r="A70" s="9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s="17">
        <v>41909.969386574077</v>
      </c>
      <c r="L70" s="17">
        <v>41950.011053240742</v>
      </c>
      <c r="M70" s="9">
        <v>9</v>
      </c>
      <c r="N70" s="9">
        <v>2014</v>
      </c>
      <c r="O70" t="b">
        <v>1</v>
      </c>
      <c r="P70">
        <v>213</v>
      </c>
      <c r="Q70" t="b">
        <v>1</v>
      </c>
      <c r="R70" t="s">
        <v>8269</v>
      </c>
      <c r="S70" s="12">
        <v>118</v>
      </c>
      <c r="T70">
        <v>110.35</v>
      </c>
      <c r="U70" s="14" t="s">
        <v>8315</v>
      </c>
      <c r="V70" t="s">
        <v>8316</v>
      </c>
    </row>
    <row r="71" spans="1:22" ht="96" x14ac:dyDescent="0.2">
      <c r="A71" s="9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s="17">
        <v>41891.665324074071</v>
      </c>
      <c r="L71" s="17">
        <v>41913.166666666664</v>
      </c>
      <c r="M71" s="9">
        <v>9</v>
      </c>
      <c r="N71" s="9">
        <v>2014</v>
      </c>
      <c r="O71" t="b">
        <v>1</v>
      </c>
      <c r="P71">
        <v>57</v>
      </c>
      <c r="Q71" t="b">
        <v>1</v>
      </c>
      <c r="R71" t="s">
        <v>8269</v>
      </c>
      <c r="S71" s="12">
        <v>131</v>
      </c>
      <c r="T71">
        <v>41.42</v>
      </c>
      <c r="U71" s="14" t="s">
        <v>8315</v>
      </c>
      <c r="V71" t="s">
        <v>8316</v>
      </c>
    </row>
    <row r="72" spans="1:22" ht="224" x14ac:dyDescent="0.2">
      <c r="A72" s="9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s="17">
        <v>41226.017361111109</v>
      </c>
      <c r="L72" s="17">
        <v>41250.083333333336</v>
      </c>
      <c r="M72" s="9">
        <v>11</v>
      </c>
      <c r="N72" s="9">
        <v>2012</v>
      </c>
      <c r="O72" t="b">
        <v>1</v>
      </c>
      <c r="P72">
        <v>25</v>
      </c>
      <c r="Q72" t="b">
        <v>1</v>
      </c>
      <c r="R72" t="s">
        <v>8269</v>
      </c>
      <c r="S72" s="12">
        <v>104</v>
      </c>
      <c r="T72">
        <v>52</v>
      </c>
      <c r="U72" s="14" t="s">
        <v>8315</v>
      </c>
      <c r="V72" t="s">
        <v>8316</v>
      </c>
    </row>
    <row r="73" spans="1:22" ht="240" x14ac:dyDescent="0.2">
      <c r="A73" s="9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s="17">
        <v>40478.263923611114</v>
      </c>
      <c r="L73" s="17">
        <v>40568.166666666664</v>
      </c>
      <c r="M73" s="9">
        <v>10</v>
      </c>
      <c r="N73" s="9">
        <v>2011</v>
      </c>
      <c r="O73" t="b">
        <v>1</v>
      </c>
      <c r="P73">
        <v>104</v>
      </c>
      <c r="Q73" t="b">
        <v>1</v>
      </c>
      <c r="R73" t="s">
        <v>8269</v>
      </c>
      <c r="S73" s="12">
        <v>101</v>
      </c>
      <c r="T73">
        <v>33.99</v>
      </c>
      <c r="U73" s="14" t="s">
        <v>8315</v>
      </c>
      <c r="V73" t="s">
        <v>8316</v>
      </c>
    </row>
    <row r="74" spans="1:22" ht="176" x14ac:dyDescent="0.2">
      <c r="A74" s="9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s="17">
        <v>41862.83997685185</v>
      </c>
      <c r="L74" s="17">
        <v>41892.83997685185</v>
      </c>
      <c r="M74" s="9">
        <v>8</v>
      </c>
      <c r="N74" s="9">
        <v>2014</v>
      </c>
      <c r="O74" t="b">
        <v>1</v>
      </c>
      <c r="P74">
        <v>34</v>
      </c>
      <c r="Q74" t="b">
        <v>1</v>
      </c>
      <c r="R74" t="s">
        <v>8269</v>
      </c>
      <c r="S74" s="12">
        <v>100</v>
      </c>
      <c r="T74">
        <v>103.35</v>
      </c>
      <c r="U74" s="14" t="s">
        <v>8315</v>
      </c>
      <c r="V74" t="s">
        <v>8316</v>
      </c>
    </row>
    <row r="75" spans="1:22" ht="176" x14ac:dyDescent="0.2">
      <c r="A75" s="9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s="17">
        <v>40633.154363425929</v>
      </c>
      <c r="L75" s="17">
        <v>40664.207638888889</v>
      </c>
      <c r="M75" s="9">
        <v>3</v>
      </c>
      <c r="N75" s="9">
        <v>2011</v>
      </c>
      <c r="O75" t="b">
        <v>1</v>
      </c>
      <c r="P75">
        <v>241</v>
      </c>
      <c r="Q75" t="b">
        <v>1</v>
      </c>
      <c r="R75" t="s">
        <v>8269</v>
      </c>
      <c r="S75" s="12">
        <v>336</v>
      </c>
      <c r="T75">
        <v>41.77</v>
      </c>
      <c r="U75" s="14" t="s">
        <v>8315</v>
      </c>
      <c r="V75" t="s">
        <v>8316</v>
      </c>
    </row>
    <row r="76" spans="1:22" ht="208" x14ac:dyDescent="0.2">
      <c r="A76" s="9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s="17">
        <v>40970.875671296293</v>
      </c>
      <c r="L76" s="17">
        <v>41000.834004629629</v>
      </c>
      <c r="M76" s="9">
        <v>3</v>
      </c>
      <c r="N76" s="9">
        <v>2012</v>
      </c>
      <c r="O76" t="b">
        <v>1</v>
      </c>
      <c r="P76">
        <v>123</v>
      </c>
      <c r="Q76" t="b">
        <v>1</v>
      </c>
      <c r="R76" t="s">
        <v>8269</v>
      </c>
      <c r="S76" s="12">
        <v>113</v>
      </c>
      <c r="T76">
        <v>64.27</v>
      </c>
      <c r="U76" s="14" t="s">
        <v>8315</v>
      </c>
      <c r="V76" t="s">
        <v>8316</v>
      </c>
    </row>
    <row r="77" spans="1:22" ht="224" x14ac:dyDescent="0.2">
      <c r="A77" s="9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s="17">
        <v>41026.953055555554</v>
      </c>
      <c r="L77" s="17">
        <v>41061.953055555554</v>
      </c>
      <c r="M77" s="9">
        <v>4</v>
      </c>
      <c r="N77" s="9">
        <v>2012</v>
      </c>
      <c r="O77" t="b">
        <v>1</v>
      </c>
      <c r="P77">
        <v>89</v>
      </c>
      <c r="Q77" t="b">
        <v>1</v>
      </c>
      <c r="R77" t="s">
        <v>8269</v>
      </c>
      <c r="S77" s="12">
        <v>102</v>
      </c>
      <c r="T77">
        <v>62.92</v>
      </c>
      <c r="U77" s="14" t="s">
        <v>8315</v>
      </c>
      <c r="V77" t="s">
        <v>8316</v>
      </c>
    </row>
    <row r="78" spans="1:22" ht="96" x14ac:dyDescent="0.2">
      <c r="A78" s="9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s="17">
        <v>41829.788252314815</v>
      </c>
      <c r="L78" s="17">
        <v>41839.208333333336</v>
      </c>
      <c r="M78" s="9">
        <v>7</v>
      </c>
      <c r="N78" s="9">
        <v>2014</v>
      </c>
      <c r="O78" t="b">
        <v>1</v>
      </c>
      <c r="P78">
        <v>41</v>
      </c>
      <c r="Q78" t="b">
        <v>1</v>
      </c>
      <c r="R78" t="s">
        <v>8269</v>
      </c>
      <c r="S78" s="12">
        <v>101</v>
      </c>
      <c r="T78">
        <v>98.54</v>
      </c>
      <c r="U78" s="14" t="s">
        <v>8315</v>
      </c>
      <c r="V78" t="s">
        <v>8316</v>
      </c>
    </row>
    <row r="79" spans="1:22" ht="96" x14ac:dyDescent="0.2">
      <c r="A79" s="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s="17">
        <v>41447.839722222219</v>
      </c>
      <c r="L79" s="17">
        <v>41477.839722222219</v>
      </c>
      <c r="M79" s="9">
        <v>6</v>
      </c>
      <c r="N79" s="9">
        <v>2013</v>
      </c>
      <c r="O79" t="b">
        <v>1</v>
      </c>
      <c r="P79">
        <v>69</v>
      </c>
      <c r="Q79" t="b">
        <v>1</v>
      </c>
      <c r="R79" t="s">
        <v>8269</v>
      </c>
      <c r="S79" s="12">
        <v>114</v>
      </c>
      <c r="T79">
        <v>82.61</v>
      </c>
      <c r="U79" s="14" t="s">
        <v>8315</v>
      </c>
      <c r="V79" t="s">
        <v>8316</v>
      </c>
    </row>
    <row r="80" spans="1:22" ht="160" x14ac:dyDescent="0.2">
      <c r="A80" s="9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s="17">
        <v>40884.066678240742</v>
      </c>
      <c r="L80" s="17">
        <v>40926.958333333336</v>
      </c>
      <c r="M80" s="9">
        <v>12</v>
      </c>
      <c r="N80" s="9">
        <v>2012</v>
      </c>
      <c r="O80" t="b">
        <v>1</v>
      </c>
      <c r="P80">
        <v>52</v>
      </c>
      <c r="Q80" t="b">
        <v>1</v>
      </c>
      <c r="R80" t="s">
        <v>8269</v>
      </c>
      <c r="S80" s="12">
        <v>133</v>
      </c>
      <c r="T80">
        <v>38.5</v>
      </c>
      <c r="U80" s="14" t="s">
        <v>8315</v>
      </c>
      <c r="V80" t="s">
        <v>8316</v>
      </c>
    </row>
    <row r="81" spans="1:22" ht="208" x14ac:dyDescent="0.2">
      <c r="A81" s="9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s="17">
        <v>41841.26489583333</v>
      </c>
      <c r="L81" s="17">
        <v>41864.207638888889</v>
      </c>
      <c r="M81" s="9">
        <v>7</v>
      </c>
      <c r="N81" s="9">
        <v>2014</v>
      </c>
      <c r="O81" t="b">
        <v>1</v>
      </c>
      <c r="P81">
        <v>57</v>
      </c>
      <c r="Q81" t="b">
        <v>1</v>
      </c>
      <c r="R81" t="s">
        <v>8269</v>
      </c>
      <c r="S81" s="12">
        <v>102</v>
      </c>
      <c r="T81">
        <v>80.16</v>
      </c>
      <c r="U81" s="14" t="s">
        <v>8315</v>
      </c>
      <c r="V81" t="s">
        <v>8316</v>
      </c>
    </row>
    <row r="82" spans="1:22" ht="224" x14ac:dyDescent="0.2">
      <c r="A82" s="9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s="17">
        <v>41799.685902777775</v>
      </c>
      <c r="L82" s="17">
        <v>41827.083333333336</v>
      </c>
      <c r="M82" s="9">
        <v>6</v>
      </c>
      <c r="N82" s="9">
        <v>2014</v>
      </c>
      <c r="O82" t="b">
        <v>1</v>
      </c>
      <c r="P82">
        <v>63</v>
      </c>
      <c r="Q82" t="b">
        <v>1</v>
      </c>
      <c r="R82" t="s">
        <v>8269</v>
      </c>
      <c r="S82" s="12">
        <v>127</v>
      </c>
      <c r="T82">
        <v>80.73</v>
      </c>
      <c r="U82" s="14" t="s">
        <v>8315</v>
      </c>
      <c r="V82" t="s">
        <v>8316</v>
      </c>
    </row>
    <row r="83" spans="1:22" ht="192" x14ac:dyDescent="0.2">
      <c r="A83" s="9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s="17">
        <v>41775.753761574073</v>
      </c>
      <c r="L83" s="17">
        <v>41805.753761574073</v>
      </c>
      <c r="M83" s="9">
        <v>5</v>
      </c>
      <c r="N83" s="9">
        <v>2014</v>
      </c>
      <c r="O83" t="b">
        <v>1</v>
      </c>
      <c r="P83">
        <v>72</v>
      </c>
      <c r="Q83" t="b">
        <v>1</v>
      </c>
      <c r="R83" t="s">
        <v>8269</v>
      </c>
      <c r="S83" s="12">
        <v>111</v>
      </c>
      <c r="T83">
        <v>200.69</v>
      </c>
      <c r="U83" s="14" t="s">
        <v>8315</v>
      </c>
      <c r="V83" t="s">
        <v>8316</v>
      </c>
    </row>
    <row r="84" spans="1:22" ht="192" x14ac:dyDescent="0.2">
      <c r="A84" s="9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s="17">
        <v>41766.80572916667</v>
      </c>
      <c r="L84" s="17">
        <v>41799.80572916667</v>
      </c>
      <c r="M84" s="9">
        <v>5</v>
      </c>
      <c r="N84" s="9">
        <v>2014</v>
      </c>
      <c r="O84" t="b">
        <v>1</v>
      </c>
      <c r="P84">
        <v>71</v>
      </c>
      <c r="Q84" t="b">
        <v>1</v>
      </c>
      <c r="R84" t="s">
        <v>8269</v>
      </c>
      <c r="S84" s="12">
        <v>107</v>
      </c>
      <c r="T84">
        <v>37.590000000000003</v>
      </c>
      <c r="U84" s="14" t="s">
        <v>8315</v>
      </c>
      <c r="V84" t="s">
        <v>8316</v>
      </c>
    </row>
    <row r="85" spans="1:22" ht="192" x14ac:dyDescent="0.2">
      <c r="A85" s="9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s="17">
        <v>40644.159259259257</v>
      </c>
      <c r="L85" s="17">
        <v>40666.165972222225</v>
      </c>
      <c r="M85" s="9">
        <v>4</v>
      </c>
      <c r="N85" s="9">
        <v>2011</v>
      </c>
      <c r="O85" t="b">
        <v>1</v>
      </c>
      <c r="P85">
        <v>21</v>
      </c>
      <c r="Q85" t="b">
        <v>1</v>
      </c>
      <c r="R85" t="s">
        <v>8269</v>
      </c>
      <c r="S85" s="12">
        <v>163</v>
      </c>
      <c r="T85">
        <v>58.1</v>
      </c>
      <c r="U85" s="14" t="s">
        <v>8315</v>
      </c>
      <c r="V85" t="s">
        <v>8316</v>
      </c>
    </row>
    <row r="86" spans="1:22" ht="208" x14ac:dyDescent="0.2">
      <c r="A86" s="9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s="17">
        <v>41940.69158564815</v>
      </c>
      <c r="L86" s="17">
        <v>41969.332638888889</v>
      </c>
      <c r="M86" s="9">
        <v>10</v>
      </c>
      <c r="N86" s="9">
        <v>2014</v>
      </c>
      <c r="O86" t="b">
        <v>1</v>
      </c>
      <c r="P86">
        <v>930</v>
      </c>
      <c r="Q86" t="b">
        <v>1</v>
      </c>
      <c r="R86" t="s">
        <v>8269</v>
      </c>
      <c r="S86" s="12">
        <v>160</v>
      </c>
      <c r="T86">
        <v>60.3</v>
      </c>
      <c r="U86" s="14" t="s">
        <v>8315</v>
      </c>
      <c r="V86" t="s">
        <v>8316</v>
      </c>
    </row>
    <row r="87" spans="1:22" ht="96" x14ac:dyDescent="0.2">
      <c r="A87" s="9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s="17">
        <v>41839.175706018519</v>
      </c>
      <c r="L87" s="17">
        <v>41853.175706018519</v>
      </c>
      <c r="M87" s="9">
        <v>7</v>
      </c>
      <c r="N87" s="9">
        <v>2014</v>
      </c>
      <c r="O87" t="b">
        <v>1</v>
      </c>
      <c r="P87">
        <v>55</v>
      </c>
      <c r="Q87" t="b">
        <v>1</v>
      </c>
      <c r="R87" t="s">
        <v>8269</v>
      </c>
      <c r="S87" s="12">
        <v>116</v>
      </c>
      <c r="T87">
        <v>63.36</v>
      </c>
      <c r="U87" s="14" t="s">
        <v>8315</v>
      </c>
      <c r="V87" t="s">
        <v>8316</v>
      </c>
    </row>
    <row r="88" spans="1:22" ht="192" x14ac:dyDescent="0.2">
      <c r="A88" s="9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s="17">
        <v>41772.105937500004</v>
      </c>
      <c r="L88" s="17">
        <v>41803.916666666664</v>
      </c>
      <c r="M88" s="9">
        <v>5</v>
      </c>
      <c r="N88" s="9">
        <v>2014</v>
      </c>
      <c r="O88" t="b">
        <v>1</v>
      </c>
      <c r="P88">
        <v>61</v>
      </c>
      <c r="Q88" t="b">
        <v>1</v>
      </c>
      <c r="R88" t="s">
        <v>8269</v>
      </c>
      <c r="S88" s="12">
        <v>124</v>
      </c>
      <c r="T88">
        <v>50.9</v>
      </c>
      <c r="U88" s="14" t="s">
        <v>8315</v>
      </c>
      <c r="V88" t="s">
        <v>8316</v>
      </c>
    </row>
    <row r="89" spans="1:22" ht="112" x14ac:dyDescent="0.2">
      <c r="A89" s="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s="17">
        <v>41591.737974537034</v>
      </c>
      <c r="L89" s="17">
        <v>41621.207638888889</v>
      </c>
      <c r="M89" s="9">
        <v>11</v>
      </c>
      <c r="N89" s="9">
        <v>2013</v>
      </c>
      <c r="O89" t="b">
        <v>1</v>
      </c>
      <c r="P89">
        <v>82</v>
      </c>
      <c r="Q89" t="b">
        <v>1</v>
      </c>
      <c r="R89" t="s">
        <v>8269</v>
      </c>
      <c r="S89" s="12">
        <v>103</v>
      </c>
      <c r="T89">
        <v>100.5</v>
      </c>
      <c r="U89" s="14" t="s">
        <v>8315</v>
      </c>
      <c r="V89" t="s">
        <v>8316</v>
      </c>
    </row>
    <row r="90" spans="1:22" ht="160" x14ac:dyDescent="0.2">
      <c r="A90" s="9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s="17">
        <v>41789.080370370371</v>
      </c>
      <c r="L90" s="17">
        <v>41822.166666666664</v>
      </c>
      <c r="M90" s="9">
        <v>5</v>
      </c>
      <c r="N90" s="9">
        <v>2014</v>
      </c>
      <c r="O90" t="b">
        <v>1</v>
      </c>
      <c r="P90">
        <v>71</v>
      </c>
      <c r="Q90" t="b">
        <v>1</v>
      </c>
      <c r="R90" t="s">
        <v>8269</v>
      </c>
      <c r="S90" s="12">
        <v>112</v>
      </c>
      <c r="T90">
        <v>31.62</v>
      </c>
      <c r="U90" s="14" t="s">
        <v>8315</v>
      </c>
      <c r="V90" t="s">
        <v>8316</v>
      </c>
    </row>
    <row r="91" spans="1:22" ht="208" x14ac:dyDescent="0.2">
      <c r="A91" s="9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s="17">
        <v>40923.729953703703</v>
      </c>
      <c r="L91" s="17">
        <v>40953.729953703703</v>
      </c>
      <c r="M91" s="9">
        <v>1</v>
      </c>
      <c r="N91" s="9">
        <v>2012</v>
      </c>
      <c r="O91" t="b">
        <v>1</v>
      </c>
      <c r="P91">
        <v>29</v>
      </c>
      <c r="Q91" t="b">
        <v>1</v>
      </c>
      <c r="R91" t="s">
        <v>8269</v>
      </c>
      <c r="S91" s="12">
        <v>115</v>
      </c>
      <c r="T91">
        <v>79.31</v>
      </c>
      <c r="U91" s="14" t="s">
        <v>8315</v>
      </c>
      <c r="V91" t="s">
        <v>8316</v>
      </c>
    </row>
    <row r="92" spans="1:22" ht="224" x14ac:dyDescent="0.2">
      <c r="A92" s="9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s="17">
        <v>41878.878379629627</v>
      </c>
      <c r="L92" s="17">
        <v>41908.878379629627</v>
      </c>
      <c r="M92" s="9">
        <v>8</v>
      </c>
      <c r="N92" s="9">
        <v>2014</v>
      </c>
      <c r="O92" t="b">
        <v>1</v>
      </c>
      <c r="P92">
        <v>74</v>
      </c>
      <c r="Q92" t="b">
        <v>1</v>
      </c>
      <c r="R92" t="s">
        <v>8269</v>
      </c>
      <c r="S92" s="12">
        <v>103</v>
      </c>
      <c r="T92">
        <v>139.19</v>
      </c>
      <c r="U92" s="14" t="s">
        <v>8315</v>
      </c>
      <c r="V92" t="s">
        <v>8316</v>
      </c>
    </row>
    <row r="93" spans="1:22" ht="208" x14ac:dyDescent="0.2">
      <c r="A93" s="9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s="17">
        <v>41862.864675925928</v>
      </c>
      <c r="L93" s="17">
        <v>41876.864675925928</v>
      </c>
      <c r="M93" s="9">
        <v>8</v>
      </c>
      <c r="N93" s="9">
        <v>2014</v>
      </c>
      <c r="O93" t="b">
        <v>1</v>
      </c>
      <c r="P93">
        <v>23</v>
      </c>
      <c r="Q93" t="b">
        <v>1</v>
      </c>
      <c r="R93" t="s">
        <v>8269</v>
      </c>
      <c r="S93" s="12">
        <v>101</v>
      </c>
      <c r="T93">
        <v>131.91</v>
      </c>
      <c r="U93" s="14" t="s">
        <v>8315</v>
      </c>
      <c r="V93" t="s">
        <v>8316</v>
      </c>
    </row>
    <row r="94" spans="1:22" ht="256" x14ac:dyDescent="0.2">
      <c r="A94" s="9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s="17">
        <v>40531.886886574073</v>
      </c>
      <c r="L94" s="17">
        <v>40591.886886574073</v>
      </c>
      <c r="M94" s="9">
        <v>12</v>
      </c>
      <c r="N94" s="9">
        <v>2011</v>
      </c>
      <c r="O94" t="b">
        <v>1</v>
      </c>
      <c r="P94">
        <v>60</v>
      </c>
      <c r="Q94" t="b">
        <v>1</v>
      </c>
      <c r="R94" t="s">
        <v>8269</v>
      </c>
      <c r="S94" s="12">
        <v>110</v>
      </c>
      <c r="T94">
        <v>91.3</v>
      </c>
      <c r="U94" s="14" t="s">
        <v>8315</v>
      </c>
      <c r="V94" t="s">
        <v>8316</v>
      </c>
    </row>
    <row r="95" spans="1:22" ht="208" x14ac:dyDescent="0.2">
      <c r="A95" s="9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s="17">
        <v>41477.930914351848</v>
      </c>
      <c r="L95" s="17">
        <v>41504.625</v>
      </c>
      <c r="M95" s="9">
        <v>7</v>
      </c>
      <c r="N95" s="9">
        <v>2013</v>
      </c>
      <c r="O95" t="b">
        <v>1</v>
      </c>
      <c r="P95">
        <v>55</v>
      </c>
      <c r="Q95" t="b">
        <v>1</v>
      </c>
      <c r="R95" t="s">
        <v>8269</v>
      </c>
      <c r="S95" s="12">
        <v>115</v>
      </c>
      <c r="T95">
        <v>39.67</v>
      </c>
      <c r="U95" s="14" t="s">
        <v>8315</v>
      </c>
      <c r="V95" t="s">
        <v>8316</v>
      </c>
    </row>
    <row r="96" spans="1:22" ht="208" x14ac:dyDescent="0.2">
      <c r="A96" s="9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s="17">
        <v>41781.666770833333</v>
      </c>
      <c r="L96" s="17">
        <v>41811.666770833333</v>
      </c>
      <c r="M96" s="9">
        <v>5</v>
      </c>
      <c r="N96" s="9">
        <v>2014</v>
      </c>
      <c r="O96" t="b">
        <v>1</v>
      </c>
      <c r="P96">
        <v>51</v>
      </c>
      <c r="Q96" t="b">
        <v>1</v>
      </c>
      <c r="R96" t="s">
        <v>8269</v>
      </c>
      <c r="S96" s="12">
        <v>117</v>
      </c>
      <c r="T96">
        <v>57.55</v>
      </c>
      <c r="U96" s="14" t="s">
        <v>8315</v>
      </c>
      <c r="V96" t="s">
        <v>8316</v>
      </c>
    </row>
    <row r="97" spans="1:22" ht="160" x14ac:dyDescent="0.2">
      <c r="A97" s="9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s="17">
        <v>41375.702210648145</v>
      </c>
      <c r="L97" s="17">
        <v>41400.702210648145</v>
      </c>
      <c r="M97" s="9">
        <v>4</v>
      </c>
      <c r="N97" s="9">
        <v>2013</v>
      </c>
      <c r="O97" t="b">
        <v>1</v>
      </c>
      <c r="P97">
        <v>62</v>
      </c>
      <c r="Q97" t="b">
        <v>1</v>
      </c>
      <c r="R97" t="s">
        <v>8269</v>
      </c>
      <c r="S97" s="12">
        <v>114</v>
      </c>
      <c r="T97">
        <v>77.34</v>
      </c>
      <c r="U97" s="14" t="s">
        <v>8315</v>
      </c>
      <c r="V97" t="s">
        <v>8316</v>
      </c>
    </row>
    <row r="98" spans="1:22" ht="208" x14ac:dyDescent="0.2">
      <c r="A98" s="9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s="17">
        <v>40883.949317129627</v>
      </c>
      <c r="L98" s="17">
        <v>40939.708333333336</v>
      </c>
      <c r="M98" s="9">
        <v>12</v>
      </c>
      <c r="N98" s="9">
        <v>2012</v>
      </c>
      <c r="O98" t="b">
        <v>1</v>
      </c>
      <c r="P98">
        <v>151</v>
      </c>
      <c r="Q98" t="b">
        <v>1</v>
      </c>
      <c r="R98" t="s">
        <v>8269</v>
      </c>
      <c r="S98" s="12">
        <v>101</v>
      </c>
      <c r="T98">
        <v>46.77</v>
      </c>
      <c r="U98" s="14" t="s">
        <v>8315</v>
      </c>
      <c r="V98" t="s">
        <v>8316</v>
      </c>
    </row>
    <row r="99" spans="1:22" ht="160" x14ac:dyDescent="0.2">
      <c r="A99" s="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s="17">
        <v>41491.79478009259</v>
      </c>
      <c r="L99" s="17">
        <v>41509.79478009259</v>
      </c>
      <c r="M99" s="9">
        <v>8</v>
      </c>
      <c r="N99" s="9">
        <v>2013</v>
      </c>
      <c r="O99" t="b">
        <v>1</v>
      </c>
      <c r="P99">
        <v>68</v>
      </c>
      <c r="Q99" t="b">
        <v>1</v>
      </c>
      <c r="R99" t="s">
        <v>8269</v>
      </c>
      <c r="S99" s="12">
        <v>109</v>
      </c>
      <c r="T99">
        <v>40.07</v>
      </c>
      <c r="U99" s="14" t="s">
        <v>8315</v>
      </c>
      <c r="V99" t="s">
        <v>8316</v>
      </c>
    </row>
    <row r="100" spans="1:22" ht="160" x14ac:dyDescent="0.2">
      <c r="A100" s="9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s="17">
        <v>41791.993414351848</v>
      </c>
      <c r="L100" s="17">
        <v>41821.993414351848</v>
      </c>
      <c r="M100" s="9">
        <v>6</v>
      </c>
      <c r="N100" s="9">
        <v>2014</v>
      </c>
      <c r="O100" t="b">
        <v>1</v>
      </c>
      <c r="P100">
        <v>46</v>
      </c>
      <c r="Q100" t="b">
        <v>1</v>
      </c>
      <c r="R100" t="s">
        <v>8269</v>
      </c>
      <c r="S100" s="12">
        <v>107</v>
      </c>
      <c r="T100">
        <v>100.22</v>
      </c>
      <c r="U100" s="14" t="s">
        <v>8315</v>
      </c>
      <c r="V100" t="s">
        <v>8316</v>
      </c>
    </row>
    <row r="101" spans="1:22" ht="208" x14ac:dyDescent="0.2">
      <c r="A101" s="9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s="17">
        <v>41835.666354166664</v>
      </c>
      <c r="L101" s="17">
        <v>41855.666354166664</v>
      </c>
      <c r="M101" s="9">
        <v>7</v>
      </c>
      <c r="N101" s="9">
        <v>2014</v>
      </c>
      <c r="O101" t="b">
        <v>1</v>
      </c>
      <c r="P101">
        <v>244</v>
      </c>
      <c r="Q101" t="b">
        <v>1</v>
      </c>
      <c r="R101" t="s">
        <v>8269</v>
      </c>
      <c r="S101" s="12">
        <v>116</v>
      </c>
      <c r="T101">
        <v>71.489999999999995</v>
      </c>
      <c r="U101" s="14" t="s">
        <v>8315</v>
      </c>
      <c r="V101" t="s">
        <v>8316</v>
      </c>
    </row>
    <row r="102" spans="1:22" ht="192" x14ac:dyDescent="0.2">
      <c r="A102" s="9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s="17">
        <v>41827.605057870373</v>
      </c>
      <c r="L102" s="17">
        <v>41848.605057870373</v>
      </c>
      <c r="M102" s="9">
        <v>7</v>
      </c>
      <c r="N102" s="9">
        <v>2014</v>
      </c>
      <c r="O102" t="b">
        <v>1</v>
      </c>
      <c r="P102">
        <v>82</v>
      </c>
      <c r="Q102" t="b">
        <v>1</v>
      </c>
      <c r="R102" t="s">
        <v>8269</v>
      </c>
      <c r="S102" s="12">
        <v>104</v>
      </c>
      <c r="T102">
        <v>63.11</v>
      </c>
      <c r="U102" s="14" t="s">
        <v>8315</v>
      </c>
      <c r="V102" t="s">
        <v>8316</v>
      </c>
    </row>
    <row r="103" spans="1:22" ht="208" x14ac:dyDescent="0.2">
      <c r="A103" s="9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s="17">
        <v>41778.637245370373</v>
      </c>
      <c r="L103" s="17">
        <v>41810.958333333336</v>
      </c>
      <c r="M103" s="9">
        <v>5</v>
      </c>
      <c r="N103" s="9">
        <v>2014</v>
      </c>
      <c r="O103" t="b">
        <v>1</v>
      </c>
      <c r="P103">
        <v>226</v>
      </c>
      <c r="Q103" t="b">
        <v>1</v>
      </c>
      <c r="R103" t="s">
        <v>8269</v>
      </c>
      <c r="S103" s="12">
        <v>119</v>
      </c>
      <c r="T103">
        <v>50.16</v>
      </c>
      <c r="U103" s="14" t="s">
        <v>8315</v>
      </c>
      <c r="V103" t="s">
        <v>8316</v>
      </c>
    </row>
    <row r="104" spans="1:22" ht="224" x14ac:dyDescent="0.2">
      <c r="A104" s="9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s="17">
        <v>41013.936562499999</v>
      </c>
      <c r="L104" s="17">
        <v>41061.165972222225</v>
      </c>
      <c r="M104" s="9">
        <v>4</v>
      </c>
      <c r="N104" s="9">
        <v>2012</v>
      </c>
      <c r="O104" t="b">
        <v>1</v>
      </c>
      <c r="P104">
        <v>60</v>
      </c>
      <c r="Q104" t="b">
        <v>1</v>
      </c>
      <c r="R104" t="s">
        <v>8269</v>
      </c>
      <c r="S104" s="12">
        <v>126</v>
      </c>
      <c r="T104">
        <v>62.88</v>
      </c>
      <c r="U104" s="14" t="s">
        <v>8315</v>
      </c>
      <c r="V104" t="s">
        <v>8316</v>
      </c>
    </row>
    <row r="105" spans="1:22" ht="224" x14ac:dyDescent="0.2">
      <c r="A105" s="9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s="17">
        <v>41834.586574074077</v>
      </c>
      <c r="L105" s="17">
        <v>41866.083333333336</v>
      </c>
      <c r="M105" s="9">
        <v>7</v>
      </c>
      <c r="N105" s="9">
        <v>2014</v>
      </c>
      <c r="O105" t="b">
        <v>1</v>
      </c>
      <c r="P105">
        <v>322</v>
      </c>
      <c r="Q105" t="b">
        <v>1</v>
      </c>
      <c r="R105" t="s">
        <v>8269</v>
      </c>
      <c r="S105" s="12">
        <v>120</v>
      </c>
      <c r="T105">
        <v>85.53</v>
      </c>
      <c r="U105" s="14" t="s">
        <v>8315</v>
      </c>
      <c r="V105" t="s">
        <v>8316</v>
      </c>
    </row>
    <row r="106" spans="1:22" ht="128" x14ac:dyDescent="0.2">
      <c r="A106" s="9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s="17">
        <v>41829.795729166668</v>
      </c>
      <c r="L106" s="17">
        <v>41859.795729166668</v>
      </c>
      <c r="M106" s="9">
        <v>7</v>
      </c>
      <c r="N106" s="9">
        <v>2014</v>
      </c>
      <c r="O106" t="b">
        <v>1</v>
      </c>
      <c r="P106">
        <v>94</v>
      </c>
      <c r="Q106" t="b">
        <v>1</v>
      </c>
      <c r="R106" t="s">
        <v>8269</v>
      </c>
      <c r="S106" s="12">
        <v>126</v>
      </c>
      <c r="T106">
        <v>53.72</v>
      </c>
      <c r="U106" s="14" t="s">
        <v>8315</v>
      </c>
      <c r="V106" t="s">
        <v>8316</v>
      </c>
    </row>
    <row r="107" spans="1:22" ht="224" x14ac:dyDescent="0.2">
      <c r="A107" s="9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s="17">
        <v>42219.665173611109</v>
      </c>
      <c r="L107" s="17">
        <v>42257.165972222225</v>
      </c>
      <c r="M107" s="9">
        <v>8</v>
      </c>
      <c r="N107" s="9">
        <v>2015</v>
      </c>
      <c r="O107" t="b">
        <v>1</v>
      </c>
      <c r="P107">
        <v>134</v>
      </c>
      <c r="Q107" t="b">
        <v>1</v>
      </c>
      <c r="R107" t="s">
        <v>8269</v>
      </c>
      <c r="S107" s="12">
        <v>100</v>
      </c>
      <c r="T107">
        <v>262.11</v>
      </c>
      <c r="U107" s="14" t="s">
        <v>8315</v>
      </c>
      <c r="V107" t="s">
        <v>8316</v>
      </c>
    </row>
    <row r="108" spans="1:22" ht="160" x14ac:dyDescent="0.2">
      <c r="A108" s="9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s="17">
        <v>42648.546111111107</v>
      </c>
      <c r="L108" s="17">
        <v>42678.546111111107</v>
      </c>
      <c r="M108" s="9">
        <v>10</v>
      </c>
      <c r="N108" s="9">
        <v>2016</v>
      </c>
      <c r="O108" t="b">
        <v>1</v>
      </c>
      <c r="P108">
        <v>104</v>
      </c>
      <c r="Q108" t="b">
        <v>1</v>
      </c>
      <c r="R108" t="s">
        <v>8269</v>
      </c>
      <c r="S108" s="12">
        <v>116</v>
      </c>
      <c r="T108">
        <v>50.2</v>
      </c>
      <c r="U108" s="14" t="s">
        <v>8315</v>
      </c>
      <c r="V108" t="s">
        <v>8316</v>
      </c>
    </row>
    <row r="109" spans="1:22" ht="144" x14ac:dyDescent="0.2">
      <c r="A109" s="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s="17">
        <v>42050.983182870375</v>
      </c>
      <c r="L109" s="17">
        <v>42085.941516203704</v>
      </c>
      <c r="M109" s="9">
        <v>2</v>
      </c>
      <c r="N109" s="9">
        <v>2015</v>
      </c>
      <c r="O109" t="b">
        <v>1</v>
      </c>
      <c r="P109">
        <v>119</v>
      </c>
      <c r="Q109" t="b">
        <v>1</v>
      </c>
      <c r="R109" t="s">
        <v>8269</v>
      </c>
      <c r="S109" s="12">
        <v>100</v>
      </c>
      <c r="T109">
        <v>168.25</v>
      </c>
      <c r="U109" s="14" t="s">
        <v>8315</v>
      </c>
      <c r="V109" t="s">
        <v>8316</v>
      </c>
    </row>
    <row r="110" spans="1:22" ht="96" x14ac:dyDescent="0.2">
      <c r="A110" s="9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s="17">
        <v>42772.833379629628</v>
      </c>
      <c r="L110" s="17">
        <v>42806.875</v>
      </c>
      <c r="M110" s="9">
        <v>2</v>
      </c>
      <c r="N110" s="9">
        <v>2017</v>
      </c>
      <c r="O110" t="b">
        <v>1</v>
      </c>
      <c r="P110">
        <v>59</v>
      </c>
      <c r="Q110" t="b">
        <v>1</v>
      </c>
      <c r="R110" t="s">
        <v>8269</v>
      </c>
      <c r="S110" s="12">
        <v>101</v>
      </c>
      <c r="T110">
        <v>256.37</v>
      </c>
      <c r="U110" s="14" t="s">
        <v>8315</v>
      </c>
      <c r="V110" t="s">
        <v>8316</v>
      </c>
    </row>
    <row r="111" spans="1:22" ht="144" x14ac:dyDescent="0.2">
      <c r="A111" s="9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s="17">
        <v>42270.582141203704</v>
      </c>
      <c r="L111" s="17">
        <v>42301.895138888889</v>
      </c>
      <c r="M111" s="9">
        <v>9</v>
      </c>
      <c r="N111" s="9">
        <v>2015</v>
      </c>
      <c r="O111" t="b">
        <v>1</v>
      </c>
      <c r="P111">
        <v>84</v>
      </c>
      <c r="Q111" t="b">
        <v>1</v>
      </c>
      <c r="R111" t="s">
        <v>8269</v>
      </c>
      <c r="S111" s="12">
        <v>125</v>
      </c>
      <c r="T111">
        <v>37.14</v>
      </c>
      <c r="U111" s="14" t="s">
        <v>8315</v>
      </c>
      <c r="V111" t="s">
        <v>8316</v>
      </c>
    </row>
    <row r="112" spans="1:22" ht="144" x14ac:dyDescent="0.2">
      <c r="A112" s="9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s="17">
        <v>42206.835370370376</v>
      </c>
      <c r="L112" s="17">
        <v>42236.835370370376</v>
      </c>
      <c r="M112" s="9">
        <v>7</v>
      </c>
      <c r="N112" s="9">
        <v>2015</v>
      </c>
      <c r="O112" t="b">
        <v>1</v>
      </c>
      <c r="P112">
        <v>74</v>
      </c>
      <c r="Q112" t="b">
        <v>1</v>
      </c>
      <c r="R112" t="s">
        <v>8269</v>
      </c>
      <c r="S112" s="12">
        <v>110</v>
      </c>
      <c r="T112">
        <v>45.88</v>
      </c>
      <c r="U112" s="14" t="s">
        <v>8315</v>
      </c>
      <c r="V112" t="s">
        <v>8316</v>
      </c>
    </row>
    <row r="113" spans="1:22" ht="208" x14ac:dyDescent="0.2">
      <c r="A113" s="9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s="17">
        <v>42697.850844907407</v>
      </c>
      <c r="L113" s="17">
        <v>42745.208333333328</v>
      </c>
      <c r="M113" s="9">
        <v>11</v>
      </c>
      <c r="N113" s="9">
        <v>2017</v>
      </c>
      <c r="O113" t="b">
        <v>1</v>
      </c>
      <c r="P113">
        <v>216</v>
      </c>
      <c r="Q113" t="b">
        <v>1</v>
      </c>
      <c r="R113" t="s">
        <v>8269</v>
      </c>
      <c r="S113" s="12">
        <v>102</v>
      </c>
      <c r="T113">
        <v>141.71</v>
      </c>
      <c r="U113" s="14" t="s">
        <v>8315</v>
      </c>
      <c r="V113" t="s">
        <v>8316</v>
      </c>
    </row>
    <row r="114" spans="1:22" ht="176" x14ac:dyDescent="0.2">
      <c r="A114" s="9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s="17">
        <v>42503.559467592597</v>
      </c>
      <c r="L114" s="17">
        <v>42524.875</v>
      </c>
      <c r="M114" s="9">
        <v>5</v>
      </c>
      <c r="N114" s="9">
        <v>2016</v>
      </c>
      <c r="O114" t="b">
        <v>1</v>
      </c>
      <c r="P114">
        <v>39</v>
      </c>
      <c r="Q114" t="b">
        <v>1</v>
      </c>
      <c r="R114" t="s">
        <v>8269</v>
      </c>
      <c r="S114" s="12">
        <v>102</v>
      </c>
      <c r="T114">
        <v>52.49</v>
      </c>
      <c r="U114" s="14" t="s">
        <v>8315</v>
      </c>
      <c r="V114" t="s">
        <v>8316</v>
      </c>
    </row>
    <row r="115" spans="1:22" ht="80" x14ac:dyDescent="0.2">
      <c r="A115" s="9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s="17">
        <v>42323.70930555556</v>
      </c>
      <c r="L115" s="17">
        <v>42355.207638888889</v>
      </c>
      <c r="M115" s="9">
        <v>11</v>
      </c>
      <c r="N115" s="9">
        <v>2015</v>
      </c>
      <c r="O115" t="b">
        <v>1</v>
      </c>
      <c r="P115">
        <v>37</v>
      </c>
      <c r="Q115" t="b">
        <v>1</v>
      </c>
      <c r="R115" t="s">
        <v>8269</v>
      </c>
      <c r="S115" s="12">
        <v>102</v>
      </c>
      <c r="T115">
        <v>193.62</v>
      </c>
      <c r="U115" s="14" t="s">
        <v>8315</v>
      </c>
      <c r="V115" t="s">
        <v>8316</v>
      </c>
    </row>
    <row r="116" spans="1:22" ht="160" x14ac:dyDescent="0.2">
      <c r="A116" s="9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s="17">
        <v>41933.291643518518</v>
      </c>
      <c r="L116" s="17">
        <v>41963.333310185189</v>
      </c>
      <c r="M116" s="9">
        <v>10</v>
      </c>
      <c r="N116" s="9">
        <v>2014</v>
      </c>
      <c r="O116" t="b">
        <v>1</v>
      </c>
      <c r="P116">
        <v>202</v>
      </c>
      <c r="Q116" t="b">
        <v>1</v>
      </c>
      <c r="R116" t="s">
        <v>8269</v>
      </c>
      <c r="S116" s="12">
        <v>108</v>
      </c>
      <c r="T116">
        <v>106.8</v>
      </c>
      <c r="U116" s="14" t="s">
        <v>8315</v>
      </c>
      <c r="V116" t="s">
        <v>8316</v>
      </c>
    </row>
    <row r="117" spans="1:22" ht="208" x14ac:dyDescent="0.2">
      <c r="A117" s="9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s="17">
        <v>41898.168125000004</v>
      </c>
      <c r="L117" s="17">
        <v>41913.165972222225</v>
      </c>
      <c r="M117" s="9">
        <v>9</v>
      </c>
      <c r="N117" s="9">
        <v>2014</v>
      </c>
      <c r="O117" t="b">
        <v>1</v>
      </c>
      <c r="P117">
        <v>37</v>
      </c>
      <c r="Q117" t="b">
        <v>1</v>
      </c>
      <c r="R117" t="s">
        <v>8269</v>
      </c>
      <c r="S117" s="12">
        <v>110</v>
      </c>
      <c r="T117">
        <v>77.22</v>
      </c>
      <c r="U117" s="14" t="s">
        <v>8315</v>
      </c>
      <c r="V117" t="s">
        <v>8316</v>
      </c>
    </row>
    <row r="118" spans="1:22" ht="192" x14ac:dyDescent="0.2">
      <c r="A118" s="9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s="17">
        <v>42446.943831018521</v>
      </c>
      <c r="L118" s="17">
        <v>42476.943831018521</v>
      </c>
      <c r="M118" s="9">
        <v>3</v>
      </c>
      <c r="N118" s="9">
        <v>2016</v>
      </c>
      <c r="O118" t="b">
        <v>0</v>
      </c>
      <c r="P118">
        <v>28</v>
      </c>
      <c r="Q118" t="b">
        <v>1</v>
      </c>
      <c r="R118" t="s">
        <v>8269</v>
      </c>
      <c r="S118" s="12">
        <v>161</v>
      </c>
      <c r="T118">
        <v>57.5</v>
      </c>
      <c r="U118" s="14" t="s">
        <v>8315</v>
      </c>
      <c r="V118" t="s">
        <v>8316</v>
      </c>
    </row>
    <row r="119" spans="1:22" ht="192" x14ac:dyDescent="0.2">
      <c r="A119" s="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s="17">
        <v>42463.81385416667</v>
      </c>
      <c r="L119" s="17">
        <v>42494.165972222225</v>
      </c>
      <c r="M119" s="9">
        <v>4</v>
      </c>
      <c r="N119" s="9">
        <v>2016</v>
      </c>
      <c r="O119" t="b">
        <v>1</v>
      </c>
      <c r="P119">
        <v>26</v>
      </c>
      <c r="Q119" t="b">
        <v>1</v>
      </c>
      <c r="R119" t="s">
        <v>8269</v>
      </c>
      <c r="S119" s="12">
        <v>131</v>
      </c>
      <c r="T119">
        <v>50.46</v>
      </c>
      <c r="U119" s="14" t="s">
        <v>8315</v>
      </c>
      <c r="V119" t="s">
        <v>8316</v>
      </c>
    </row>
    <row r="120" spans="1:22" ht="208" x14ac:dyDescent="0.2">
      <c r="A120" s="9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s="17">
        <v>42766.805034722223</v>
      </c>
      <c r="L120" s="17">
        <v>42796.805034722223</v>
      </c>
      <c r="M120" s="9">
        <v>1</v>
      </c>
      <c r="N120" s="9">
        <v>2017</v>
      </c>
      <c r="O120" t="b">
        <v>0</v>
      </c>
      <c r="P120">
        <v>61</v>
      </c>
      <c r="Q120" t="b">
        <v>1</v>
      </c>
      <c r="R120" t="s">
        <v>8269</v>
      </c>
      <c r="S120" s="12">
        <v>119</v>
      </c>
      <c r="T120">
        <v>97.38</v>
      </c>
      <c r="U120" s="14" t="s">
        <v>8315</v>
      </c>
      <c r="V120" t="s">
        <v>8316</v>
      </c>
    </row>
    <row r="121" spans="1:22" ht="208" x14ac:dyDescent="0.2">
      <c r="A121" s="9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s="17">
        <v>42522.347812499997</v>
      </c>
      <c r="L121" s="17">
        <v>42552.347812499997</v>
      </c>
      <c r="M121" s="9">
        <v>6</v>
      </c>
      <c r="N121" s="9">
        <v>2016</v>
      </c>
      <c r="O121" t="b">
        <v>1</v>
      </c>
      <c r="P121">
        <v>181</v>
      </c>
      <c r="Q121" t="b">
        <v>1</v>
      </c>
      <c r="R121" t="s">
        <v>8269</v>
      </c>
      <c r="S121" s="12">
        <v>103</v>
      </c>
      <c r="T121">
        <v>85.53</v>
      </c>
      <c r="U121" s="14" t="s">
        <v>8315</v>
      </c>
      <c r="V121" t="s">
        <v>8316</v>
      </c>
    </row>
    <row r="122" spans="1:22" ht="240" x14ac:dyDescent="0.2">
      <c r="A122" s="9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s="17">
        <v>42702.917048611111</v>
      </c>
      <c r="L122" s="17">
        <v>42732.917048611111</v>
      </c>
      <c r="M122" s="9">
        <v>11</v>
      </c>
      <c r="N122" s="9">
        <v>2016</v>
      </c>
      <c r="O122" t="b">
        <v>0</v>
      </c>
      <c r="P122">
        <v>110</v>
      </c>
      <c r="Q122" t="b">
        <v>1</v>
      </c>
      <c r="R122" t="s">
        <v>8269</v>
      </c>
      <c r="S122" s="12">
        <v>101</v>
      </c>
      <c r="T122">
        <v>182.91</v>
      </c>
      <c r="U122" s="14" t="s">
        <v>8315</v>
      </c>
      <c r="V122" t="s">
        <v>8316</v>
      </c>
    </row>
    <row r="123" spans="1:22" ht="112" x14ac:dyDescent="0.2">
      <c r="A123" s="9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s="17">
        <v>42252.474351851852</v>
      </c>
      <c r="L123" s="17">
        <v>42276.165972222225</v>
      </c>
      <c r="M123" s="9">
        <v>9</v>
      </c>
      <c r="N123" s="9">
        <v>2015</v>
      </c>
      <c r="O123" t="b">
        <v>1</v>
      </c>
      <c r="P123">
        <v>269</v>
      </c>
      <c r="Q123" t="b">
        <v>1</v>
      </c>
      <c r="R123" t="s">
        <v>8269</v>
      </c>
      <c r="S123" s="12">
        <v>101</v>
      </c>
      <c r="T123">
        <v>131.13999999999999</v>
      </c>
      <c r="U123" s="14" t="s">
        <v>8315</v>
      </c>
      <c r="V123" t="s">
        <v>8316</v>
      </c>
    </row>
    <row r="124" spans="1:22" ht="224" x14ac:dyDescent="0.2">
      <c r="A124" s="9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s="17">
        <v>41893.324884259258</v>
      </c>
      <c r="L124" s="17">
        <v>41926.290972222225</v>
      </c>
      <c r="M124" s="9">
        <v>9</v>
      </c>
      <c r="N124" s="9">
        <v>2014</v>
      </c>
      <c r="O124" t="b">
        <v>1</v>
      </c>
      <c r="P124">
        <v>167</v>
      </c>
      <c r="Q124" t="b">
        <v>1</v>
      </c>
      <c r="R124" t="s">
        <v>8269</v>
      </c>
      <c r="S124" s="12">
        <v>115</v>
      </c>
      <c r="T124">
        <v>58.69</v>
      </c>
      <c r="U124" s="14" t="s">
        <v>8315</v>
      </c>
      <c r="V124" t="s">
        <v>8316</v>
      </c>
    </row>
    <row r="125" spans="1:22" ht="112" x14ac:dyDescent="0.2">
      <c r="A125" s="9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s="17">
        <v>41871.755694444444</v>
      </c>
      <c r="L125" s="17">
        <v>41901.755694444444</v>
      </c>
      <c r="M125" s="9">
        <v>8</v>
      </c>
      <c r="N125" s="9">
        <v>2014</v>
      </c>
      <c r="O125" t="b">
        <v>1</v>
      </c>
      <c r="P125">
        <v>183</v>
      </c>
      <c r="Q125" t="b">
        <v>1</v>
      </c>
      <c r="R125" t="s">
        <v>8269</v>
      </c>
      <c r="S125" s="12">
        <v>127</v>
      </c>
      <c r="T125">
        <v>69.569999999999993</v>
      </c>
      <c r="U125" s="14" t="s">
        <v>8315</v>
      </c>
      <c r="V125" t="s">
        <v>8316</v>
      </c>
    </row>
    <row r="126" spans="1:22" ht="208" x14ac:dyDescent="0.2">
      <c r="A126" s="9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s="17">
        <v>42262.096782407403</v>
      </c>
      <c r="L126" s="17">
        <v>42286</v>
      </c>
      <c r="M126" s="9">
        <v>9</v>
      </c>
      <c r="N126" s="9">
        <v>2015</v>
      </c>
      <c r="O126" t="b">
        <v>1</v>
      </c>
      <c r="P126">
        <v>71</v>
      </c>
      <c r="Q126" t="b">
        <v>1</v>
      </c>
      <c r="R126" t="s">
        <v>8269</v>
      </c>
      <c r="S126" s="12">
        <v>103</v>
      </c>
      <c r="T126">
        <v>115.87</v>
      </c>
      <c r="U126" s="14" t="s">
        <v>8315</v>
      </c>
      <c r="V126" t="s">
        <v>8316</v>
      </c>
    </row>
    <row r="127" spans="1:22" ht="160" x14ac:dyDescent="0.2">
      <c r="A127" s="9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s="17">
        <v>42135.60020833333</v>
      </c>
      <c r="L127" s="17">
        <v>42167.083333333328</v>
      </c>
      <c r="M127" s="9">
        <v>5</v>
      </c>
      <c r="N127" s="9">
        <v>2015</v>
      </c>
      <c r="O127" t="b">
        <v>0</v>
      </c>
      <c r="P127">
        <v>270</v>
      </c>
      <c r="Q127" t="b">
        <v>1</v>
      </c>
      <c r="R127" t="s">
        <v>8269</v>
      </c>
      <c r="S127" s="12">
        <v>104</v>
      </c>
      <c r="T127">
        <v>81.13</v>
      </c>
      <c r="U127" s="14" t="s">
        <v>8315</v>
      </c>
      <c r="V127" t="s">
        <v>8316</v>
      </c>
    </row>
    <row r="128" spans="1:22" ht="192" x14ac:dyDescent="0.2">
      <c r="A128" s="9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s="17">
        <v>42230.472222222219</v>
      </c>
      <c r="L128" s="17">
        <v>42259.165972222225</v>
      </c>
      <c r="M128" s="9">
        <v>8</v>
      </c>
      <c r="N128" s="9">
        <v>2015</v>
      </c>
      <c r="O128" t="b">
        <v>1</v>
      </c>
      <c r="P128">
        <v>193</v>
      </c>
      <c r="Q128" t="b">
        <v>1</v>
      </c>
      <c r="R128" t="s">
        <v>8269</v>
      </c>
      <c r="S128" s="12">
        <v>111</v>
      </c>
      <c r="T128">
        <v>57.63</v>
      </c>
      <c r="U128" s="14" t="s">
        <v>8315</v>
      </c>
      <c r="V128" t="s">
        <v>8316</v>
      </c>
    </row>
    <row r="129" spans="1:22" ht="112" x14ac:dyDescent="0.2">
      <c r="A129" s="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s="17">
        <v>42068.888391203705</v>
      </c>
      <c r="L129" s="17">
        <v>42098.846724537041</v>
      </c>
      <c r="M129" s="9">
        <v>3</v>
      </c>
      <c r="N129" s="9">
        <v>2015</v>
      </c>
      <c r="O129" t="b">
        <v>1</v>
      </c>
      <c r="P129">
        <v>200</v>
      </c>
      <c r="Q129" t="b">
        <v>1</v>
      </c>
      <c r="R129" t="s">
        <v>8269</v>
      </c>
      <c r="S129" s="12">
        <v>101</v>
      </c>
      <c r="T129">
        <v>60.48</v>
      </c>
      <c r="U129" s="14" t="s">
        <v>8315</v>
      </c>
      <c r="V129" t="s">
        <v>8316</v>
      </c>
    </row>
    <row r="130" spans="1:22" ht="192" x14ac:dyDescent="0.2">
      <c r="A130" s="9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s="17">
        <v>42145.746689814812</v>
      </c>
      <c r="L130" s="17">
        <v>42175.746689814812</v>
      </c>
      <c r="M130" s="9">
        <v>5</v>
      </c>
      <c r="N130" s="9">
        <v>2015</v>
      </c>
      <c r="O130" t="b">
        <v>1</v>
      </c>
      <c r="P130">
        <v>88</v>
      </c>
      <c r="Q130" t="b">
        <v>1</v>
      </c>
      <c r="R130" t="s">
        <v>8269</v>
      </c>
      <c r="S130" s="12">
        <v>105</v>
      </c>
      <c r="T130">
        <v>65.58</v>
      </c>
      <c r="U130" s="14" t="s">
        <v>8315</v>
      </c>
      <c r="V130" t="s">
        <v>8316</v>
      </c>
    </row>
    <row r="131" spans="1:22" ht="208" x14ac:dyDescent="0.2">
      <c r="A131" s="9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s="17">
        <v>41918.742175925923</v>
      </c>
      <c r="L131" s="17">
        <v>41948.783842592595</v>
      </c>
      <c r="M131" s="9">
        <v>10</v>
      </c>
      <c r="N131" s="9">
        <v>2014</v>
      </c>
      <c r="O131" t="b">
        <v>1</v>
      </c>
      <c r="P131">
        <v>213</v>
      </c>
      <c r="Q131" t="b">
        <v>1</v>
      </c>
      <c r="R131" t="s">
        <v>8269</v>
      </c>
      <c r="S131" s="12">
        <v>102</v>
      </c>
      <c r="T131">
        <v>119.19</v>
      </c>
      <c r="U131" s="14" t="s">
        <v>8315</v>
      </c>
      <c r="V131" t="s">
        <v>8316</v>
      </c>
    </row>
    <row r="132" spans="1:22" ht="192" x14ac:dyDescent="0.2">
      <c r="A132" s="9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s="17">
        <v>42146.731087962966</v>
      </c>
      <c r="L132" s="17">
        <v>42176.731087962966</v>
      </c>
      <c r="M132" s="9">
        <v>5</v>
      </c>
      <c r="N132" s="9">
        <v>2015</v>
      </c>
      <c r="O132" t="b">
        <v>1</v>
      </c>
      <c r="P132">
        <v>20</v>
      </c>
      <c r="Q132" t="b">
        <v>1</v>
      </c>
      <c r="R132" t="s">
        <v>8269</v>
      </c>
      <c r="S132" s="12">
        <v>111</v>
      </c>
      <c r="T132">
        <v>83.05</v>
      </c>
      <c r="U132" s="14" t="s">
        <v>8315</v>
      </c>
      <c r="V132" t="s">
        <v>8316</v>
      </c>
    </row>
    <row r="133" spans="1:22" ht="128" x14ac:dyDescent="0.2">
      <c r="A133" s="9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s="17">
        <v>42602.576712962968</v>
      </c>
      <c r="L133" s="17">
        <v>42621.15625</v>
      </c>
      <c r="M133" s="9">
        <v>8</v>
      </c>
      <c r="N133" s="9">
        <v>2016</v>
      </c>
      <c r="O133" t="b">
        <v>1</v>
      </c>
      <c r="P133">
        <v>115</v>
      </c>
      <c r="Q133" t="b">
        <v>1</v>
      </c>
      <c r="R133" t="s">
        <v>8269</v>
      </c>
      <c r="S133" s="12">
        <v>102</v>
      </c>
      <c r="T133">
        <v>177.09</v>
      </c>
      <c r="U133" s="14" t="s">
        <v>8315</v>
      </c>
      <c r="V133" t="s">
        <v>8316</v>
      </c>
    </row>
    <row r="134" spans="1:22" ht="160" x14ac:dyDescent="0.2">
      <c r="A134" s="9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s="17">
        <v>42144.573807870373</v>
      </c>
      <c r="L134" s="17">
        <v>42166.165972222225</v>
      </c>
      <c r="M134" s="9">
        <v>5</v>
      </c>
      <c r="N134" s="9">
        <v>2015</v>
      </c>
      <c r="O134" t="b">
        <v>1</v>
      </c>
      <c r="P134">
        <v>176</v>
      </c>
      <c r="Q134" t="b">
        <v>1</v>
      </c>
      <c r="R134" t="s">
        <v>8269</v>
      </c>
      <c r="S134" s="12">
        <v>128</v>
      </c>
      <c r="T134">
        <v>72.760000000000005</v>
      </c>
      <c r="U134" s="14" t="s">
        <v>8315</v>
      </c>
      <c r="V134" t="s">
        <v>8316</v>
      </c>
    </row>
    <row r="135" spans="1:22" ht="144" x14ac:dyDescent="0.2">
      <c r="A135" s="9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s="17">
        <v>41982.887280092589</v>
      </c>
      <c r="L135" s="17">
        <v>42012.887280092589</v>
      </c>
      <c r="M135" s="9">
        <v>12</v>
      </c>
      <c r="N135" s="9">
        <v>2015</v>
      </c>
      <c r="O135" t="b">
        <v>1</v>
      </c>
      <c r="P135">
        <v>75</v>
      </c>
      <c r="Q135" t="b">
        <v>1</v>
      </c>
      <c r="R135" t="s">
        <v>8269</v>
      </c>
      <c r="S135" s="12">
        <v>105</v>
      </c>
      <c r="T135">
        <v>98.2</v>
      </c>
      <c r="U135" s="14" t="s">
        <v>8315</v>
      </c>
      <c r="V135" t="s">
        <v>8316</v>
      </c>
    </row>
    <row r="136" spans="1:22" ht="192" x14ac:dyDescent="0.2">
      <c r="A136" s="9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s="17">
        <v>42614.760937500003</v>
      </c>
      <c r="L136" s="17">
        <v>42644.165972222225</v>
      </c>
      <c r="M136" s="9">
        <v>9</v>
      </c>
      <c r="N136" s="9">
        <v>2016</v>
      </c>
      <c r="O136" t="b">
        <v>1</v>
      </c>
      <c r="P136">
        <v>97</v>
      </c>
      <c r="Q136" t="b">
        <v>1</v>
      </c>
      <c r="R136" t="s">
        <v>8269</v>
      </c>
      <c r="S136" s="12">
        <v>106</v>
      </c>
      <c r="T136">
        <v>251.74</v>
      </c>
      <c r="U136" s="14" t="s">
        <v>8315</v>
      </c>
      <c r="V136" t="s">
        <v>8316</v>
      </c>
    </row>
    <row r="137" spans="1:22" ht="160" x14ac:dyDescent="0.2">
      <c r="A137" s="9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s="17">
        <v>42303.672662037032</v>
      </c>
      <c r="L137" s="17">
        <v>42338.714328703703</v>
      </c>
      <c r="M137" s="9">
        <v>10</v>
      </c>
      <c r="N137" s="9">
        <v>2015</v>
      </c>
      <c r="O137" t="b">
        <v>1</v>
      </c>
      <c r="P137">
        <v>73</v>
      </c>
      <c r="Q137" t="b">
        <v>1</v>
      </c>
      <c r="R137" t="s">
        <v>8269</v>
      </c>
      <c r="S137" s="12">
        <v>109</v>
      </c>
      <c r="T137">
        <v>74.819999999999993</v>
      </c>
      <c r="U137" s="14" t="s">
        <v>8315</v>
      </c>
      <c r="V137" t="s">
        <v>8316</v>
      </c>
    </row>
    <row r="138" spans="1:22" ht="208" x14ac:dyDescent="0.2">
      <c r="A138" s="9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s="17">
        <v>42171.725416666668</v>
      </c>
      <c r="L138" s="17">
        <v>42201.725416666668</v>
      </c>
      <c r="M138" s="9">
        <v>6</v>
      </c>
      <c r="N138" s="9">
        <v>2015</v>
      </c>
      <c r="O138" t="b">
        <v>1</v>
      </c>
      <c r="P138">
        <v>49</v>
      </c>
      <c r="Q138" t="b">
        <v>1</v>
      </c>
      <c r="R138" t="s">
        <v>8269</v>
      </c>
      <c r="S138" s="12">
        <v>100</v>
      </c>
      <c r="T138">
        <v>67.650000000000006</v>
      </c>
      <c r="U138" s="14" t="s">
        <v>8315</v>
      </c>
      <c r="V138" t="s">
        <v>8316</v>
      </c>
    </row>
    <row r="139" spans="1:22" ht="128" x14ac:dyDescent="0.2">
      <c r="A139" s="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s="17">
        <v>41964.315532407403</v>
      </c>
      <c r="L139" s="17">
        <v>41995.166666666672</v>
      </c>
      <c r="M139" s="9">
        <v>11</v>
      </c>
      <c r="N139" s="9">
        <v>2014</v>
      </c>
      <c r="O139" t="b">
        <v>1</v>
      </c>
      <c r="P139">
        <v>134</v>
      </c>
      <c r="Q139" t="b">
        <v>1</v>
      </c>
      <c r="R139" t="s">
        <v>8269</v>
      </c>
      <c r="S139" s="12">
        <v>103</v>
      </c>
      <c r="T139">
        <v>93.81</v>
      </c>
      <c r="U139" s="14" t="s">
        <v>8315</v>
      </c>
      <c r="V139" t="s">
        <v>8316</v>
      </c>
    </row>
    <row r="140" spans="1:22" ht="128" x14ac:dyDescent="0.2">
      <c r="A140" s="9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s="17">
        <v>42284.516064814816</v>
      </c>
      <c r="L140" s="17">
        <v>42307.875</v>
      </c>
      <c r="M140" s="9">
        <v>10</v>
      </c>
      <c r="N140" s="9">
        <v>2015</v>
      </c>
      <c r="O140" t="b">
        <v>1</v>
      </c>
      <c r="P140">
        <v>68</v>
      </c>
      <c r="Q140" t="b">
        <v>1</v>
      </c>
      <c r="R140" t="s">
        <v>8269</v>
      </c>
      <c r="S140" s="12">
        <v>112</v>
      </c>
      <c r="T140">
        <v>41.24</v>
      </c>
      <c r="U140" s="14" t="s">
        <v>8315</v>
      </c>
      <c r="V140" t="s">
        <v>8316</v>
      </c>
    </row>
    <row r="141" spans="1:22" ht="160" x14ac:dyDescent="0.2">
      <c r="A141" s="9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s="17">
        <v>42016.800208333334</v>
      </c>
      <c r="L141" s="17">
        <v>42032.916666666672</v>
      </c>
      <c r="M141" s="9">
        <v>1</v>
      </c>
      <c r="N141" s="9">
        <v>2015</v>
      </c>
      <c r="O141" t="b">
        <v>1</v>
      </c>
      <c r="P141">
        <v>49</v>
      </c>
      <c r="Q141" t="b">
        <v>1</v>
      </c>
      <c r="R141" t="s">
        <v>8269</v>
      </c>
      <c r="S141" s="12">
        <v>103</v>
      </c>
      <c r="T141">
        <v>52.55</v>
      </c>
      <c r="U141" s="14" t="s">
        <v>8315</v>
      </c>
      <c r="V141" t="s">
        <v>8316</v>
      </c>
    </row>
    <row r="142" spans="1:22" ht="176" x14ac:dyDescent="0.2">
      <c r="A142" s="9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s="17">
        <v>42136.536134259266</v>
      </c>
      <c r="L142" s="17">
        <v>42167.875</v>
      </c>
      <c r="M142" s="9">
        <v>5</v>
      </c>
      <c r="N142" s="9">
        <v>2015</v>
      </c>
      <c r="O142" t="b">
        <v>1</v>
      </c>
      <c r="P142">
        <v>163</v>
      </c>
      <c r="Q142" t="b">
        <v>1</v>
      </c>
      <c r="R142" t="s">
        <v>8269</v>
      </c>
      <c r="S142" s="12">
        <v>131</v>
      </c>
      <c r="T142">
        <v>48.33</v>
      </c>
      <c r="U142" s="14" t="s">
        <v>8315</v>
      </c>
      <c r="V142" t="s">
        <v>8316</v>
      </c>
    </row>
    <row r="143" spans="1:22" ht="208" x14ac:dyDescent="0.2">
      <c r="A143" s="9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s="17">
        <v>42172.757638888885</v>
      </c>
      <c r="L143" s="17">
        <v>42202.757638888885</v>
      </c>
      <c r="M143" s="9">
        <v>6</v>
      </c>
      <c r="N143" s="9">
        <v>2015</v>
      </c>
      <c r="O143" t="b">
        <v>1</v>
      </c>
      <c r="P143">
        <v>288</v>
      </c>
      <c r="Q143" t="b">
        <v>1</v>
      </c>
      <c r="R143" t="s">
        <v>8269</v>
      </c>
      <c r="S143" s="12">
        <v>102</v>
      </c>
      <c r="T143">
        <v>53.18</v>
      </c>
      <c r="U143" s="14" t="s">
        <v>8315</v>
      </c>
      <c r="V143" t="s">
        <v>8316</v>
      </c>
    </row>
    <row r="144" spans="1:22" ht="208" x14ac:dyDescent="0.2">
      <c r="A144" s="9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s="17">
        <v>42590.90425925926</v>
      </c>
      <c r="L144" s="17">
        <v>42606.90425925926</v>
      </c>
      <c r="M144" s="9">
        <v>8</v>
      </c>
      <c r="N144" s="9">
        <v>2016</v>
      </c>
      <c r="O144" t="b">
        <v>1</v>
      </c>
      <c r="P144">
        <v>42</v>
      </c>
      <c r="Q144" t="b">
        <v>1</v>
      </c>
      <c r="R144" t="s">
        <v>8269</v>
      </c>
      <c r="S144" s="12">
        <v>128</v>
      </c>
      <c r="T144">
        <v>60.95</v>
      </c>
      <c r="U144" s="14" t="s">
        <v>8315</v>
      </c>
      <c r="V144" t="s">
        <v>8316</v>
      </c>
    </row>
    <row r="145" spans="1:22" ht="176" x14ac:dyDescent="0.2">
      <c r="A145" s="9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s="17">
        <v>42284.500104166669</v>
      </c>
      <c r="L145" s="17">
        <v>42314.541770833333</v>
      </c>
      <c r="M145" s="9">
        <v>10</v>
      </c>
      <c r="N145" s="9">
        <v>2015</v>
      </c>
      <c r="O145" t="b">
        <v>1</v>
      </c>
      <c r="P145">
        <v>145</v>
      </c>
      <c r="Q145" t="b">
        <v>1</v>
      </c>
      <c r="R145" t="s">
        <v>8269</v>
      </c>
      <c r="S145" s="12">
        <v>154</v>
      </c>
      <c r="T145">
        <v>106.5</v>
      </c>
      <c r="U145" s="14" t="s">
        <v>8315</v>
      </c>
      <c r="V145" t="s">
        <v>8316</v>
      </c>
    </row>
    <row r="146" spans="1:22" ht="208" x14ac:dyDescent="0.2">
      <c r="A146" s="9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s="17">
        <v>42611.801412037035</v>
      </c>
      <c r="L146" s="17">
        <v>42627.791666666672</v>
      </c>
      <c r="M146" s="9">
        <v>8</v>
      </c>
      <c r="N146" s="9">
        <v>2016</v>
      </c>
      <c r="O146" t="b">
        <v>1</v>
      </c>
      <c r="P146">
        <v>21</v>
      </c>
      <c r="Q146" t="b">
        <v>1</v>
      </c>
      <c r="R146" t="s">
        <v>8269</v>
      </c>
      <c r="S146" s="12">
        <v>107</v>
      </c>
      <c r="T146">
        <v>204.57</v>
      </c>
      <c r="U146" s="14" t="s">
        <v>8315</v>
      </c>
      <c r="V146" t="s">
        <v>8316</v>
      </c>
    </row>
    <row r="147" spans="1:22" ht="192" x14ac:dyDescent="0.2">
      <c r="A147" s="9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s="17">
        <v>42400.704537037032</v>
      </c>
      <c r="L147" s="17">
        <v>42444.875</v>
      </c>
      <c r="M147" s="9">
        <v>1</v>
      </c>
      <c r="N147" s="9">
        <v>2016</v>
      </c>
      <c r="O147" t="b">
        <v>1</v>
      </c>
      <c r="P147">
        <v>286</v>
      </c>
      <c r="Q147" t="b">
        <v>1</v>
      </c>
      <c r="R147" t="s">
        <v>8269</v>
      </c>
      <c r="S147" s="12">
        <v>101</v>
      </c>
      <c r="T147">
        <v>54.91</v>
      </c>
      <c r="U147" s="14" t="s">
        <v>8315</v>
      </c>
      <c r="V147" t="s">
        <v>8316</v>
      </c>
    </row>
    <row r="148" spans="1:22" ht="208" x14ac:dyDescent="0.2">
      <c r="A148" s="9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s="17">
        <v>42017.88045138889</v>
      </c>
      <c r="L148" s="17">
        <v>42044.1875</v>
      </c>
      <c r="M148" s="9">
        <v>1</v>
      </c>
      <c r="N148" s="9">
        <v>2015</v>
      </c>
      <c r="O148" t="b">
        <v>1</v>
      </c>
      <c r="P148">
        <v>12</v>
      </c>
      <c r="Q148" t="b">
        <v>1</v>
      </c>
      <c r="R148" t="s">
        <v>8269</v>
      </c>
      <c r="S148" s="12">
        <v>100</v>
      </c>
      <c r="T148">
        <v>150.41999999999999</v>
      </c>
      <c r="U148" s="14" t="s">
        <v>8315</v>
      </c>
      <c r="V148" t="s">
        <v>8316</v>
      </c>
    </row>
    <row r="149" spans="1:22" ht="224" x14ac:dyDescent="0.2">
      <c r="A149" s="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s="17">
        <v>42431.102534722217</v>
      </c>
      <c r="L149" s="17">
        <v>42461.06086805556</v>
      </c>
      <c r="M149" s="9">
        <v>3</v>
      </c>
      <c r="N149" s="9">
        <v>2016</v>
      </c>
      <c r="O149" t="b">
        <v>0</v>
      </c>
      <c r="P149">
        <v>63</v>
      </c>
      <c r="Q149" t="b">
        <v>1</v>
      </c>
      <c r="R149" t="s">
        <v>8269</v>
      </c>
      <c r="S149" s="12">
        <v>114</v>
      </c>
      <c r="T149">
        <v>105.21</v>
      </c>
      <c r="U149" s="14" t="s">
        <v>8315</v>
      </c>
      <c r="V149" t="s">
        <v>8316</v>
      </c>
    </row>
    <row r="150" spans="1:22" ht="224" x14ac:dyDescent="0.2">
      <c r="A150" s="9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s="17">
        <v>42121.756921296299</v>
      </c>
      <c r="L150" s="17">
        <v>42156.208333333328</v>
      </c>
      <c r="M150" s="9">
        <v>4</v>
      </c>
      <c r="N150" s="9">
        <v>2015</v>
      </c>
      <c r="O150" t="b">
        <v>0</v>
      </c>
      <c r="P150">
        <v>30</v>
      </c>
      <c r="Q150" t="b">
        <v>1</v>
      </c>
      <c r="R150" t="s">
        <v>8269</v>
      </c>
      <c r="S150" s="12">
        <v>103</v>
      </c>
      <c r="T150">
        <v>68.67</v>
      </c>
      <c r="U150" s="14" t="s">
        <v>8315</v>
      </c>
      <c r="V150" t="s">
        <v>8316</v>
      </c>
    </row>
    <row r="151" spans="1:22" ht="176" x14ac:dyDescent="0.2">
      <c r="A151" s="9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s="17">
        <v>42219.019733796296</v>
      </c>
      <c r="L151" s="17">
        <v>42249.019733796296</v>
      </c>
      <c r="M151" s="9">
        <v>8</v>
      </c>
      <c r="N151" s="9">
        <v>2015</v>
      </c>
      <c r="O151" t="b">
        <v>0</v>
      </c>
      <c r="P151">
        <v>47</v>
      </c>
      <c r="Q151" t="b">
        <v>1</v>
      </c>
      <c r="R151" t="s">
        <v>8269</v>
      </c>
      <c r="S151" s="12">
        <v>122</v>
      </c>
      <c r="T151">
        <v>129.36000000000001</v>
      </c>
      <c r="U151" s="14" t="s">
        <v>8315</v>
      </c>
      <c r="V151" t="s">
        <v>8316</v>
      </c>
    </row>
    <row r="152" spans="1:22" ht="224" x14ac:dyDescent="0.2">
      <c r="A152" s="9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s="17">
        <v>42445.19430555556</v>
      </c>
      <c r="L152" s="17">
        <v>42489.19430555556</v>
      </c>
      <c r="M152" s="9">
        <v>3</v>
      </c>
      <c r="N152" s="9">
        <v>2016</v>
      </c>
      <c r="O152" t="b">
        <v>0</v>
      </c>
      <c r="P152">
        <v>237</v>
      </c>
      <c r="Q152" t="b">
        <v>1</v>
      </c>
      <c r="R152" t="s">
        <v>8269</v>
      </c>
      <c r="S152" s="12">
        <v>103</v>
      </c>
      <c r="T152">
        <v>134.26</v>
      </c>
      <c r="U152" s="14" t="s">
        <v>8315</v>
      </c>
      <c r="V152" t="s">
        <v>8316</v>
      </c>
    </row>
    <row r="153" spans="1:22" ht="176" x14ac:dyDescent="0.2">
      <c r="A153" s="9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s="17">
        <v>42380.884872685187</v>
      </c>
      <c r="L153" s="17">
        <v>42398.249305555553</v>
      </c>
      <c r="M153" s="9">
        <v>1</v>
      </c>
      <c r="N153" s="9">
        <v>2016</v>
      </c>
      <c r="O153" t="b">
        <v>0</v>
      </c>
      <c r="P153">
        <v>15</v>
      </c>
      <c r="Q153" t="b">
        <v>1</v>
      </c>
      <c r="R153" t="s">
        <v>8269</v>
      </c>
      <c r="S153" s="12">
        <v>102</v>
      </c>
      <c r="T153">
        <v>203.2</v>
      </c>
      <c r="U153" s="14" t="s">
        <v>8315</v>
      </c>
      <c r="V153" t="s">
        <v>8316</v>
      </c>
    </row>
    <row r="154" spans="1:22" ht="48" x14ac:dyDescent="0.2">
      <c r="A154" s="9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s="17">
        <v>42762.942430555559</v>
      </c>
      <c r="L154" s="17">
        <v>42794.208333333328</v>
      </c>
      <c r="M154" s="9">
        <v>1</v>
      </c>
      <c r="N154" s="9">
        <v>2017</v>
      </c>
      <c r="O154" t="b">
        <v>0</v>
      </c>
      <c r="P154">
        <v>81</v>
      </c>
      <c r="Q154" t="b">
        <v>1</v>
      </c>
      <c r="R154" t="s">
        <v>8269</v>
      </c>
      <c r="S154" s="12">
        <v>112</v>
      </c>
      <c r="T154">
        <v>69.19</v>
      </c>
      <c r="U154" s="14" t="s">
        <v>8315</v>
      </c>
      <c r="V154" t="s">
        <v>8316</v>
      </c>
    </row>
    <row r="155" spans="1:22" ht="208" x14ac:dyDescent="0.2">
      <c r="A155" s="9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s="17">
        <v>42567.840069444443</v>
      </c>
      <c r="L155" s="17">
        <v>42597.840069444443</v>
      </c>
      <c r="M155" s="9">
        <v>7</v>
      </c>
      <c r="N155" s="9">
        <v>2016</v>
      </c>
      <c r="O155" t="b">
        <v>0</v>
      </c>
      <c r="P155">
        <v>122</v>
      </c>
      <c r="Q155" t="b">
        <v>1</v>
      </c>
      <c r="R155" t="s">
        <v>8269</v>
      </c>
      <c r="S155" s="12">
        <v>102</v>
      </c>
      <c r="T155">
        <v>125.12</v>
      </c>
      <c r="U155" s="14" t="s">
        <v>8315</v>
      </c>
      <c r="V155" t="s">
        <v>8316</v>
      </c>
    </row>
    <row r="156" spans="1:22" ht="224" x14ac:dyDescent="0.2">
      <c r="A156" s="9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s="17">
        <v>42232.702546296292</v>
      </c>
      <c r="L156" s="17">
        <v>42264.165972222225</v>
      </c>
      <c r="M156" s="9">
        <v>8</v>
      </c>
      <c r="N156" s="9">
        <v>2015</v>
      </c>
      <c r="O156" t="b">
        <v>0</v>
      </c>
      <c r="P156">
        <v>14</v>
      </c>
      <c r="Q156" t="b">
        <v>1</v>
      </c>
      <c r="R156" t="s">
        <v>8269</v>
      </c>
      <c r="S156" s="12">
        <v>114</v>
      </c>
      <c r="T156">
        <v>40.71</v>
      </c>
      <c r="U156" s="14" t="s">
        <v>8315</v>
      </c>
      <c r="V156" t="s">
        <v>8316</v>
      </c>
    </row>
    <row r="157" spans="1:22" ht="192" x14ac:dyDescent="0.2">
      <c r="A157" s="9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s="17">
        <v>42239.957962962959</v>
      </c>
      <c r="L157" s="17">
        <v>42260</v>
      </c>
      <c r="M157" s="9">
        <v>8</v>
      </c>
      <c r="N157" s="9">
        <v>2015</v>
      </c>
      <c r="O157" t="b">
        <v>0</v>
      </c>
      <c r="P157">
        <v>72</v>
      </c>
      <c r="Q157" t="b">
        <v>1</v>
      </c>
      <c r="R157" t="s">
        <v>8269</v>
      </c>
      <c r="S157" s="12">
        <v>102</v>
      </c>
      <c r="T157">
        <v>141.29</v>
      </c>
      <c r="U157" s="14" t="s">
        <v>8315</v>
      </c>
      <c r="V157" t="s">
        <v>8316</v>
      </c>
    </row>
    <row r="158" spans="1:22" ht="224" x14ac:dyDescent="0.2">
      <c r="A158" s="9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s="17">
        <v>42261.917395833334</v>
      </c>
      <c r="L158" s="17">
        <v>42291.917395833334</v>
      </c>
      <c r="M158" s="9">
        <v>9</v>
      </c>
      <c r="N158" s="9">
        <v>2015</v>
      </c>
      <c r="O158" t="b">
        <v>0</v>
      </c>
      <c r="P158">
        <v>63</v>
      </c>
      <c r="Q158" t="b">
        <v>1</v>
      </c>
      <c r="R158" t="s">
        <v>8269</v>
      </c>
      <c r="S158" s="12">
        <v>116</v>
      </c>
      <c r="T158">
        <v>55.33</v>
      </c>
      <c r="U158" s="14" t="s">
        <v>8315</v>
      </c>
      <c r="V158" t="s">
        <v>8316</v>
      </c>
    </row>
    <row r="159" spans="1:22" ht="160" x14ac:dyDescent="0.2">
      <c r="A159" s="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s="17">
        <v>42102.743773148148</v>
      </c>
      <c r="L159" s="17">
        <v>42123.743773148148</v>
      </c>
      <c r="M159" s="9">
        <v>4</v>
      </c>
      <c r="N159" s="9">
        <v>2015</v>
      </c>
      <c r="O159" t="b">
        <v>0</v>
      </c>
      <c r="P159">
        <v>88</v>
      </c>
      <c r="Q159" t="b">
        <v>1</v>
      </c>
      <c r="R159" t="s">
        <v>8269</v>
      </c>
      <c r="S159" s="12">
        <v>136</v>
      </c>
      <c r="T159">
        <v>46.42</v>
      </c>
      <c r="U159" s="14" t="s">
        <v>8315</v>
      </c>
      <c r="V159" t="s">
        <v>8316</v>
      </c>
    </row>
    <row r="160" spans="1:22" ht="208" x14ac:dyDescent="0.2">
      <c r="A160" s="9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s="17">
        <v>42538.73583333334</v>
      </c>
      <c r="L160" s="17">
        <v>42583.290972222225</v>
      </c>
      <c r="M160" s="9">
        <v>6</v>
      </c>
      <c r="N160" s="9">
        <v>2016</v>
      </c>
      <c r="O160" t="b">
        <v>0</v>
      </c>
      <c r="P160">
        <v>70</v>
      </c>
      <c r="Q160" t="b">
        <v>1</v>
      </c>
      <c r="R160" t="s">
        <v>8269</v>
      </c>
      <c r="S160" s="12">
        <v>133</v>
      </c>
      <c r="T160">
        <v>57.2</v>
      </c>
      <c r="U160" s="14" t="s">
        <v>8315</v>
      </c>
      <c r="V160" t="s">
        <v>8316</v>
      </c>
    </row>
    <row r="161" spans="1:22" ht="192" x14ac:dyDescent="0.2">
      <c r="A161" s="9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s="17">
        <v>42056.65143518518</v>
      </c>
      <c r="L161" s="17">
        <v>42091.609768518523</v>
      </c>
      <c r="M161" s="9">
        <v>2</v>
      </c>
      <c r="N161" s="9">
        <v>2015</v>
      </c>
      <c r="O161" t="b">
        <v>0</v>
      </c>
      <c r="P161">
        <v>35</v>
      </c>
      <c r="Q161" t="b">
        <v>1</v>
      </c>
      <c r="R161" t="s">
        <v>8269</v>
      </c>
      <c r="S161" s="12">
        <v>116</v>
      </c>
      <c r="T161">
        <v>59.6</v>
      </c>
      <c r="U161" s="14" t="s">
        <v>8315</v>
      </c>
      <c r="V161" t="s">
        <v>8316</v>
      </c>
    </row>
    <row r="162" spans="1:22" ht="192" x14ac:dyDescent="0.2">
      <c r="A162" s="9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s="17">
        <v>42696.624444444446</v>
      </c>
      <c r="L162" s="17">
        <v>42726.624444444446</v>
      </c>
      <c r="M162" s="9">
        <v>11</v>
      </c>
      <c r="N162" s="9">
        <v>2016</v>
      </c>
      <c r="O162" t="b">
        <v>0</v>
      </c>
      <c r="P162">
        <v>175</v>
      </c>
      <c r="Q162" t="b">
        <v>1</v>
      </c>
      <c r="R162" t="s">
        <v>8269</v>
      </c>
      <c r="S162" s="12">
        <v>105</v>
      </c>
      <c r="T162">
        <v>89.59</v>
      </c>
      <c r="U162" s="14" t="s">
        <v>8315</v>
      </c>
      <c r="V162" t="s">
        <v>8316</v>
      </c>
    </row>
    <row r="163" spans="1:22" ht="192" x14ac:dyDescent="0.2">
      <c r="A163" s="9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s="17">
        <v>42186.855879629627</v>
      </c>
      <c r="L163" s="17">
        <v>42216.855879629627</v>
      </c>
      <c r="M163" s="9">
        <v>7</v>
      </c>
      <c r="N163" s="9">
        <v>2015</v>
      </c>
      <c r="O163" t="b">
        <v>0</v>
      </c>
      <c r="P163">
        <v>20</v>
      </c>
      <c r="Q163" t="b">
        <v>1</v>
      </c>
      <c r="R163" t="s">
        <v>8269</v>
      </c>
      <c r="S163" s="12">
        <v>102</v>
      </c>
      <c r="T163">
        <v>204.05</v>
      </c>
      <c r="U163" s="14" t="s">
        <v>8315</v>
      </c>
      <c r="V163" t="s">
        <v>8316</v>
      </c>
    </row>
    <row r="164" spans="1:22" ht="224" x14ac:dyDescent="0.2">
      <c r="A164" s="9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s="17">
        <v>42493.219236111108</v>
      </c>
      <c r="L164" s="17">
        <v>42531.125</v>
      </c>
      <c r="M164" s="9">
        <v>5</v>
      </c>
      <c r="N164" s="9">
        <v>2016</v>
      </c>
      <c r="O164" t="b">
        <v>0</v>
      </c>
      <c r="P164">
        <v>54</v>
      </c>
      <c r="Q164" t="b">
        <v>1</v>
      </c>
      <c r="R164" t="s">
        <v>8269</v>
      </c>
      <c r="S164" s="12">
        <v>175</v>
      </c>
      <c r="T164">
        <v>48.7</v>
      </c>
      <c r="U164" s="14" t="s">
        <v>8315</v>
      </c>
      <c r="V164" t="s">
        <v>8316</v>
      </c>
    </row>
    <row r="165" spans="1:22" ht="192" x14ac:dyDescent="0.2">
      <c r="A165" s="9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s="17">
        <v>42475.057164351849</v>
      </c>
      <c r="L165" s="17">
        <v>42505.057164351849</v>
      </c>
      <c r="M165" s="9">
        <v>4</v>
      </c>
      <c r="N165" s="9">
        <v>2016</v>
      </c>
      <c r="O165" t="b">
        <v>0</v>
      </c>
      <c r="P165">
        <v>20</v>
      </c>
      <c r="Q165" t="b">
        <v>1</v>
      </c>
      <c r="R165" t="s">
        <v>8269</v>
      </c>
      <c r="S165" s="12">
        <v>107</v>
      </c>
      <c r="T165">
        <v>53.34</v>
      </c>
      <c r="U165" s="14" t="s">
        <v>8315</v>
      </c>
      <c r="V165" t="s">
        <v>8316</v>
      </c>
    </row>
    <row r="166" spans="1:22" ht="192" x14ac:dyDescent="0.2">
      <c r="A166" s="9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s="17">
        <v>42452.876909722225</v>
      </c>
      <c r="L166" s="17">
        <v>42473.876909722225</v>
      </c>
      <c r="M166" s="9">
        <v>3</v>
      </c>
      <c r="N166" s="9">
        <v>2016</v>
      </c>
      <c r="O166" t="b">
        <v>0</v>
      </c>
      <c r="P166">
        <v>57</v>
      </c>
      <c r="Q166" t="b">
        <v>1</v>
      </c>
      <c r="R166" t="s">
        <v>8269</v>
      </c>
      <c r="S166" s="12">
        <v>122</v>
      </c>
      <c r="T166">
        <v>75.09</v>
      </c>
      <c r="U166" s="14" t="s">
        <v>8315</v>
      </c>
      <c r="V166" t="s">
        <v>8316</v>
      </c>
    </row>
    <row r="167" spans="1:22" ht="144" x14ac:dyDescent="0.2">
      <c r="A167" s="9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s="17">
        <v>42253.928530092591</v>
      </c>
      <c r="L167" s="17">
        <v>42283.928530092591</v>
      </c>
      <c r="M167" s="9">
        <v>9</v>
      </c>
      <c r="N167" s="9">
        <v>2015</v>
      </c>
      <c r="O167" t="b">
        <v>0</v>
      </c>
      <c r="P167">
        <v>31</v>
      </c>
      <c r="Q167" t="b">
        <v>1</v>
      </c>
      <c r="R167" t="s">
        <v>8269</v>
      </c>
      <c r="S167" s="12">
        <v>100</v>
      </c>
      <c r="T167">
        <v>209.84</v>
      </c>
      <c r="U167" s="14" t="s">
        <v>8315</v>
      </c>
      <c r="V167" t="s">
        <v>8316</v>
      </c>
    </row>
    <row r="168" spans="1:22" ht="192" x14ac:dyDescent="0.2">
      <c r="A168" s="9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s="17">
        <v>42264.29178240741</v>
      </c>
      <c r="L168" s="17">
        <v>42294.29178240741</v>
      </c>
      <c r="M168" s="9">
        <v>9</v>
      </c>
      <c r="N168" s="9">
        <v>2015</v>
      </c>
      <c r="O168" t="b">
        <v>0</v>
      </c>
      <c r="P168">
        <v>45</v>
      </c>
      <c r="Q168" t="b">
        <v>1</v>
      </c>
      <c r="R168" t="s">
        <v>8269</v>
      </c>
      <c r="S168" s="12">
        <v>110</v>
      </c>
      <c r="T168">
        <v>61.02</v>
      </c>
      <c r="U168" s="14" t="s">
        <v>8315</v>
      </c>
      <c r="V168" t="s">
        <v>8316</v>
      </c>
    </row>
    <row r="169" spans="1:22" ht="192" x14ac:dyDescent="0.2">
      <c r="A169" s="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s="17">
        <v>42664.809560185182</v>
      </c>
      <c r="L169" s="17">
        <v>42685.916666666672</v>
      </c>
      <c r="M169" s="9">
        <v>10</v>
      </c>
      <c r="N169" s="9">
        <v>2016</v>
      </c>
      <c r="O169" t="b">
        <v>0</v>
      </c>
      <c r="P169">
        <v>41</v>
      </c>
      <c r="Q169" t="b">
        <v>1</v>
      </c>
      <c r="R169" t="s">
        <v>8269</v>
      </c>
      <c r="S169" s="12">
        <v>100</v>
      </c>
      <c r="T169">
        <v>61</v>
      </c>
      <c r="U169" s="14" t="s">
        <v>8315</v>
      </c>
      <c r="V169" t="s">
        <v>8316</v>
      </c>
    </row>
    <row r="170" spans="1:22" ht="176" x14ac:dyDescent="0.2">
      <c r="A170" s="9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s="17">
        <v>42382.244409722218</v>
      </c>
      <c r="L170" s="17">
        <v>42396.041666666672</v>
      </c>
      <c r="M170" s="9">
        <v>1</v>
      </c>
      <c r="N170" s="9">
        <v>2016</v>
      </c>
      <c r="O170" t="b">
        <v>0</v>
      </c>
      <c r="P170">
        <v>29</v>
      </c>
      <c r="Q170" t="b">
        <v>1</v>
      </c>
      <c r="R170" t="s">
        <v>8269</v>
      </c>
      <c r="S170" s="12">
        <v>116</v>
      </c>
      <c r="T170">
        <v>80.03</v>
      </c>
      <c r="U170" s="14" t="s">
        <v>8315</v>
      </c>
      <c r="V170" t="s">
        <v>8316</v>
      </c>
    </row>
    <row r="171" spans="1:22" ht="192" x14ac:dyDescent="0.2">
      <c r="A171" s="9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s="17">
        <v>41826.871238425927</v>
      </c>
      <c r="L171" s="17">
        <v>41859.57916666667</v>
      </c>
      <c r="M171" s="9">
        <v>7</v>
      </c>
      <c r="N171" s="9">
        <v>2014</v>
      </c>
      <c r="O171" t="b">
        <v>0</v>
      </c>
      <c r="P171">
        <v>125</v>
      </c>
      <c r="Q171" t="b">
        <v>1</v>
      </c>
      <c r="R171" t="s">
        <v>8269</v>
      </c>
      <c r="S171" s="12">
        <v>100</v>
      </c>
      <c r="T171">
        <v>93.98</v>
      </c>
      <c r="U171" s="14" t="s">
        <v>8315</v>
      </c>
      <c r="V171" t="s">
        <v>8316</v>
      </c>
    </row>
    <row r="172" spans="1:22" ht="160" x14ac:dyDescent="0.2">
      <c r="A172" s="9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s="17">
        <v>42499.039629629624</v>
      </c>
      <c r="L172" s="17">
        <v>42529.039629629624</v>
      </c>
      <c r="M172" s="9">
        <v>5</v>
      </c>
      <c r="N172" s="9">
        <v>2016</v>
      </c>
      <c r="O172" t="b">
        <v>0</v>
      </c>
      <c r="P172">
        <v>18</v>
      </c>
      <c r="Q172" t="b">
        <v>1</v>
      </c>
      <c r="R172" t="s">
        <v>8269</v>
      </c>
      <c r="S172" s="12">
        <v>106</v>
      </c>
      <c r="T172">
        <v>61.94</v>
      </c>
      <c r="U172" s="14" t="s">
        <v>8315</v>
      </c>
      <c r="V172" t="s">
        <v>8316</v>
      </c>
    </row>
    <row r="173" spans="1:22" ht="176" x14ac:dyDescent="0.2">
      <c r="A173" s="9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s="17">
        <v>42513.045798611114</v>
      </c>
      <c r="L173" s="17">
        <v>42543.045798611114</v>
      </c>
      <c r="M173" s="9">
        <v>5</v>
      </c>
      <c r="N173" s="9">
        <v>2016</v>
      </c>
      <c r="O173" t="b">
        <v>0</v>
      </c>
      <c r="P173">
        <v>38</v>
      </c>
      <c r="Q173" t="b">
        <v>1</v>
      </c>
      <c r="R173" t="s">
        <v>8269</v>
      </c>
      <c r="S173" s="12">
        <v>101</v>
      </c>
      <c r="T173">
        <v>66.45</v>
      </c>
      <c r="U173" s="14" t="s">
        <v>8315</v>
      </c>
      <c r="V173" t="s">
        <v>8316</v>
      </c>
    </row>
    <row r="174" spans="1:22" ht="192" x14ac:dyDescent="0.2">
      <c r="A174" s="9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s="17">
        <v>41914.100289351853</v>
      </c>
      <c r="L174" s="17">
        <v>41928.165972222225</v>
      </c>
      <c r="M174" s="9">
        <v>10</v>
      </c>
      <c r="N174" s="9">
        <v>2014</v>
      </c>
      <c r="O174" t="b">
        <v>0</v>
      </c>
      <c r="P174">
        <v>15</v>
      </c>
      <c r="Q174" t="b">
        <v>1</v>
      </c>
      <c r="R174" t="s">
        <v>8269</v>
      </c>
      <c r="S174" s="12">
        <v>107</v>
      </c>
      <c r="T174">
        <v>35.799999999999997</v>
      </c>
      <c r="U174" s="14" t="s">
        <v>8315</v>
      </c>
      <c r="V174" t="s">
        <v>8316</v>
      </c>
    </row>
    <row r="175" spans="1:22" ht="192" x14ac:dyDescent="0.2">
      <c r="A175" s="9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s="17">
        <v>42521.010370370372</v>
      </c>
      <c r="L175" s="17">
        <v>42543.163194444445</v>
      </c>
      <c r="M175" s="9">
        <v>5</v>
      </c>
      <c r="N175" s="9">
        <v>2016</v>
      </c>
      <c r="O175" t="b">
        <v>0</v>
      </c>
      <c r="P175">
        <v>23</v>
      </c>
      <c r="Q175" t="b">
        <v>1</v>
      </c>
      <c r="R175" t="s">
        <v>8269</v>
      </c>
      <c r="S175" s="12">
        <v>102</v>
      </c>
      <c r="T175">
        <v>145.65</v>
      </c>
      <c r="U175" s="14" t="s">
        <v>8315</v>
      </c>
      <c r="V175" t="s">
        <v>8316</v>
      </c>
    </row>
    <row r="176" spans="1:22" ht="208" x14ac:dyDescent="0.2">
      <c r="A176" s="9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s="17">
        <v>42041.714178240742</v>
      </c>
      <c r="L176" s="17">
        <v>42071.67251157407</v>
      </c>
      <c r="M176" s="9">
        <v>2</v>
      </c>
      <c r="N176" s="9">
        <v>2015</v>
      </c>
      <c r="O176" t="b">
        <v>0</v>
      </c>
      <c r="P176">
        <v>57</v>
      </c>
      <c r="Q176" t="b">
        <v>1</v>
      </c>
      <c r="R176" t="s">
        <v>8269</v>
      </c>
      <c r="S176" s="12">
        <v>101</v>
      </c>
      <c r="T176">
        <v>142.28</v>
      </c>
      <c r="U176" s="14" t="s">
        <v>8315</v>
      </c>
      <c r="V176" t="s">
        <v>8316</v>
      </c>
    </row>
    <row r="177" spans="1:22" ht="192" x14ac:dyDescent="0.2">
      <c r="A177" s="9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s="17">
        <v>41822.57503472222</v>
      </c>
      <c r="L177" s="17">
        <v>41825.041666666664</v>
      </c>
      <c r="M177" s="9">
        <v>7</v>
      </c>
      <c r="N177" s="9">
        <v>2014</v>
      </c>
      <c r="O177" t="b">
        <v>0</v>
      </c>
      <c r="P177">
        <v>9</v>
      </c>
      <c r="Q177" t="b">
        <v>1</v>
      </c>
      <c r="R177" t="s">
        <v>8269</v>
      </c>
      <c r="S177" s="12">
        <v>146</v>
      </c>
      <c r="T177">
        <v>292.77999999999997</v>
      </c>
      <c r="U177" s="14" t="s">
        <v>8315</v>
      </c>
      <c r="V177" t="s">
        <v>8316</v>
      </c>
    </row>
    <row r="178" spans="1:22" ht="192" x14ac:dyDescent="0.2">
      <c r="A178" s="9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s="17">
        <v>42248.697754629626</v>
      </c>
      <c r="L178" s="17">
        <v>42283.697754629626</v>
      </c>
      <c r="M178" s="9">
        <v>9</v>
      </c>
      <c r="N178" s="9">
        <v>2015</v>
      </c>
      <c r="O178" t="b">
        <v>0</v>
      </c>
      <c r="P178">
        <v>65</v>
      </c>
      <c r="Q178" t="b">
        <v>1</v>
      </c>
      <c r="R178" t="s">
        <v>8269</v>
      </c>
      <c r="S178" s="12">
        <v>105</v>
      </c>
      <c r="T178">
        <v>80.400000000000006</v>
      </c>
      <c r="U178" s="14" t="s">
        <v>8315</v>
      </c>
      <c r="V178" t="s">
        <v>8316</v>
      </c>
    </row>
    <row r="179" spans="1:22" ht="192" x14ac:dyDescent="0.2">
      <c r="A179" s="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s="17">
        <v>41809.860300925924</v>
      </c>
      <c r="L179" s="17">
        <v>41839.860300925924</v>
      </c>
      <c r="M179" s="9">
        <v>6</v>
      </c>
      <c r="N179" s="9">
        <v>2014</v>
      </c>
      <c r="O179" t="b">
        <v>0</v>
      </c>
      <c r="P179">
        <v>83</v>
      </c>
      <c r="Q179" t="b">
        <v>1</v>
      </c>
      <c r="R179" t="s">
        <v>8269</v>
      </c>
      <c r="S179" s="12">
        <v>100</v>
      </c>
      <c r="T179">
        <v>72.290000000000006</v>
      </c>
      <c r="U179" s="14" t="s">
        <v>8315</v>
      </c>
      <c r="V179" t="s">
        <v>8316</v>
      </c>
    </row>
    <row r="180" spans="1:22" ht="208" x14ac:dyDescent="0.2">
      <c r="A180" s="9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s="17">
        <v>42148.676851851851</v>
      </c>
      <c r="L180" s="17">
        <v>42170.676851851851</v>
      </c>
      <c r="M180" s="9">
        <v>5</v>
      </c>
      <c r="N180" s="9">
        <v>2015</v>
      </c>
      <c r="O180" t="b">
        <v>0</v>
      </c>
      <c r="P180">
        <v>111</v>
      </c>
      <c r="Q180" t="b">
        <v>1</v>
      </c>
      <c r="R180" t="s">
        <v>8269</v>
      </c>
      <c r="S180" s="12">
        <v>105</v>
      </c>
      <c r="T180">
        <v>32.97</v>
      </c>
      <c r="U180" s="14" t="s">
        <v>8315</v>
      </c>
      <c r="V180" t="s">
        <v>8316</v>
      </c>
    </row>
    <row r="181" spans="1:22" ht="144" x14ac:dyDescent="0.2">
      <c r="A181" s="9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s="17">
        <v>42185.521087962959</v>
      </c>
      <c r="L181" s="17">
        <v>42215.521087962959</v>
      </c>
      <c r="M181" s="9">
        <v>6</v>
      </c>
      <c r="N181" s="9">
        <v>2015</v>
      </c>
      <c r="O181" t="b">
        <v>0</v>
      </c>
      <c r="P181">
        <v>46</v>
      </c>
      <c r="Q181" t="b">
        <v>1</v>
      </c>
      <c r="R181" t="s">
        <v>8269</v>
      </c>
      <c r="S181" s="12">
        <v>139</v>
      </c>
      <c r="T181">
        <v>116.65</v>
      </c>
      <c r="U181" s="14" t="s">
        <v>8315</v>
      </c>
      <c r="V181" t="s">
        <v>8316</v>
      </c>
    </row>
    <row r="182" spans="1:22" ht="112" x14ac:dyDescent="0.2">
      <c r="A182" s="9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s="17">
        <v>42769.574999999997</v>
      </c>
      <c r="L182" s="17">
        <v>42790.574999999997</v>
      </c>
      <c r="M182" s="9">
        <v>2</v>
      </c>
      <c r="N182" s="9">
        <v>2017</v>
      </c>
      <c r="O182" t="b">
        <v>0</v>
      </c>
      <c r="P182">
        <v>112</v>
      </c>
      <c r="Q182" t="b">
        <v>1</v>
      </c>
      <c r="R182" t="s">
        <v>8269</v>
      </c>
      <c r="S182" s="12">
        <v>102</v>
      </c>
      <c r="T182">
        <v>136.85</v>
      </c>
      <c r="U182" s="14" t="s">
        <v>8315</v>
      </c>
      <c r="V182" t="s">
        <v>8316</v>
      </c>
    </row>
    <row r="183" spans="1:22" ht="160" x14ac:dyDescent="0.2">
      <c r="A183" s="9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s="17">
        <v>42549.665717592594</v>
      </c>
      <c r="L183" s="17">
        <v>42579.665717592594</v>
      </c>
      <c r="M183" s="9">
        <v>6</v>
      </c>
      <c r="N183" s="9">
        <v>2016</v>
      </c>
      <c r="O183" t="b">
        <v>0</v>
      </c>
      <c r="P183">
        <v>47</v>
      </c>
      <c r="Q183" t="b">
        <v>1</v>
      </c>
      <c r="R183" t="s">
        <v>8269</v>
      </c>
      <c r="S183" s="12">
        <v>104</v>
      </c>
      <c r="T183">
        <v>177.62</v>
      </c>
      <c r="U183" s="14" t="s">
        <v>8315</v>
      </c>
      <c r="V183" t="s">
        <v>8316</v>
      </c>
    </row>
    <row r="184" spans="1:22" ht="208" x14ac:dyDescent="0.2">
      <c r="A184" s="9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s="17">
        <v>42685.974004629628</v>
      </c>
      <c r="L184" s="17">
        <v>42710.974004629628</v>
      </c>
      <c r="M184" s="9">
        <v>11</v>
      </c>
      <c r="N184" s="9">
        <v>2016</v>
      </c>
      <c r="O184" t="b">
        <v>0</v>
      </c>
      <c r="P184">
        <v>38</v>
      </c>
      <c r="Q184" t="b">
        <v>1</v>
      </c>
      <c r="R184" t="s">
        <v>8269</v>
      </c>
      <c r="S184" s="12">
        <v>138</v>
      </c>
      <c r="T184">
        <v>109.08</v>
      </c>
      <c r="U184" s="14" t="s">
        <v>8315</v>
      </c>
      <c r="V184" t="s">
        <v>8316</v>
      </c>
    </row>
    <row r="185" spans="1:22" ht="144" x14ac:dyDescent="0.2">
      <c r="A185" s="9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s="17">
        <v>42062.296412037031</v>
      </c>
      <c r="L185" s="17">
        <v>42095.207638888889</v>
      </c>
      <c r="M185" s="9">
        <v>2</v>
      </c>
      <c r="N185" s="9">
        <v>2015</v>
      </c>
      <c r="O185" t="b">
        <v>0</v>
      </c>
      <c r="P185">
        <v>78</v>
      </c>
      <c r="Q185" t="b">
        <v>1</v>
      </c>
      <c r="R185" t="s">
        <v>8269</v>
      </c>
      <c r="S185" s="12">
        <v>102</v>
      </c>
      <c r="T185">
        <v>78.209999999999994</v>
      </c>
      <c r="U185" s="14" t="s">
        <v>8315</v>
      </c>
      <c r="V185" t="s">
        <v>8316</v>
      </c>
    </row>
    <row r="186" spans="1:22" ht="224" x14ac:dyDescent="0.2">
      <c r="A186" s="9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s="17">
        <v>41851.200150462959</v>
      </c>
      <c r="L186" s="17">
        <v>41881.200150462959</v>
      </c>
      <c r="M186" s="9">
        <v>7</v>
      </c>
      <c r="N186" s="9">
        <v>2014</v>
      </c>
      <c r="O186" t="b">
        <v>0</v>
      </c>
      <c r="P186">
        <v>40</v>
      </c>
      <c r="Q186" t="b">
        <v>1</v>
      </c>
      <c r="R186" t="s">
        <v>8269</v>
      </c>
      <c r="S186" s="12">
        <v>101</v>
      </c>
      <c r="T186">
        <v>114.13</v>
      </c>
      <c r="U186" s="14" t="s">
        <v>8315</v>
      </c>
      <c r="V186" t="s">
        <v>8316</v>
      </c>
    </row>
    <row r="187" spans="1:22" ht="208" x14ac:dyDescent="0.2">
      <c r="A187" s="9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s="17">
        <v>42053.106111111112</v>
      </c>
      <c r="L187" s="17">
        <v>42112.025694444441</v>
      </c>
      <c r="M187" s="9">
        <v>2</v>
      </c>
      <c r="N187" s="9">
        <v>2015</v>
      </c>
      <c r="O187" t="b">
        <v>0</v>
      </c>
      <c r="P187">
        <v>13</v>
      </c>
      <c r="Q187" t="b">
        <v>1</v>
      </c>
      <c r="R187" t="s">
        <v>8269</v>
      </c>
      <c r="S187" s="12">
        <v>130</v>
      </c>
      <c r="T187">
        <v>50</v>
      </c>
      <c r="U187" s="14" t="s">
        <v>8315</v>
      </c>
      <c r="V187" t="s">
        <v>8316</v>
      </c>
    </row>
    <row r="188" spans="1:22" ht="192" x14ac:dyDescent="0.2">
      <c r="A188" s="9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s="17">
        <v>42054.024421296301</v>
      </c>
      <c r="L188" s="17">
        <v>42061.024421296301</v>
      </c>
      <c r="M188" s="9">
        <v>2</v>
      </c>
      <c r="N188" s="9">
        <v>2015</v>
      </c>
      <c r="O188" t="b">
        <v>0</v>
      </c>
      <c r="P188">
        <v>18</v>
      </c>
      <c r="Q188" t="b">
        <v>1</v>
      </c>
      <c r="R188" t="s">
        <v>8269</v>
      </c>
      <c r="S188" s="12">
        <v>110</v>
      </c>
      <c r="T188">
        <v>91.67</v>
      </c>
      <c r="U188" s="14" t="s">
        <v>8315</v>
      </c>
      <c r="V188" t="s">
        <v>8316</v>
      </c>
    </row>
    <row r="189" spans="1:22" ht="224" x14ac:dyDescent="0.2">
      <c r="A189" s="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s="17">
        <v>42466.558796296296</v>
      </c>
      <c r="L189" s="17">
        <v>42490.165972222225</v>
      </c>
      <c r="M189" s="9">
        <v>4</v>
      </c>
      <c r="N189" s="9">
        <v>2016</v>
      </c>
      <c r="O189" t="b">
        <v>0</v>
      </c>
      <c r="P189">
        <v>79</v>
      </c>
      <c r="Q189" t="b">
        <v>1</v>
      </c>
      <c r="R189" t="s">
        <v>8269</v>
      </c>
      <c r="S189" s="12">
        <v>100</v>
      </c>
      <c r="T189">
        <v>69.819999999999993</v>
      </c>
      <c r="U189" s="14" t="s">
        <v>8315</v>
      </c>
      <c r="V189" t="s">
        <v>8316</v>
      </c>
    </row>
    <row r="190" spans="1:22" ht="224" x14ac:dyDescent="0.2">
      <c r="A190" s="9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s="17">
        <v>42513.110787037032</v>
      </c>
      <c r="L190" s="17">
        <v>42534.708333333328</v>
      </c>
      <c r="M190" s="9">
        <v>5</v>
      </c>
      <c r="N190" s="9">
        <v>2016</v>
      </c>
      <c r="O190" t="b">
        <v>0</v>
      </c>
      <c r="P190">
        <v>14</v>
      </c>
      <c r="Q190" t="b">
        <v>1</v>
      </c>
      <c r="R190" t="s">
        <v>8269</v>
      </c>
      <c r="S190" s="12">
        <v>153</v>
      </c>
      <c r="T190">
        <v>109.57</v>
      </c>
      <c r="U190" s="14" t="s">
        <v>8315</v>
      </c>
      <c r="V190" t="s">
        <v>8316</v>
      </c>
    </row>
    <row r="191" spans="1:22" ht="160" x14ac:dyDescent="0.2">
      <c r="A191" s="9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s="17">
        <v>42270.7269212963</v>
      </c>
      <c r="L191" s="17">
        <v>42306.167361111111</v>
      </c>
      <c r="M191" s="9">
        <v>9</v>
      </c>
      <c r="N191" s="9">
        <v>2015</v>
      </c>
      <c r="O191" t="b">
        <v>0</v>
      </c>
      <c r="P191">
        <v>55</v>
      </c>
      <c r="Q191" t="b">
        <v>1</v>
      </c>
      <c r="R191" t="s">
        <v>8269</v>
      </c>
      <c r="S191" s="12">
        <v>102</v>
      </c>
      <c r="T191">
        <v>55.6</v>
      </c>
      <c r="U191" s="14" t="s">
        <v>8315</v>
      </c>
      <c r="V191" t="s">
        <v>8316</v>
      </c>
    </row>
    <row r="192" spans="1:22" ht="192" x14ac:dyDescent="0.2">
      <c r="A192" s="9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s="17">
        <v>41932.311099537037</v>
      </c>
      <c r="L192" s="17">
        <v>41962.352766203709</v>
      </c>
      <c r="M192" s="9">
        <v>10</v>
      </c>
      <c r="N192" s="9">
        <v>2014</v>
      </c>
      <c r="O192" t="b">
        <v>0</v>
      </c>
      <c r="P192">
        <v>162</v>
      </c>
      <c r="Q192" t="b">
        <v>1</v>
      </c>
      <c r="R192" t="s">
        <v>8269</v>
      </c>
      <c r="S192" s="12">
        <v>103</v>
      </c>
      <c r="T192">
        <v>63.57</v>
      </c>
      <c r="U192" s="14" t="s">
        <v>8315</v>
      </c>
      <c r="V192" t="s">
        <v>8316</v>
      </c>
    </row>
    <row r="193" spans="1:22" ht="128" x14ac:dyDescent="0.2">
      <c r="A193" s="9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s="17">
        <v>42746.057106481487</v>
      </c>
      <c r="L193" s="17">
        <v>42791.057106481487</v>
      </c>
      <c r="M193" s="9">
        <v>1</v>
      </c>
      <c r="N193" s="9">
        <v>2017</v>
      </c>
      <c r="O193" t="b">
        <v>0</v>
      </c>
      <c r="P193">
        <v>23</v>
      </c>
      <c r="Q193" t="b">
        <v>1</v>
      </c>
      <c r="R193" t="s">
        <v>8269</v>
      </c>
      <c r="S193" s="12">
        <v>106</v>
      </c>
      <c r="T193">
        <v>184.78</v>
      </c>
      <c r="U193" s="14" t="s">
        <v>8315</v>
      </c>
      <c r="V193" t="s">
        <v>8316</v>
      </c>
    </row>
    <row r="194" spans="1:22" ht="208" x14ac:dyDescent="0.2">
      <c r="A194" s="9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s="17">
        <v>41866.025347222225</v>
      </c>
      <c r="L194" s="17">
        <v>41883.665972222225</v>
      </c>
      <c r="M194" s="9">
        <v>8</v>
      </c>
      <c r="N194" s="9">
        <v>2014</v>
      </c>
      <c r="O194" t="b">
        <v>0</v>
      </c>
      <c r="P194">
        <v>68</v>
      </c>
      <c r="Q194" t="b">
        <v>1</v>
      </c>
      <c r="R194" t="s">
        <v>8269</v>
      </c>
      <c r="S194" s="12">
        <v>113</v>
      </c>
      <c r="T194">
        <v>83.43</v>
      </c>
      <c r="U194" s="14" t="s">
        <v>8315</v>
      </c>
      <c r="V194" t="s">
        <v>8316</v>
      </c>
    </row>
    <row r="195" spans="1:22" ht="208" x14ac:dyDescent="0.2">
      <c r="A195" s="9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s="17">
        <v>42056.091631944444</v>
      </c>
      <c r="L195" s="17">
        <v>42070.204861111109</v>
      </c>
      <c r="M195" s="9">
        <v>2</v>
      </c>
      <c r="N195" s="9">
        <v>2015</v>
      </c>
      <c r="O195" t="b">
        <v>0</v>
      </c>
      <c r="P195">
        <v>20</v>
      </c>
      <c r="Q195" t="b">
        <v>1</v>
      </c>
      <c r="R195" t="s">
        <v>8269</v>
      </c>
      <c r="S195" s="12">
        <v>218</v>
      </c>
      <c r="T195">
        <v>54.5</v>
      </c>
      <c r="U195" s="14" t="s">
        <v>8315</v>
      </c>
      <c r="V195" t="s">
        <v>8316</v>
      </c>
    </row>
    <row r="196" spans="1:22" ht="176" x14ac:dyDescent="0.2">
      <c r="A196" s="9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s="17">
        <v>41851.771354166667</v>
      </c>
      <c r="L196" s="17">
        <v>41870.666666666664</v>
      </c>
      <c r="M196" s="9">
        <v>7</v>
      </c>
      <c r="N196" s="9">
        <v>2014</v>
      </c>
      <c r="O196" t="b">
        <v>0</v>
      </c>
      <c r="P196">
        <v>26</v>
      </c>
      <c r="Q196" t="b">
        <v>1</v>
      </c>
      <c r="R196" t="s">
        <v>8269</v>
      </c>
      <c r="S196" s="12">
        <v>101</v>
      </c>
      <c r="T196">
        <v>302.31</v>
      </c>
      <c r="U196" s="14" t="s">
        <v>8315</v>
      </c>
      <c r="V196" t="s">
        <v>8316</v>
      </c>
    </row>
    <row r="197" spans="1:22" ht="224" x14ac:dyDescent="0.2">
      <c r="A197" s="9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s="17">
        <v>42321.101759259262</v>
      </c>
      <c r="L197" s="17">
        <v>42351.101759259262</v>
      </c>
      <c r="M197" s="9">
        <v>11</v>
      </c>
      <c r="N197" s="9">
        <v>2015</v>
      </c>
      <c r="O197" t="b">
        <v>0</v>
      </c>
      <c r="P197">
        <v>3</v>
      </c>
      <c r="Q197" t="b">
        <v>1</v>
      </c>
      <c r="R197" t="s">
        <v>8269</v>
      </c>
      <c r="S197" s="12">
        <v>104</v>
      </c>
      <c r="T197">
        <v>866.67</v>
      </c>
      <c r="U197" s="14" t="s">
        <v>8315</v>
      </c>
      <c r="V197" t="s">
        <v>8316</v>
      </c>
    </row>
    <row r="198" spans="1:22" ht="208" x14ac:dyDescent="0.2">
      <c r="A198" s="9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s="17">
        <v>42107.067557870367</v>
      </c>
      <c r="L198" s="17">
        <v>42137.067557870367</v>
      </c>
      <c r="M198" s="9">
        <v>4</v>
      </c>
      <c r="N198" s="9">
        <v>2015</v>
      </c>
      <c r="O198" t="b">
        <v>0</v>
      </c>
      <c r="P198">
        <v>18</v>
      </c>
      <c r="Q198" t="b">
        <v>1</v>
      </c>
      <c r="R198" t="s">
        <v>8269</v>
      </c>
      <c r="S198" s="12">
        <v>221</v>
      </c>
      <c r="T198">
        <v>61.39</v>
      </c>
      <c r="U198" s="14" t="s">
        <v>8315</v>
      </c>
      <c r="V198" t="s">
        <v>8316</v>
      </c>
    </row>
    <row r="199" spans="1:22" ht="176" x14ac:dyDescent="0.2">
      <c r="A199" s="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s="17">
        <v>41969.199756944443</v>
      </c>
      <c r="L199" s="17">
        <v>42005.208333333328</v>
      </c>
      <c r="M199" s="9">
        <v>11</v>
      </c>
      <c r="N199" s="9">
        <v>2015</v>
      </c>
      <c r="O199" t="b">
        <v>0</v>
      </c>
      <c r="P199">
        <v>23</v>
      </c>
      <c r="Q199" t="b">
        <v>1</v>
      </c>
      <c r="R199" t="s">
        <v>8269</v>
      </c>
      <c r="S199" s="12">
        <v>105</v>
      </c>
      <c r="T199">
        <v>45.48</v>
      </c>
      <c r="U199" s="14" t="s">
        <v>8315</v>
      </c>
      <c r="V199" t="s">
        <v>8316</v>
      </c>
    </row>
    <row r="200" spans="1:22" ht="112" x14ac:dyDescent="0.2">
      <c r="A200" s="9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s="17">
        <v>42690.334317129629</v>
      </c>
      <c r="L200" s="17">
        <v>42721.333333333328</v>
      </c>
      <c r="M200" s="9">
        <v>11</v>
      </c>
      <c r="N200" s="9">
        <v>2016</v>
      </c>
      <c r="O200" t="b">
        <v>0</v>
      </c>
      <c r="P200">
        <v>26</v>
      </c>
      <c r="Q200" t="b">
        <v>1</v>
      </c>
      <c r="R200" t="s">
        <v>8269</v>
      </c>
      <c r="S200" s="12">
        <v>118</v>
      </c>
      <c r="T200">
        <v>67.92</v>
      </c>
      <c r="U200" s="14" t="s">
        <v>8315</v>
      </c>
      <c r="V200" t="s">
        <v>8316</v>
      </c>
    </row>
    <row r="201" spans="1:22" ht="128" x14ac:dyDescent="0.2">
      <c r="A201" s="9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s="17">
        <v>42312.874594907407</v>
      </c>
      <c r="L201" s="17">
        <v>42340.874594907407</v>
      </c>
      <c r="M201" s="9">
        <v>11</v>
      </c>
      <c r="N201" s="9">
        <v>2015</v>
      </c>
      <c r="O201" t="b">
        <v>0</v>
      </c>
      <c r="P201">
        <v>9</v>
      </c>
      <c r="Q201" t="b">
        <v>1</v>
      </c>
      <c r="R201" t="s">
        <v>8269</v>
      </c>
      <c r="S201" s="12">
        <v>139</v>
      </c>
      <c r="T201">
        <v>30.78</v>
      </c>
      <c r="U201" s="14" t="s">
        <v>8315</v>
      </c>
      <c r="V201" t="s">
        <v>8316</v>
      </c>
    </row>
    <row r="202" spans="1:22" ht="176" x14ac:dyDescent="0.2">
      <c r="A202" s="9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s="17">
        <v>41855.548101851848</v>
      </c>
      <c r="L202" s="17">
        <v>41876.207638888889</v>
      </c>
      <c r="M202" s="9">
        <v>8</v>
      </c>
      <c r="N202" s="9">
        <v>2014</v>
      </c>
      <c r="O202" t="b">
        <v>0</v>
      </c>
      <c r="P202">
        <v>27</v>
      </c>
      <c r="Q202" t="b">
        <v>1</v>
      </c>
      <c r="R202" t="s">
        <v>8269</v>
      </c>
      <c r="S202" s="12">
        <v>104</v>
      </c>
      <c r="T202">
        <v>38.33</v>
      </c>
      <c r="U202" s="14" t="s">
        <v>8315</v>
      </c>
      <c r="V202" t="s">
        <v>8316</v>
      </c>
    </row>
    <row r="203" spans="1:22" ht="240" x14ac:dyDescent="0.2">
      <c r="A203" s="9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s="17">
        <v>42059.701319444444</v>
      </c>
      <c r="L203" s="17">
        <v>42119.659652777773</v>
      </c>
      <c r="M203" s="9">
        <v>2</v>
      </c>
      <c r="N203" s="9">
        <v>2015</v>
      </c>
      <c r="O203" t="b">
        <v>0</v>
      </c>
      <c r="P203">
        <v>19</v>
      </c>
      <c r="Q203" t="b">
        <v>1</v>
      </c>
      <c r="R203" t="s">
        <v>8269</v>
      </c>
      <c r="S203" s="12">
        <v>100</v>
      </c>
      <c r="T203">
        <v>421.11</v>
      </c>
      <c r="U203" s="14" t="s">
        <v>8315</v>
      </c>
      <c r="V203" t="s">
        <v>8316</v>
      </c>
    </row>
    <row r="204" spans="1:22" ht="192" x14ac:dyDescent="0.2">
      <c r="A204" s="9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s="17">
        <v>41937.95344907407</v>
      </c>
      <c r="L204" s="17">
        <v>41972.995115740734</v>
      </c>
      <c r="M204" s="9">
        <v>10</v>
      </c>
      <c r="N204" s="9">
        <v>2014</v>
      </c>
      <c r="O204" t="b">
        <v>0</v>
      </c>
      <c r="P204">
        <v>28</v>
      </c>
      <c r="Q204" t="b">
        <v>1</v>
      </c>
      <c r="R204" t="s">
        <v>8269</v>
      </c>
      <c r="S204" s="12">
        <v>104</v>
      </c>
      <c r="T204">
        <v>111.89</v>
      </c>
      <c r="U204" s="14" t="s">
        <v>8315</v>
      </c>
      <c r="V204" t="s">
        <v>8316</v>
      </c>
    </row>
    <row r="205" spans="1:22" ht="208" x14ac:dyDescent="0.2">
      <c r="A205" s="9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s="17">
        <v>42044.184988425928</v>
      </c>
      <c r="L205" s="17">
        <v>42074.143321759257</v>
      </c>
      <c r="M205" s="9">
        <v>2</v>
      </c>
      <c r="N205" s="9">
        <v>2015</v>
      </c>
      <c r="O205" t="b">
        <v>0</v>
      </c>
      <c r="P205">
        <v>48</v>
      </c>
      <c r="Q205" t="b">
        <v>1</v>
      </c>
      <c r="R205" t="s">
        <v>8269</v>
      </c>
      <c r="S205" s="12">
        <v>102</v>
      </c>
      <c r="T205">
        <v>85.21</v>
      </c>
      <c r="U205" s="14" t="s">
        <v>8315</v>
      </c>
      <c r="V205" t="s">
        <v>8316</v>
      </c>
    </row>
    <row r="206" spans="1:22" ht="192" x14ac:dyDescent="0.2">
      <c r="A206" s="9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s="17">
        <v>42524.782638888893</v>
      </c>
      <c r="L206" s="17">
        <v>42544.782638888893</v>
      </c>
      <c r="M206" s="9">
        <v>6</v>
      </c>
      <c r="N206" s="9">
        <v>2016</v>
      </c>
      <c r="O206" t="b">
        <v>0</v>
      </c>
      <c r="P206">
        <v>30</v>
      </c>
      <c r="Q206" t="b">
        <v>1</v>
      </c>
      <c r="R206" t="s">
        <v>8269</v>
      </c>
      <c r="S206" s="12">
        <v>112</v>
      </c>
      <c r="T206">
        <v>65.17</v>
      </c>
      <c r="U206" s="14" t="s">
        <v>8315</v>
      </c>
      <c r="V206" t="s">
        <v>8316</v>
      </c>
    </row>
    <row r="207" spans="1:22" ht="208" x14ac:dyDescent="0.2">
      <c r="A207" s="9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s="17">
        <v>42292.087592592594</v>
      </c>
      <c r="L207" s="17">
        <v>42329.125</v>
      </c>
      <c r="M207" s="9">
        <v>10</v>
      </c>
      <c r="N207" s="9">
        <v>2015</v>
      </c>
      <c r="O207" t="b">
        <v>0</v>
      </c>
      <c r="P207">
        <v>64</v>
      </c>
      <c r="Q207" t="b">
        <v>1</v>
      </c>
      <c r="R207" t="s">
        <v>8269</v>
      </c>
      <c r="S207" s="12">
        <v>100</v>
      </c>
      <c r="T207">
        <v>93.76</v>
      </c>
      <c r="U207" s="14" t="s">
        <v>8315</v>
      </c>
      <c r="V207" t="s">
        <v>8316</v>
      </c>
    </row>
    <row r="208" spans="1:22" ht="192" x14ac:dyDescent="0.2">
      <c r="A208" s="9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s="17">
        <v>41953.8675</v>
      </c>
      <c r="L208" s="17">
        <v>41983.8675</v>
      </c>
      <c r="M208" s="9">
        <v>11</v>
      </c>
      <c r="N208" s="9">
        <v>2014</v>
      </c>
      <c r="O208" t="b">
        <v>0</v>
      </c>
      <c r="P208">
        <v>15</v>
      </c>
      <c r="Q208" t="b">
        <v>1</v>
      </c>
      <c r="R208" t="s">
        <v>8269</v>
      </c>
      <c r="S208" s="12">
        <v>100</v>
      </c>
      <c r="T208">
        <v>133.33000000000001</v>
      </c>
      <c r="U208" s="14" t="s">
        <v>8315</v>
      </c>
      <c r="V208" t="s">
        <v>8316</v>
      </c>
    </row>
    <row r="209" spans="1:22" ht="192" x14ac:dyDescent="0.2">
      <c r="A209" s="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s="17">
        <v>41946.644745370373</v>
      </c>
      <c r="L209" s="17">
        <v>41976.644745370373</v>
      </c>
      <c r="M209" s="9">
        <v>11</v>
      </c>
      <c r="N209" s="9">
        <v>2014</v>
      </c>
      <c r="O209" t="b">
        <v>0</v>
      </c>
      <c r="P209">
        <v>41</v>
      </c>
      <c r="Q209" t="b">
        <v>1</v>
      </c>
      <c r="R209" t="s">
        <v>8269</v>
      </c>
      <c r="S209" s="12">
        <v>105</v>
      </c>
      <c r="T209">
        <v>51.22</v>
      </c>
      <c r="U209" s="14" t="s">
        <v>8315</v>
      </c>
      <c r="V209" t="s">
        <v>8316</v>
      </c>
    </row>
    <row r="210" spans="1:22" ht="240" x14ac:dyDescent="0.2">
      <c r="A210" s="9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s="17">
        <v>41947.762592592589</v>
      </c>
      <c r="L210" s="17">
        <v>41987.762592592597</v>
      </c>
      <c r="M210" s="9">
        <v>11</v>
      </c>
      <c r="N210" s="9">
        <v>2014</v>
      </c>
      <c r="O210" t="b">
        <v>0</v>
      </c>
      <c r="P210">
        <v>35</v>
      </c>
      <c r="Q210" t="b">
        <v>1</v>
      </c>
      <c r="R210" t="s">
        <v>8269</v>
      </c>
      <c r="S210" s="12">
        <v>117</v>
      </c>
      <c r="T210">
        <v>100.17</v>
      </c>
      <c r="U210" s="14" t="s">
        <v>8315</v>
      </c>
      <c r="V210" t="s">
        <v>8316</v>
      </c>
    </row>
    <row r="211" spans="1:22" ht="192" x14ac:dyDescent="0.2">
      <c r="A211" s="9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s="17">
        <v>42494.563449074078</v>
      </c>
      <c r="L211" s="17">
        <v>42524.563449074078</v>
      </c>
      <c r="M211" s="9">
        <v>5</v>
      </c>
      <c r="N211" s="9">
        <v>2016</v>
      </c>
      <c r="O211" t="b">
        <v>0</v>
      </c>
      <c r="P211">
        <v>62</v>
      </c>
      <c r="Q211" t="b">
        <v>1</v>
      </c>
      <c r="R211" t="s">
        <v>8269</v>
      </c>
      <c r="S211" s="12">
        <v>115</v>
      </c>
      <c r="T211">
        <v>184.68</v>
      </c>
      <c r="U211" s="14" t="s">
        <v>8315</v>
      </c>
      <c r="V211" t="s">
        <v>8316</v>
      </c>
    </row>
    <row r="212" spans="1:22" ht="208" x14ac:dyDescent="0.2">
      <c r="A212" s="9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s="17">
        <v>41815.774826388886</v>
      </c>
      <c r="L212" s="17">
        <v>41830.774826388886</v>
      </c>
      <c r="M212" s="9">
        <v>6</v>
      </c>
      <c r="N212" s="9">
        <v>2014</v>
      </c>
      <c r="O212" t="b">
        <v>0</v>
      </c>
      <c r="P212">
        <v>22</v>
      </c>
      <c r="Q212" t="b">
        <v>1</v>
      </c>
      <c r="R212" t="s">
        <v>8269</v>
      </c>
      <c r="S212" s="12">
        <v>102</v>
      </c>
      <c r="T212">
        <v>69.819999999999993</v>
      </c>
      <c r="U212" s="14" t="s">
        <v>8315</v>
      </c>
      <c r="V212" t="s">
        <v>8316</v>
      </c>
    </row>
    <row r="213" spans="1:22" ht="208" x14ac:dyDescent="0.2">
      <c r="A213" s="9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s="17">
        <v>41830.545694444445</v>
      </c>
      <c r="L213" s="17">
        <v>41859.936111111114</v>
      </c>
      <c r="M213" s="9">
        <v>7</v>
      </c>
      <c r="N213" s="9">
        <v>2014</v>
      </c>
      <c r="O213" t="b">
        <v>0</v>
      </c>
      <c r="P213">
        <v>18</v>
      </c>
      <c r="Q213" t="b">
        <v>1</v>
      </c>
      <c r="R213" t="s">
        <v>8269</v>
      </c>
      <c r="S213" s="12">
        <v>223</v>
      </c>
      <c r="T213">
        <v>61.94</v>
      </c>
      <c r="U213" s="14" t="s">
        <v>8315</v>
      </c>
      <c r="V213" t="s">
        <v>8316</v>
      </c>
    </row>
    <row r="214" spans="1:22" ht="192" x14ac:dyDescent="0.2">
      <c r="A214" s="9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s="17">
        <v>41923.921643518523</v>
      </c>
      <c r="L214" s="17">
        <v>41949.031944444447</v>
      </c>
      <c r="M214" s="9">
        <v>10</v>
      </c>
      <c r="N214" s="9">
        <v>2014</v>
      </c>
      <c r="O214" t="b">
        <v>0</v>
      </c>
      <c r="P214">
        <v>44</v>
      </c>
      <c r="Q214" t="b">
        <v>1</v>
      </c>
      <c r="R214" t="s">
        <v>8269</v>
      </c>
      <c r="S214" s="12">
        <v>106</v>
      </c>
      <c r="T214">
        <v>36.07</v>
      </c>
      <c r="U214" s="14" t="s">
        <v>8315</v>
      </c>
      <c r="V214" t="s">
        <v>8316</v>
      </c>
    </row>
    <row r="215" spans="1:22" ht="176" x14ac:dyDescent="0.2">
      <c r="A215" s="9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s="17">
        <v>41764.44663194444</v>
      </c>
      <c r="L215" s="17">
        <v>41791.165972222225</v>
      </c>
      <c r="M215" s="9">
        <v>5</v>
      </c>
      <c r="N215" s="9">
        <v>2014</v>
      </c>
      <c r="O215" t="b">
        <v>0</v>
      </c>
      <c r="P215">
        <v>28</v>
      </c>
      <c r="Q215" t="b">
        <v>1</v>
      </c>
      <c r="R215" t="s">
        <v>8269</v>
      </c>
      <c r="S215" s="12">
        <v>104</v>
      </c>
      <c r="T215">
        <v>55.89</v>
      </c>
      <c r="U215" s="14" t="s">
        <v>8315</v>
      </c>
      <c r="V215" t="s">
        <v>8316</v>
      </c>
    </row>
    <row r="216" spans="1:22" ht="224" x14ac:dyDescent="0.2">
      <c r="A216" s="9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s="17">
        <v>41941.75203703704</v>
      </c>
      <c r="L216" s="17">
        <v>41964.708333333328</v>
      </c>
      <c r="M216" s="9">
        <v>10</v>
      </c>
      <c r="N216" s="9">
        <v>2014</v>
      </c>
      <c r="O216" t="b">
        <v>0</v>
      </c>
      <c r="P216">
        <v>65</v>
      </c>
      <c r="Q216" t="b">
        <v>1</v>
      </c>
      <c r="R216" t="s">
        <v>8269</v>
      </c>
      <c r="S216" s="12">
        <v>111</v>
      </c>
      <c r="T216">
        <v>68.349999999999994</v>
      </c>
      <c r="U216" s="14" t="s">
        <v>8315</v>
      </c>
      <c r="V216" t="s">
        <v>8316</v>
      </c>
    </row>
    <row r="217" spans="1:22" ht="224" x14ac:dyDescent="0.2">
      <c r="A217" s="9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s="17">
        <v>41834.953865740739</v>
      </c>
      <c r="L217" s="17">
        <v>41879.953865740739</v>
      </c>
      <c r="M217" s="9">
        <v>7</v>
      </c>
      <c r="N217" s="9">
        <v>2014</v>
      </c>
      <c r="O217" t="b">
        <v>0</v>
      </c>
      <c r="P217">
        <v>85</v>
      </c>
      <c r="Q217" t="b">
        <v>1</v>
      </c>
      <c r="R217" t="s">
        <v>8269</v>
      </c>
      <c r="S217" s="12">
        <v>100</v>
      </c>
      <c r="T217">
        <v>118.13</v>
      </c>
      <c r="U217" s="14" t="s">
        <v>8315</v>
      </c>
      <c r="V217" t="s">
        <v>8316</v>
      </c>
    </row>
    <row r="218" spans="1:22" ht="192" x14ac:dyDescent="0.2">
      <c r="A218" s="9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s="17">
        <v>42290.61855324074</v>
      </c>
      <c r="L218" s="17">
        <v>42320.104861111111</v>
      </c>
      <c r="M218" s="9">
        <v>10</v>
      </c>
      <c r="N218" s="9">
        <v>2015</v>
      </c>
      <c r="O218" t="b">
        <v>0</v>
      </c>
      <c r="P218">
        <v>165</v>
      </c>
      <c r="Q218" t="b">
        <v>1</v>
      </c>
      <c r="R218" t="s">
        <v>8269</v>
      </c>
      <c r="S218" s="12">
        <v>110</v>
      </c>
      <c r="T218">
        <v>99.79</v>
      </c>
      <c r="U218" s="14" t="s">
        <v>8315</v>
      </c>
      <c r="V218" t="s">
        <v>8316</v>
      </c>
    </row>
    <row r="219" spans="1:22" ht="240" x14ac:dyDescent="0.2">
      <c r="A219" s="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s="17">
        <v>42152.503495370373</v>
      </c>
      <c r="L219" s="17">
        <v>42172.503495370373</v>
      </c>
      <c r="M219" s="9">
        <v>5</v>
      </c>
      <c r="N219" s="9">
        <v>2015</v>
      </c>
      <c r="O219" t="b">
        <v>0</v>
      </c>
      <c r="P219">
        <v>3</v>
      </c>
      <c r="Q219" t="b">
        <v>1</v>
      </c>
      <c r="R219" t="s">
        <v>8269</v>
      </c>
      <c r="S219" s="12">
        <v>122</v>
      </c>
      <c r="T219">
        <v>203.33</v>
      </c>
      <c r="U219" s="14" t="s">
        <v>8315</v>
      </c>
      <c r="V219" t="s">
        <v>8316</v>
      </c>
    </row>
    <row r="220" spans="1:22" ht="160" x14ac:dyDescent="0.2">
      <c r="A220" s="9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s="17">
        <v>41791.492777777778</v>
      </c>
      <c r="L220" s="17">
        <v>41836.492777777778</v>
      </c>
      <c r="M220" s="9">
        <v>6</v>
      </c>
      <c r="N220" s="9">
        <v>2014</v>
      </c>
      <c r="O220" t="b">
        <v>0</v>
      </c>
      <c r="P220">
        <v>91</v>
      </c>
      <c r="Q220" t="b">
        <v>1</v>
      </c>
      <c r="R220" t="s">
        <v>8269</v>
      </c>
      <c r="S220" s="12">
        <v>100</v>
      </c>
      <c r="T220">
        <v>110.23</v>
      </c>
      <c r="U220" s="14" t="s">
        <v>8315</v>
      </c>
      <c r="V220" t="s">
        <v>8316</v>
      </c>
    </row>
    <row r="221" spans="1:22" ht="192" x14ac:dyDescent="0.2">
      <c r="A221" s="9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s="17">
        <v>41808.991944444446</v>
      </c>
      <c r="L221" s="17">
        <v>41838.991944444446</v>
      </c>
      <c r="M221" s="9">
        <v>6</v>
      </c>
      <c r="N221" s="9">
        <v>2014</v>
      </c>
      <c r="O221" t="b">
        <v>0</v>
      </c>
      <c r="P221">
        <v>18</v>
      </c>
      <c r="Q221" t="b">
        <v>1</v>
      </c>
      <c r="R221" t="s">
        <v>8269</v>
      </c>
      <c r="S221" s="12">
        <v>211</v>
      </c>
      <c r="T221">
        <v>58.61</v>
      </c>
      <c r="U221" s="14" t="s">
        <v>8315</v>
      </c>
      <c r="V221" t="s">
        <v>8316</v>
      </c>
    </row>
    <row r="222" spans="1:22" ht="176" x14ac:dyDescent="0.2">
      <c r="A222" s="9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s="17">
        <v>42500.041550925926</v>
      </c>
      <c r="L222" s="17">
        <v>42527.291666666672</v>
      </c>
      <c r="M222" s="9">
        <v>5</v>
      </c>
      <c r="N222" s="9">
        <v>2016</v>
      </c>
      <c r="O222" t="b">
        <v>0</v>
      </c>
      <c r="P222">
        <v>40</v>
      </c>
      <c r="Q222" t="b">
        <v>1</v>
      </c>
      <c r="R222" t="s">
        <v>8269</v>
      </c>
      <c r="S222" s="12">
        <v>109</v>
      </c>
      <c r="T222">
        <v>81.38</v>
      </c>
      <c r="U222" s="14" t="s">
        <v>8315</v>
      </c>
      <c r="V222" t="s">
        <v>8316</v>
      </c>
    </row>
    <row r="223" spans="1:22" ht="208" x14ac:dyDescent="0.2">
      <c r="A223" s="9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s="17">
        <v>42265.022824074069</v>
      </c>
      <c r="L223" s="17">
        <v>42285.022824074069</v>
      </c>
      <c r="M223" s="9">
        <v>9</v>
      </c>
      <c r="N223" s="9">
        <v>2015</v>
      </c>
      <c r="O223" t="b">
        <v>0</v>
      </c>
      <c r="P223">
        <v>78</v>
      </c>
      <c r="Q223" t="b">
        <v>1</v>
      </c>
      <c r="R223" t="s">
        <v>8269</v>
      </c>
      <c r="S223" s="12">
        <v>104</v>
      </c>
      <c r="T223">
        <v>199.17</v>
      </c>
      <c r="U223" s="14" t="s">
        <v>8315</v>
      </c>
      <c r="V223" t="s">
        <v>8316</v>
      </c>
    </row>
    <row r="224" spans="1:22" ht="208" x14ac:dyDescent="0.2">
      <c r="A224" s="9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s="17">
        <v>42053.733078703706</v>
      </c>
      <c r="L224" s="17">
        <v>42063.207638888889</v>
      </c>
      <c r="M224" s="9">
        <v>2</v>
      </c>
      <c r="N224" s="9">
        <v>2015</v>
      </c>
      <c r="O224" t="b">
        <v>0</v>
      </c>
      <c r="P224">
        <v>14</v>
      </c>
      <c r="Q224" t="b">
        <v>1</v>
      </c>
      <c r="R224" t="s">
        <v>8269</v>
      </c>
      <c r="S224" s="12">
        <v>130</v>
      </c>
      <c r="T224">
        <v>46.43</v>
      </c>
      <c r="U224" s="14" t="s">
        <v>8315</v>
      </c>
      <c r="V224" t="s">
        <v>8316</v>
      </c>
    </row>
    <row r="225" spans="1:22" ht="208" x14ac:dyDescent="0.2">
      <c r="A225" s="9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s="17">
        <v>42675.832465277781</v>
      </c>
      <c r="L225" s="17">
        <v>42705.332638888889</v>
      </c>
      <c r="M225" s="9">
        <v>11</v>
      </c>
      <c r="N225" s="9">
        <v>2016</v>
      </c>
      <c r="O225" t="b">
        <v>0</v>
      </c>
      <c r="P225">
        <v>44</v>
      </c>
      <c r="Q225" t="b">
        <v>1</v>
      </c>
      <c r="R225" t="s">
        <v>8269</v>
      </c>
      <c r="S225" s="12">
        <v>104</v>
      </c>
      <c r="T225">
        <v>70.569999999999993</v>
      </c>
      <c r="U225" s="14" t="s">
        <v>8315</v>
      </c>
      <c r="V225" t="s">
        <v>8316</v>
      </c>
    </row>
    <row r="226" spans="1:22" ht="144" x14ac:dyDescent="0.2">
      <c r="A226" s="9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s="17">
        <v>42467.144166666665</v>
      </c>
      <c r="L226" s="17">
        <v>42477.979166666672</v>
      </c>
      <c r="M226" s="9">
        <v>4</v>
      </c>
      <c r="N226" s="9">
        <v>2016</v>
      </c>
      <c r="O226" t="b">
        <v>0</v>
      </c>
      <c r="P226">
        <v>9</v>
      </c>
      <c r="Q226" t="b">
        <v>1</v>
      </c>
      <c r="R226" t="s">
        <v>8269</v>
      </c>
      <c r="S226" s="12">
        <v>100</v>
      </c>
      <c r="T226">
        <v>22.22</v>
      </c>
      <c r="U226" s="14" t="s">
        <v>8315</v>
      </c>
      <c r="V226" t="s">
        <v>8316</v>
      </c>
    </row>
    <row r="227" spans="1:22" ht="192" x14ac:dyDescent="0.2">
      <c r="A227" s="9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s="17">
        <v>41894.91375</v>
      </c>
      <c r="L227" s="17">
        <v>41938.029861111114</v>
      </c>
      <c r="M227" s="9">
        <v>9</v>
      </c>
      <c r="N227" s="9">
        <v>2014</v>
      </c>
      <c r="O227" t="b">
        <v>0</v>
      </c>
      <c r="P227">
        <v>45</v>
      </c>
      <c r="Q227" t="b">
        <v>1</v>
      </c>
      <c r="R227" t="s">
        <v>8269</v>
      </c>
      <c r="S227" s="12">
        <v>100</v>
      </c>
      <c r="T227">
        <v>37.78</v>
      </c>
      <c r="U227" s="14" t="s">
        <v>8315</v>
      </c>
      <c r="V227" t="s">
        <v>8316</v>
      </c>
    </row>
    <row r="228" spans="1:22" ht="224" x14ac:dyDescent="0.2">
      <c r="A228" s="9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s="17">
        <v>41752.83457175926</v>
      </c>
      <c r="L228" s="17">
        <v>41782.83457175926</v>
      </c>
      <c r="M228" s="9">
        <v>4</v>
      </c>
      <c r="N228" s="9">
        <v>2014</v>
      </c>
      <c r="O228" t="b">
        <v>0</v>
      </c>
      <c r="P228">
        <v>56</v>
      </c>
      <c r="Q228" t="b">
        <v>1</v>
      </c>
      <c r="R228" t="s">
        <v>8269</v>
      </c>
      <c r="S228" s="12">
        <v>101</v>
      </c>
      <c r="T228">
        <v>72.05</v>
      </c>
      <c r="U228" s="14" t="s">
        <v>8315</v>
      </c>
      <c r="V228" t="s">
        <v>8316</v>
      </c>
    </row>
    <row r="229" spans="1:22" ht="208" x14ac:dyDescent="0.2">
      <c r="A229" s="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s="17">
        <v>42037.791238425925</v>
      </c>
      <c r="L229" s="17">
        <v>42067.791238425925</v>
      </c>
      <c r="M229" s="9">
        <v>2</v>
      </c>
      <c r="N229" s="9">
        <v>2015</v>
      </c>
      <c r="O229" t="b">
        <v>0</v>
      </c>
      <c r="P229">
        <v>98</v>
      </c>
      <c r="Q229" t="b">
        <v>1</v>
      </c>
      <c r="R229" t="s">
        <v>8269</v>
      </c>
      <c r="S229" s="12">
        <v>101</v>
      </c>
      <c r="T229">
        <v>103.21</v>
      </c>
      <c r="U229" s="14" t="s">
        <v>8315</v>
      </c>
      <c r="V229" t="s">
        <v>8316</v>
      </c>
    </row>
    <row r="230" spans="1:22" ht="144" x14ac:dyDescent="0.2">
      <c r="A230" s="9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s="17">
        <v>42088.911354166667</v>
      </c>
      <c r="L230" s="17">
        <v>42118.911354166667</v>
      </c>
      <c r="M230" s="9">
        <v>3</v>
      </c>
      <c r="N230" s="9">
        <v>2015</v>
      </c>
      <c r="O230" t="b">
        <v>0</v>
      </c>
      <c r="P230">
        <v>10</v>
      </c>
      <c r="Q230" t="b">
        <v>1</v>
      </c>
      <c r="R230" t="s">
        <v>8269</v>
      </c>
      <c r="S230" s="12">
        <v>140</v>
      </c>
      <c r="T230">
        <v>35</v>
      </c>
      <c r="U230" s="14" t="s">
        <v>8315</v>
      </c>
      <c r="V230" t="s">
        <v>8316</v>
      </c>
    </row>
    <row r="231" spans="1:22" ht="208" x14ac:dyDescent="0.2">
      <c r="A231" s="9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s="17">
        <v>42018.676898148144</v>
      </c>
      <c r="L231" s="17">
        <v>42040.290972222225</v>
      </c>
      <c r="M231" s="9">
        <v>1</v>
      </c>
      <c r="N231" s="9">
        <v>2015</v>
      </c>
      <c r="O231" t="b">
        <v>0</v>
      </c>
      <c r="P231">
        <v>76</v>
      </c>
      <c r="Q231" t="b">
        <v>1</v>
      </c>
      <c r="R231" t="s">
        <v>8269</v>
      </c>
      <c r="S231" s="12">
        <v>104</v>
      </c>
      <c r="T231">
        <v>81.78</v>
      </c>
      <c r="U231" s="14" t="s">
        <v>8315</v>
      </c>
      <c r="V231" t="s">
        <v>8316</v>
      </c>
    </row>
    <row r="232" spans="1:22" ht="192" x14ac:dyDescent="0.2">
      <c r="A232" s="9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s="17">
        <v>41884.617314814815</v>
      </c>
      <c r="L232" s="17">
        <v>41916.617314814815</v>
      </c>
      <c r="M232" s="9">
        <v>9</v>
      </c>
      <c r="N232" s="9">
        <v>2014</v>
      </c>
      <c r="O232" t="b">
        <v>0</v>
      </c>
      <c r="P232">
        <v>104</v>
      </c>
      <c r="Q232" t="b">
        <v>1</v>
      </c>
      <c r="R232" t="s">
        <v>8269</v>
      </c>
      <c r="S232" s="12">
        <v>103</v>
      </c>
      <c r="T232">
        <v>297.02999999999997</v>
      </c>
      <c r="U232" s="14" t="s">
        <v>8315</v>
      </c>
      <c r="V232" t="s">
        <v>8316</v>
      </c>
    </row>
    <row r="233" spans="1:22" ht="176" x14ac:dyDescent="0.2">
      <c r="A233" s="9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s="17">
        <v>41884.056747685187</v>
      </c>
      <c r="L233" s="17">
        <v>41903.083333333336</v>
      </c>
      <c r="M233" s="9">
        <v>9</v>
      </c>
      <c r="N233" s="9">
        <v>2014</v>
      </c>
      <c r="O233" t="b">
        <v>0</v>
      </c>
      <c r="P233">
        <v>87</v>
      </c>
      <c r="Q233" t="b">
        <v>1</v>
      </c>
      <c r="R233" t="s">
        <v>8269</v>
      </c>
      <c r="S233" s="12">
        <v>108</v>
      </c>
      <c r="T233">
        <v>46.61</v>
      </c>
      <c r="U233" s="14" t="s">
        <v>8315</v>
      </c>
      <c r="V233" t="s">
        <v>8316</v>
      </c>
    </row>
    <row r="234" spans="1:22" ht="192" x14ac:dyDescent="0.2">
      <c r="A234" s="9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s="17">
        <v>41839.730937500004</v>
      </c>
      <c r="L234" s="17">
        <v>41869.730937500004</v>
      </c>
      <c r="M234" s="9">
        <v>7</v>
      </c>
      <c r="N234" s="9">
        <v>2014</v>
      </c>
      <c r="O234" t="b">
        <v>0</v>
      </c>
      <c r="P234">
        <v>21</v>
      </c>
      <c r="Q234" t="b">
        <v>1</v>
      </c>
      <c r="R234" t="s">
        <v>8269</v>
      </c>
      <c r="S234" s="12">
        <v>100</v>
      </c>
      <c r="T234">
        <v>95.24</v>
      </c>
      <c r="U234" s="14" t="s">
        <v>8315</v>
      </c>
      <c r="V234" t="s">
        <v>8316</v>
      </c>
    </row>
    <row r="235" spans="1:22" ht="192" x14ac:dyDescent="0.2">
      <c r="A235" s="9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s="17">
        <v>42380.581180555557</v>
      </c>
      <c r="L235" s="17">
        <v>42405.916666666672</v>
      </c>
      <c r="M235" s="9">
        <v>1</v>
      </c>
      <c r="N235" s="9">
        <v>2016</v>
      </c>
      <c r="O235" t="b">
        <v>0</v>
      </c>
      <c r="P235">
        <v>42</v>
      </c>
      <c r="Q235" t="b">
        <v>1</v>
      </c>
      <c r="R235" t="s">
        <v>8269</v>
      </c>
      <c r="S235" s="12">
        <v>110</v>
      </c>
      <c r="T235">
        <v>52.21</v>
      </c>
      <c r="U235" s="14" t="s">
        <v>8315</v>
      </c>
      <c r="V235" t="s">
        <v>8316</v>
      </c>
    </row>
    <row r="236" spans="1:22" ht="128" x14ac:dyDescent="0.2">
      <c r="A236" s="9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s="17">
        <v>41776.063136574077</v>
      </c>
      <c r="L236" s="17">
        <v>41807.125</v>
      </c>
      <c r="M236" s="9">
        <v>5</v>
      </c>
      <c r="N236" s="9">
        <v>2014</v>
      </c>
      <c r="O236" t="b">
        <v>0</v>
      </c>
      <c r="P236">
        <v>71</v>
      </c>
      <c r="Q236" t="b">
        <v>1</v>
      </c>
      <c r="R236" t="s">
        <v>8269</v>
      </c>
      <c r="S236" s="12">
        <v>100</v>
      </c>
      <c r="T236">
        <v>134.15</v>
      </c>
      <c r="U236" s="14" t="s">
        <v>8315</v>
      </c>
      <c r="V236" t="s">
        <v>8316</v>
      </c>
    </row>
    <row r="237" spans="1:22" ht="192" x14ac:dyDescent="0.2">
      <c r="A237" s="9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s="17">
        <v>41800.380428240744</v>
      </c>
      <c r="L237" s="17">
        <v>41830.380428240744</v>
      </c>
      <c r="M237" s="9">
        <v>6</v>
      </c>
      <c r="N237" s="9">
        <v>2014</v>
      </c>
      <c r="O237" t="b">
        <v>0</v>
      </c>
      <c r="P237">
        <v>168</v>
      </c>
      <c r="Q237" t="b">
        <v>1</v>
      </c>
      <c r="R237" t="s">
        <v>8269</v>
      </c>
      <c r="S237" s="12">
        <v>106</v>
      </c>
      <c r="T237">
        <v>62.83</v>
      </c>
      <c r="U237" s="14" t="s">
        <v>8315</v>
      </c>
      <c r="V237" t="s">
        <v>8316</v>
      </c>
    </row>
    <row r="238" spans="1:22" ht="208" x14ac:dyDescent="0.2">
      <c r="A238" s="9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s="17">
        <v>42572.61681712963</v>
      </c>
      <c r="L238" s="17">
        <v>42589.125</v>
      </c>
      <c r="M238" s="9">
        <v>7</v>
      </c>
      <c r="N238" s="9">
        <v>2016</v>
      </c>
      <c r="O238" t="b">
        <v>0</v>
      </c>
      <c r="P238">
        <v>19</v>
      </c>
      <c r="Q238" t="b">
        <v>1</v>
      </c>
      <c r="R238" t="s">
        <v>8269</v>
      </c>
      <c r="S238" s="12">
        <v>112</v>
      </c>
      <c r="T238">
        <v>58.95</v>
      </c>
      <c r="U238" s="14" t="s">
        <v>8315</v>
      </c>
      <c r="V238" t="s">
        <v>8316</v>
      </c>
    </row>
    <row r="239" spans="1:22" ht="208" x14ac:dyDescent="0.2">
      <c r="A239" s="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s="17">
        <v>41851.541585648149</v>
      </c>
      <c r="L239" s="17">
        <v>41872.686111111114</v>
      </c>
      <c r="M239" s="9">
        <v>7</v>
      </c>
      <c r="N239" s="9">
        <v>2014</v>
      </c>
      <c r="O239" t="b">
        <v>0</v>
      </c>
      <c r="P239">
        <v>37</v>
      </c>
      <c r="Q239" t="b">
        <v>1</v>
      </c>
      <c r="R239" t="s">
        <v>8269</v>
      </c>
      <c r="S239" s="12">
        <v>106</v>
      </c>
      <c r="T239">
        <v>143.11000000000001</v>
      </c>
      <c r="U239" s="14" t="s">
        <v>8315</v>
      </c>
      <c r="V239" t="s">
        <v>8316</v>
      </c>
    </row>
    <row r="240" spans="1:22" ht="192" x14ac:dyDescent="0.2">
      <c r="A240" s="9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s="17">
        <v>42205.710879629631</v>
      </c>
      <c r="L240" s="17">
        <v>42235.710879629631</v>
      </c>
      <c r="M240" s="9">
        <v>7</v>
      </c>
      <c r="N240" s="9">
        <v>2015</v>
      </c>
      <c r="O240" t="b">
        <v>0</v>
      </c>
      <c r="P240">
        <v>36</v>
      </c>
      <c r="Q240" t="b">
        <v>1</v>
      </c>
      <c r="R240" t="s">
        <v>8269</v>
      </c>
      <c r="S240" s="12">
        <v>101</v>
      </c>
      <c r="T240">
        <v>84.17</v>
      </c>
      <c r="U240" s="14" t="s">
        <v>8315</v>
      </c>
      <c r="V240" t="s">
        <v>8316</v>
      </c>
    </row>
    <row r="241" spans="1:22" ht="128" x14ac:dyDescent="0.2">
      <c r="A241" s="9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s="17">
        <v>42374.911226851851</v>
      </c>
      <c r="L241" s="17">
        <v>42388.207638888889</v>
      </c>
      <c r="M241" s="9">
        <v>1</v>
      </c>
      <c r="N241" s="9">
        <v>2016</v>
      </c>
      <c r="O241" t="b">
        <v>0</v>
      </c>
      <c r="P241">
        <v>18</v>
      </c>
      <c r="Q241" t="b">
        <v>1</v>
      </c>
      <c r="R241" t="s">
        <v>8269</v>
      </c>
      <c r="S241" s="12">
        <v>135</v>
      </c>
      <c r="T241">
        <v>89.79</v>
      </c>
      <c r="U241" s="14" t="s">
        <v>8315</v>
      </c>
      <c r="V241" t="s">
        <v>8316</v>
      </c>
    </row>
    <row r="242" spans="1:22" ht="208" x14ac:dyDescent="0.2">
      <c r="A242" s="9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s="17">
        <v>41809.12300925926</v>
      </c>
      <c r="L242" s="17">
        <v>41831.677083333336</v>
      </c>
      <c r="M242" s="9">
        <v>6</v>
      </c>
      <c r="N242" s="9">
        <v>2014</v>
      </c>
      <c r="O242" t="b">
        <v>0</v>
      </c>
      <c r="P242">
        <v>82</v>
      </c>
      <c r="Q242" t="b">
        <v>1</v>
      </c>
      <c r="R242" t="s">
        <v>8269</v>
      </c>
      <c r="S242" s="12">
        <v>105</v>
      </c>
      <c r="T242">
        <v>64.16</v>
      </c>
      <c r="U242" s="14" t="s">
        <v>8315</v>
      </c>
      <c r="V242" t="s">
        <v>8316</v>
      </c>
    </row>
    <row r="243" spans="1:22" ht="192" x14ac:dyDescent="0.2">
      <c r="A243" s="9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s="17">
        <v>42294.429641203707</v>
      </c>
      <c r="L243" s="17">
        <v>42321.845138888893</v>
      </c>
      <c r="M243" s="9">
        <v>10</v>
      </c>
      <c r="N243" s="9">
        <v>2015</v>
      </c>
      <c r="O243" t="b">
        <v>0</v>
      </c>
      <c r="P243">
        <v>43</v>
      </c>
      <c r="Q243" t="b">
        <v>1</v>
      </c>
      <c r="R243" t="s">
        <v>8269</v>
      </c>
      <c r="S243" s="12">
        <v>103</v>
      </c>
      <c r="T243">
        <v>59.65</v>
      </c>
      <c r="U243" s="14" t="s">
        <v>8315</v>
      </c>
      <c r="V243" t="s">
        <v>8316</v>
      </c>
    </row>
    <row r="244" spans="1:22" ht="224" x14ac:dyDescent="0.2">
      <c r="A244" s="9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s="17">
        <v>42124.841111111105</v>
      </c>
      <c r="L244" s="17">
        <v>42154.841111111105</v>
      </c>
      <c r="M244" s="9">
        <v>4</v>
      </c>
      <c r="N244" s="9">
        <v>2015</v>
      </c>
      <c r="O244" t="b">
        <v>0</v>
      </c>
      <c r="P244">
        <v>8</v>
      </c>
      <c r="Q244" t="b">
        <v>1</v>
      </c>
      <c r="R244" t="s">
        <v>8269</v>
      </c>
      <c r="S244" s="12">
        <v>100</v>
      </c>
      <c r="T244">
        <v>31.25</v>
      </c>
      <c r="U244" s="14" t="s">
        <v>8315</v>
      </c>
      <c r="V244" t="s">
        <v>8316</v>
      </c>
    </row>
    <row r="245" spans="1:22" ht="192" x14ac:dyDescent="0.2">
      <c r="A245" s="9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s="17">
        <v>41861.524837962963</v>
      </c>
      <c r="L245" s="17">
        <v>41891.524837962963</v>
      </c>
      <c r="M245" s="9">
        <v>8</v>
      </c>
      <c r="N245" s="9">
        <v>2014</v>
      </c>
      <c r="O245" t="b">
        <v>0</v>
      </c>
      <c r="P245">
        <v>45</v>
      </c>
      <c r="Q245" t="b">
        <v>1</v>
      </c>
      <c r="R245" t="s">
        <v>8269</v>
      </c>
      <c r="S245" s="12">
        <v>186</v>
      </c>
      <c r="T245">
        <v>41.22</v>
      </c>
      <c r="U245" s="14" t="s">
        <v>8315</v>
      </c>
      <c r="V245" t="s">
        <v>8316</v>
      </c>
    </row>
    <row r="246" spans="1:22" ht="112" x14ac:dyDescent="0.2">
      <c r="A246" s="9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s="17">
        <v>42402.889027777783</v>
      </c>
      <c r="L246" s="17">
        <v>42447.847361111111</v>
      </c>
      <c r="M246" s="9">
        <v>2</v>
      </c>
      <c r="N246" s="9">
        <v>2016</v>
      </c>
      <c r="O246" t="b">
        <v>0</v>
      </c>
      <c r="P246">
        <v>14</v>
      </c>
      <c r="Q246" t="b">
        <v>1</v>
      </c>
      <c r="R246" t="s">
        <v>8269</v>
      </c>
      <c r="S246" s="12">
        <v>108</v>
      </c>
      <c r="T246">
        <v>77</v>
      </c>
      <c r="U246" s="14" t="s">
        <v>8315</v>
      </c>
      <c r="V246" t="s">
        <v>8316</v>
      </c>
    </row>
    <row r="247" spans="1:22" ht="176" x14ac:dyDescent="0.2">
      <c r="A247" s="9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s="17">
        <v>41960.119085648148</v>
      </c>
      <c r="L247" s="17">
        <v>41990.119085648148</v>
      </c>
      <c r="M247" s="9">
        <v>11</v>
      </c>
      <c r="N247" s="9">
        <v>2014</v>
      </c>
      <c r="O247" t="b">
        <v>0</v>
      </c>
      <c r="P247">
        <v>45</v>
      </c>
      <c r="Q247" t="b">
        <v>1</v>
      </c>
      <c r="R247" t="s">
        <v>8269</v>
      </c>
      <c r="S247" s="12">
        <v>110</v>
      </c>
      <c r="T247">
        <v>51.22</v>
      </c>
      <c r="U247" s="14" t="s">
        <v>8315</v>
      </c>
      <c r="V247" t="s">
        <v>8316</v>
      </c>
    </row>
    <row r="248" spans="1:22" ht="160" x14ac:dyDescent="0.2">
      <c r="A248" s="9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s="17">
        <v>42532.052523148144</v>
      </c>
      <c r="L248" s="17">
        <v>42560.166666666672</v>
      </c>
      <c r="M248" s="9">
        <v>6</v>
      </c>
      <c r="N248" s="9">
        <v>2016</v>
      </c>
      <c r="O248" t="b">
        <v>0</v>
      </c>
      <c r="P248">
        <v>20</v>
      </c>
      <c r="Q248" t="b">
        <v>1</v>
      </c>
      <c r="R248" t="s">
        <v>8269</v>
      </c>
      <c r="S248" s="12">
        <v>171</v>
      </c>
      <c r="T248">
        <v>68.25</v>
      </c>
      <c r="U248" s="14" t="s">
        <v>8315</v>
      </c>
      <c r="V248" t="s">
        <v>8316</v>
      </c>
    </row>
    <row r="249" spans="1:22" ht="208" x14ac:dyDescent="0.2">
      <c r="A249" s="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s="17">
        <v>42088.723692129628</v>
      </c>
      <c r="L249" s="17">
        <v>42115.723692129628</v>
      </c>
      <c r="M249" s="9">
        <v>3</v>
      </c>
      <c r="N249" s="9">
        <v>2015</v>
      </c>
      <c r="O249" t="b">
        <v>0</v>
      </c>
      <c r="P249">
        <v>16</v>
      </c>
      <c r="Q249" t="b">
        <v>1</v>
      </c>
      <c r="R249" t="s">
        <v>8269</v>
      </c>
      <c r="S249" s="12">
        <v>101</v>
      </c>
      <c r="T249">
        <v>41.13</v>
      </c>
      <c r="U249" s="14" t="s">
        <v>8315</v>
      </c>
      <c r="V249" t="s">
        <v>8316</v>
      </c>
    </row>
    <row r="250" spans="1:22" ht="224" x14ac:dyDescent="0.2">
      <c r="A250" s="9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s="17">
        <v>41820.639189814814</v>
      </c>
      <c r="L250" s="17">
        <v>41843.165972222225</v>
      </c>
      <c r="M250" s="9">
        <v>6</v>
      </c>
      <c r="N250" s="9">
        <v>2014</v>
      </c>
      <c r="O250" t="b">
        <v>0</v>
      </c>
      <c r="P250">
        <v>37</v>
      </c>
      <c r="Q250" t="b">
        <v>1</v>
      </c>
      <c r="R250" t="s">
        <v>8269</v>
      </c>
      <c r="S250" s="12">
        <v>153</v>
      </c>
      <c r="T250">
        <v>41.41</v>
      </c>
      <c r="U250" s="14" t="s">
        <v>8315</v>
      </c>
      <c r="V250" t="s">
        <v>8316</v>
      </c>
    </row>
    <row r="251" spans="1:22" ht="224" x14ac:dyDescent="0.2">
      <c r="A251" s="9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s="17">
        <v>42626.7503125</v>
      </c>
      <c r="L251" s="17">
        <v>42656.7503125</v>
      </c>
      <c r="M251" s="9">
        <v>9</v>
      </c>
      <c r="N251" s="9">
        <v>2016</v>
      </c>
      <c r="O251" t="b">
        <v>0</v>
      </c>
      <c r="P251">
        <v>69</v>
      </c>
      <c r="Q251" t="b">
        <v>1</v>
      </c>
      <c r="R251" t="s">
        <v>8269</v>
      </c>
      <c r="S251" s="12">
        <v>101</v>
      </c>
      <c r="T251">
        <v>145.87</v>
      </c>
      <c r="U251" s="14" t="s">
        <v>8315</v>
      </c>
      <c r="V251" t="s">
        <v>8316</v>
      </c>
    </row>
    <row r="252" spans="1:22" ht="192" x14ac:dyDescent="0.2">
      <c r="A252" s="9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s="17">
        <v>41821.205636574072</v>
      </c>
      <c r="L252" s="17">
        <v>41852.290972222225</v>
      </c>
      <c r="M252" s="9">
        <v>7</v>
      </c>
      <c r="N252" s="9">
        <v>2014</v>
      </c>
      <c r="O252" t="b">
        <v>0</v>
      </c>
      <c r="P252">
        <v>16</v>
      </c>
      <c r="Q252" t="b">
        <v>1</v>
      </c>
      <c r="R252" t="s">
        <v>8269</v>
      </c>
      <c r="S252" s="12">
        <v>191</v>
      </c>
      <c r="T252">
        <v>358.69</v>
      </c>
      <c r="U252" s="14" t="s">
        <v>8315</v>
      </c>
      <c r="V252" t="s">
        <v>8316</v>
      </c>
    </row>
    <row r="253" spans="1:22" ht="112" x14ac:dyDescent="0.2">
      <c r="A253" s="9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s="17">
        <v>42016.706678240742</v>
      </c>
      <c r="L253" s="17">
        <v>42047.249305555553</v>
      </c>
      <c r="M253" s="9">
        <v>1</v>
      </c>
      <c r="N253" s="9">
        <v>2015</v>
      </c>
      <c r="O253" t="b">
        <v>0</v>
      </c>
      <c r="P253">
        <v>55</v>
      </c>
      <c r="Q253" t="b">
        <v>1</v>
      </c>
      <c r="R253" t="s">
        <v>8269</v>
      </c>
      <c r="S253" s="12">
        <v>140</v>
      </c>
      <c r="T253">
        <v>50.98</v>
      </c>
      <c r="U253" s="14" t="s">
        <v>8315</v>
      </c>
      <c r="V253" t="s">
        <v>8316</v>
      </c>
    </row>
    <row r="254" spans="1:22" ht="208" x14ac:dyDescent="0.2">
      <c r="A254" s="9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s="17">
        <v>42011.202581018515</v>
      </c>
      <c r="L254" s="17">
        <v>42038.185416666667</v>
      </c>
      <c r="M254" s="9">
        <v>1</v>
      </c>
      <c r="N254" s="9">
        <v>2015</v>
      </c>
      <c r="O254" t="b">
        <v>0</v>
      </c>
      <c r="P254">
        <v>27</v>
      </c>
      <c r="Q254" t="b">
        <v>1</v>
      </c>
      <c r="R254" t="s">
        <v>8269</v>
      </c>
      <c r="S254" s="12">
        <v>124</v>
      </c>
      <c r="T254">
        <v>45.04</v>
      </c>
      <c r="U254" s="14" t="s">
        <v>8315</v>
      </c>
      <c r="V254" t="s">
        <v>8316</v>
      </c>
    </row>
    <row r="255" spans="1:22" ht="240" x14ac:dyDescent="0.2">
      <c r="A255" s="9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s="17">
        <v>42643.632858796293</v>
      </c>
      <c r="L255" s="17">
        <v>42672.125</v>
      </c>
      <c r="M255" s="9">
        <v>9</v>
      </c>
      <c r="N255" s="9">
        <v>2016</v>
      </c>
      <c r="O255" t="b">
        <v>0</v>
      </c>
      <c r="P255">
        <v>12</v>
      </c>
      <c r="Q255" t="b">
        <v>1</v>
      </c>
      <c r="R255" t="s">
        <v>8269</v>
      </c>
      <c r="S255" s="12">
        <v>139</v>
      </c>
      <c r="T255">
        <v>57.92</v>
      </c>
      <c r="U255" s="14" t="s">
        <v>8315</v>
      </c>
      <c r="V255" t="s">
        <v>8316</v>
      </c>
    </row>
    <row r="256" spans="1:22" ht="192" x14ac:dyDescent="0.2">
      <c r="A256" s="9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s="17">
        <v>42179.898472222223</v>
      </c>
      <c r="L256" s="17">
        <v>42195.75</v>
      </c>
      <c r="M256" s="9">
        <v>6</v>
      </c>
      <c r="N256" s="9">
        <v>2015</v>
      </c>
      <c r="O256" t="b">
        <v>0</v>
      </c>
      <c r="P256">
        <v>17</v>
      </c>
      <c r="Q256" t="b">
        <v>1</v>
      </c>
      <c r="R256" t="s">
        <v>8269</v>
      </c>
      <c r="S256" s="12">
        <v>202</v>
      </c>
      <c r="T256">
        <v>29.71</v>
      </c>
      <c r="U256" s="14" t="s">
        <v>8315</v>
      </c>
      <c r="V256" t="s">
        <v>8316</v>
      </c>
    </row>
    <row r="257" spans="1:22" ht="224" x14ac:dyDescent="0.2">
      <c r="A257" s="9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s="17">
        <v>42575.130057870367</v>
      </c>
      <c r="L257" s="17">
        <v>42605.130057870367</v>
      </c>
      <c r="M257" s="9">
        <v>7</v>
      </c>
      <c r="N257" s="9">
        <v>2016</v>
      </c>
      <c r="O257" t="b">
        <v>0</v>
      </c>
      <c r="P257">
        <v>93</v>
      </c>
      <c r="Q257" t="b">
        <v>1</v>
      </c>
      <c r="R257" t="s">
        <v>8269</v>
      </c>
      <c r="S257" s="12">
        <v>102</v>
      </c>
      <c r="T257">
        <v>55.01</v>
      </c>
      <c r="U257" s="14" t="s">
        <v>8315</v>
      </c>
      <c r="V257" t="s">
        <v>8316</v>
      </c>
    </row>
    <row r="258" spans="1:22" ht="176" x14ac:dyDescent="0.2">
      <c r="A258" s="9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s="17">
        <v>42420.019097222219</v>
      </c>
      <c r="L258" s="17">
        <v>42479.977430555555</v>
      </c>
      <c r="M258" s="9">
        <v>2</v>
      </c>
      <c r="N258" s="9">
        <v>2016</v>
      </c>
      <c r="O258" t="b">
        <v>0</v>
      </c>
      <c r="P258">
        <v>61</v>
      </c>
      <c r="Q258" t="b">
        <v>1</v>
      </c>
      <c r="R258" t="s">
        <v>8269</v>
      </c>
      <c r="S258" s="12">
        <v>127</v>
      </c>
      <c r="T258">
        <v>72.95</v>
      </c>
      <c r="U258" s="14" t="s">
        <v>8315</v>
      </c>
      <c r="V258" t="s">
        <v>8316</v>
      </c>
    </row>
    <row r="259" spans="1:22" ht="48" x14ac:dyDescent="0.2">
      <c r="A259" s="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s="17">
        <v>42053.671666666662</v>
      </c>
      <c r="L259" s="17">
        <v>42083.630000000005</v>
      </c>
      <c r="M259" s="9">
        <v>2</v>
      </c>
      <c r="N259" s="9">
        <v>2015</v>
      </c>
      <c r="O259" t="b">
        <v>0</v>
      </c>
      <c r="P259">
        <v>47</v>
      </c>
      <c r="Q259" t="b">
        <v>1</v>
      </c>
      <c r="R259" t="s">
        <v>8269</v>
      </c>
      <c r="S259" s="12">
        <v>101</v>
      </c>
      <c r="T259">
        <v>64.47</v>
      </c>
      <c r="U259" s="14" t="s">
        <v>8315</v>
      </c>
      <c r="V259" t="s">
        <v>8316</v>
      </c>
    </row>
    <row r="260" spans="1:22" ht="160" x14ac:dyDescent="0.2">
      <c r="A260" s="9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s="17">
        <v>42605.765381944439</v>
      </c>
      <c r="L260" s="17">
        <v>42634.125</v>
      </c>
      <c r="M260" s="9">
        <v>8</v>
      </c>
      <c r="N260" s="9">
        <v>2016</v>
      </c>
      <c r="O260" t="b">
        <v>0</v>
      </c>
      <c r="P260">
        <v>17</v>
      </c>
      <c r="Q260" t="b">
        <v>1</v>
      </c>
      <c r="R260" t="s">
        <v>8269</v>
      </c>
      <c r="S260" s="12">
        <v>122</v>
      </c>
      <c r="T260">
        <v>716.35</v>
      </c>
      <c r="U260" s="14" t="s">
        <v>8315</v>
      </c>
      <c r="V260" t="s">
        <v>8316</v>
      </c>
    </row>
    <row r="261" spans="1:22" ht="240" x14ac:dyDescent="0.2">
      <c r="A261" s="9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s="17">
        <v>42458.641724537039</v>
      </c>
      <c r="L261" s="17">
        <v>42488.641724537039</v>
      </c>
      <c r="M261" s="9">
        <v>3</v>
      </c>
      <c r="N261" s="9">
        <v>2016</v>
      </c>
      <c r="O261" t="b">
        <v>0</v>
      </c>
      <c r="P261">
        <v>63</v>
      </c>
      <c r="Q261" t="b">
        <v>1</v>
      </c>
      <c r="R261" t="s">
        <v>8269</v>
      </c>
      <c r="S261" s="12">
        <v>113</v>
      </c>
      <c r="T261">
        <v>50.4</v>
      </c>
      <c r="U261" s="14" t="s">
        <v>8315</v>
      </c>
      <c r="V261" t="s">
        <v>8316</v>
      </c>
    </row>
    <row r="262" spans="1:22" ht="160" x14ac:dyDescent="0.2">
      <c r="A262" s="9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s="17">
        <v>42529.022013888884</v>
      </c>
      <c r="L262" s="17">
        <v>42566.901388888888</v>
      </c>
      <c r="M262" s="9">
        <v>6</v>
      </c>
      <c r="N262" s="9">
        <v>2016</v>
      </c>
      <c r="O262" t="b">
        <v>0</v>
      </c>
      <c r="P262">
        <v>9</v>
      </c>
      <c r="Q262" t="b">
        <v>1</v>
      </c>
      <c r="R262" t="s">
        <v>8269</v>
      </c>
      <c r="S262" s="12">
        <v>150</v>
      </c>
      <c r="T262">
        <v>41.67</v>
      </c>
      <c r="U262" s="14" t="s">
        <v>8315</v>
      </c>
      <c r="V262" t="s">
        <v>8316</v>
      </c>
    </row>
    <row r="263" spans="1:22" ht="224" x14ac:dyDescent="0.2">
      <c r="A263" s="9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s="17">
        <v>41928.170497685183</v>
      </c>
      <c r="L263" s="17">
        <v>41949.249305555553</v>
      </c>
      <c r="M263" s="9">
        <v>10</v>
      </c>
      <c r="N263" s="9">
        <v>2014</v>
      </c>
      <c r="O263" t="b">
        <v>0</v>
      </c>
      <c r="P263">
        <v>23</v>
      </c>
      <c r="Q263" t="b">
        <v>1</v>
      </c>
      <c r="R263" t="s">
        <v>8269</v>
      </c>
      <c r="S263" s="12">
        <v>102</v>
      </c>
      <c r="T263">
        <v>88.74</v>
      </c>
      <c r="U263" s="14" t="s">
        <v>8315</v>
      </c>
      <c r="V263" t="s">
        <v>8316</v>
      </c>
    </row>
    <row r="264" spans="1:22" ht="208" x14ac:dyDescent="0.2">
      <c r="A264" s="9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s="17">
        <v>42062.834444444445</v>
      </c>
      <c r="L264" s="17">
        <v>42083.852083333331</v>
      </c>
      <c r="M264" s="9">
        <v>2</v>
      </c>
      <c r="N264" s="9">
        <v>2015</v>
      </c>
      <c r="O264" t="b">
        <v>0</v>
      </c>
      <c r="P264">
        <v>33</v>
      </c>
      <c r="Q264" t="b">
        <v>1</v>
      </c>
      <c r="R264" t="s">
        <v>8269</v>
      </c>
      <c r="S264" s="12">
        <v>100</v>
      </c>
      <c r="T264">
        <v>148.47999999999999</v>
      </c>
      <c r="U264" s="14" t="s">
        <v>8315</v>
      </c>
      <c r="V264" t="s">
        <v>8316</v>
      </c>
    </row>
    <row r="265" spans="1:22" ht="224" x14ac:dyDescent="0.2">
      <c r="A265" s="9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s="17">
        <v>41921.279976851853</v>
      </c>
      <c r="L265" s="17">
        <v>41939.125</v>
      </c>
      <c r="M265" s="9">
        <v>10</v>
      </c>
      <c r="N265" s="9">
        <v>2014</v>
      </c>
      <c r="O265" t="b">
        <v>0</v>
      </c>
      <c r="P265">
        <v>6</v>
      </c>
      <c r="Q265" t="b">
        <v>1</v>
      </c>
      <c r="R265" t="s">
        <v>8269</v>
      </c>
      <c r="S265" s="12">
        <v>104</v>
      </c>
      <c r="T265">
        <v>52</v>
      </c>
      <c r="U265" s="14" t="s">
        <v>8315</v>
      </c>
      <c r="V265" t="s">
        <v>8316</v>
      </c>
    </row>
    <row r="266" spans="1:22" ht="208" x14ac:dyDescent="0.2">
      <c r="A266" s="9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s="17">
        <v>42128.736608796295</v>
      </c>
      <c r="L266" s="17">
        <v>42141.125</v>
      </c>
      <c r="M266" s="9">
        <v>5</v>
      </c>
      <c r="N266" s="9">
        <v>2015</v>
      </c>
      <c r="O266" t="b">
        <v>0</v>
      </c>
      <c r="P266">
        <v>39</v>
      </c>
      <c r="Q266" t="b">
        <v>1</v>
      </c>
      <c r="R266" t="s">
        <v>8269</v>
      </c>
      <c r="S266" s="12">
        <v>115</v>
      </c>
      <c r="T266">
        <v>53.23</v>
      </c>
      <c r="U266" s="14" t="s">
        <v>8315</v>
      </c>
      <c r="V266" t="s">
        <v>8316</v>
      </c>
    </row>
    <row r="267" spans="1:22" ht="192" x14ac:dyDescent="0.2">
      <c r="A267" s="9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s="17">
        <v>42053.916921296302</v>
      </c>
      <c r="L267" s="17">
        <v>42079.875</v>
      </c>
      <c r="M267" s="9">
        <v>2</v>
      </c>
      <c r="N267" s="9">
        <v>2015</v>
      </c>
      <c r="O267" t="b">
        <v>0</v>
      </c>
      <c r="P267">
        <v>57</v>
      </c>
      <c r="Q267" t="b">
        <v>1</v>
      </c>
      <c r="R267" t="s">
        <v>8269</v>
      </c>
      <c r="S267" s="12">
        <v>113</v>
      </c>
      <c r="T267">
        <v>39.6</v>
      </c>
      <c r="U267" s="14" t="s">
        <v>8315</v>
      </c>
      <c r="V267" t="s">
        <v>8316</v>
      </c>
    </row>
    <row r="268" spans="1:22" ht="176" x14ac:dyDescent="0.2">
      <c r="A268" s="9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s="17">
        <v>42171.317442129628</v>
      </c>
      <c r="L268" s="17">
        <v>42195.875</v>
      </c>
      <c r="M268" s="9">
        <v>6</v>
      </c>
      <c r="N268" s="9">
        <v>2015</v>
      </c>
      <c r="O268" t="b">
        <v>0</v>
      </c>
      <c r="P268">
        <v>13</v>
      </c>
      <c r="Q268" t="b">
        <v>1</v>
      </c>
      <c r="R268" t="s">
        <v>8269</v>
      </c>
      <c r="S268" s="12">
        <v>143</v>
      </c>
      <c r="T268">
        <v>164.62</v>
      </c>
      <c r="U268" s="14" t="s">
        <v>8315</v>
      </c>
      <c r="V268" t="s">
        <v>8316</v>
      </c>
    </row>
    <row r="269" spans="1:22" ht="176" x14ac:dyDescent="0.2">
      <c r="A269" s="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s="17">
        <v>41793.668761574074</v>
      </c>
      <c r="L269" s="17">
        <v>41823.668761574074</v>
      </c>
      <c r="M269" s="9">
        <v>6</v>
      </c>
      <c r="N269" s="9">
        <v>2014</v>
      </c>
      <c r="O269" t="b">
        <v>0</v>
      </c>
      <c r="P269">
        <v>133</v>
      </c>
      <c r="Q269" t="b">
        <v>1</v>
      </c>
      <c r="R269" t="s">
        <v>8269</v>
      </c>
      <c r="S269" s="12">
        <v>160</v>
      </c>
      <c r="T269">
        <v>40.29</v>
      </c>
      <c r="U269" s="14" t="s">
        <v>8315</v>
      </c>
      <c r="V269" t="s">
        <v>8316</v>
      </c>
    </row>
    <row r="270" spans="1:22" ht="224" x14ac:dyDescent="0.2">
      <c r="A270" s="9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s="17">
        <v>42506.760405092587</v>
      </c>
      <c r="L270" s="17">
        <v>42536.760405092587</v>
      </c>
      <c r="M270" s="9">
        <v>5</v>
      </c>
      <c r="N270" s="9">
        <v>2016</v>
      </c>
      <c r="O270" t="b">
        <v>0</v>
      </c>
      <c r="P270">
        <v>44</v>
      </c>
      <c r="Q270" t="b">
        <v>1</v>
      </c>
      <c r="R270" t="s">
        <v>8269</v>
      </c>
      <c r="S270" s="12">
        <v>114</v>
      </c>
      <c r="T270">
        <v>64.91</v>
      </c>
      <c r="U270" s="14" t="s">
        <v>8315</v>
      </c>
      <c r="V270" t="s">
        <v>8316</v>
      </c>
    </row>
    <row r="271" spans="1:22" ht="192" x14ac:dyDescent="0.2">
      <c r="A271" s="9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s="17">
        <v>42372.693055555559</v>
      </c>
      <c r="L271" s="17">
        <v>42402.693055555559</v>
      </c>
      <c r="M271" s="9">
        <v>1</v>
      </c>
      <c r="N271" s="9">
        <v>2016</v>
      </c>
      <c r="O271" t="b">
        <v>0</v>
      </c>
      <c r="P271">
        <v>30</v>
      </c>
      <c r="Q271" t="b">
        <v>1</v>
      </c>
      <c r="R271" t="s">
        <v>8269</v>
      </c>
      <c r="S271" s="12">
        <v>101</v>
      </c>
      <c r="T271">
        <v>55.33</v>
      </c>
      <c r="U271" s="14" t="s">
        <v>8315</v>
      </c>
      <c r="V271" t="s">
        <v>8316</v>
      </c>
    </row>
    <row r="272" spans="1:22" ht="192" x14ac:dyDescent="0.2">
      <c r="A272" s="9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s="17">
        <v>42126.87501157407</v>
      </c>
      <c r="L272" s="17">
        <v>42158.290972222225</v>
      </c>
      <c r="M272" s="9">
        <v>5</v>
      </c>
      <c r="N272" s="9">
        <v>2015</v>
      </c>
      <c r="O272" t="b">
        <v>0</v>
      </c>
      <c r="P272">
        <v>56</v>
      </c>
      <c r="Q272" t="b">
        <v>1</v>
      </c>
      <c r="R272" t="s">
        <v>8269</v>
      </c>
      <c r="S272" s="12">
        <v>155</v>
      </c>
      <c r="T272">
        <v>83.14</v>
      </c>
      <c r="U272" s="14" t="s">
        <v>8315</v>
      </c>
      <c r="V272" t="s">
        <v>8316</v>
      </c>
    </row>
    <row r="273" spans="1:22" ht="208" x14ac:dyDescent="0.2">
      <c r="A273" s="9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s="17">
        <v>42087.768055555556</v>
      </c>
      <c r="L273" s="17">
        <v>42111.666666666672</v>
      </c>
      <c r="M273" s="9">
        <v>3</v>
      </c>
      <c r="N273" s="9">
        <v>2015</v>
      </c>
      <c r="O273" t="b">
        <v>0</v>
      </c>
      <c r="P273">
        <v>29</v>
      </c>
      <c r="Q273" t="b">
        <v>1</v>
      </c>
      <c r="R273" t="s">
        <v>8269</v>
      </c>
      <c r="S273" s="12">
        <v>121</v>
      </c>
      <c r="T273">
        <v>125.38</v>
      </c>
      <c r="U273" s="14" t="s">
        <v>8315</v>
      </c>
      <c r="V273" t="s">
        <v>8316</v>
      </c>
    </row>
    <row r="274" spans="1:22" ht="208" x14ac:dyDescent="0.2">
      <c r="A274" s="9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s="17">
        <v>42443.802361111113</v>
      </c>
      <c r="L274" s="17">
        <v>42473.802361111113</v>
      </c>
      <c r="M274" s="9">
        <v>3</v>
      </c>
      <c r="N274" s="9">
        <v>2016</v>
      </c>
      <c r="O274" t="b">
        <v>0</v>
      </c>
      <c r="P274">
        <v>27</v>
      </c>
      <c r="Q274" t="b">
        <v>1</v>
      </c>
      <c r="R274" t="s">
        <v>8269</v>
      </c>
      <c r="S274" s="12">
        <v>128</v>
      </c>
      <c r="T274">
        <v>47.22</v>
      </c>
      <c r="U274" s="14" t="s">
        <v>8315</v>
      </c>
      <c r="V274" t="s">
        <v>8316</v>
      </c>
    </row>
    <row r="275" spans="1:22" ht="224" x14ac:dyDescent="0.2">
      <c r="A275" s="9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s="17">
        <v>42121.249814814815</v>
      </c>
      <c r="L275" s="17">
        <v>42142.249814814815</v>
      </c>
      <c r="M275" s="9">
        <v>4</v>
      </c>
      <c r="N275" s="9">
        <v>2015</v>
      </c>
      <c r="O275" t="b">
        <v>0</v>
      </c>
      <c r="P275">
        <v>10</v>
      </c>
      <c r="Q275" t="b">
        <v>1</v>
      </c>
      <c r="R275" t="s">
        <v>8269</v>
      </c>
      <c r="S275" s="12">
        <v>158</v>
      </c>
      <c r="T275">
        <v>79.099999999999994</v>
      </c>
      <c r="U275" s="14" t="s">
        <v>8315</v>
      </c>
      <c r="V275" t="s">
        <v>8316</v>
      </c>
    </row>
    <row r="276" spans="1:22" ht="192" x14ac:dyDescent="0.2">
      <c r="A276" s="9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s="17">
        <v>42268.009224537032</v>
      </c>
      <c r="L276" s="17">
        <v>42303.009224537032</v>
      </c>
      <c r="M276" s="9">
        <v>9</v>
      </c>
      <c r="N276" s="9">
        <v>2015</v>
      </c>
      <c r="O276" t="b">
        <v>0</v>
      </c>
      <c r="P276">
        <v>35</v>
      </c>
      <c r="Q276" t="b">
        <v>1</v>
      </c>
      <c r="R276" t="s">
        <v>8269</v>
      </c>
      <c r="S276" s="12">
        <v>105</v>
      </c>
      <c r="T276">
        <v>114.29</v>
      </c>
      <c r="U276" s="14" t="s">
        <v>8315</v>
      </c>
      <c r="V276" t="s">
        <v>8316</v>
      </c>
    </row>
    <row r="277" spans="1:22" ht="208" x14ac:dyDescent="0.2">
      <c r="A277" s="9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s="17">
        <v>41848.866157407407</v>
      </c>
      <c r="L277" s="17">
        <v>41868.21597222222</v>
      </c>
      <c r="M277" s="9">
        <v>7</v>
      </c>
      <c r="N277" s="9">
        <v>2014</v>
      </c>
      <c r="O277" t="b">
        <v>0</v>
      </c>
      <c r="P277">
        <v>29</v>
      </c>
      <c r="Q277" t="b">
        <v>1</v>
      </c>
      <c r="R277" t="s">
        <v>8269</v>
      </c>
      <c r="S277" s="12">
        <v>100</v>
      </c>
      <c r="T277">
        <v>51.72</v>
      </c>
      <c r="U277" s="14" t="s">
        <v>8315</v>
      </c>
      <c r="V277" t="s">
        <v>8316</v>
      </c>
    </row>
    <row r="278" spans="1:22" ht="224" x14ac:dyDescent="0.2">
      <c r="A278" s="9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s="17">
        <v>42689.214988425927</v>
      </c>
      <c r="L278" s="17">
        <v>42700.25</v>
      </c>
      <c r="M278" s="9">
        <v>11</v>
      </c>
      <c r="N278" s="9">
        <v>2016</v>
      </c>
      <c r="O278" t="b">
        <v>0</v>
      </c>
      <c r="P278">
        <v>13</v>
      </c>
      <c r="Q278" t="b">
        <v>1</v>
      </c>
      <c r="R278" t="s">
        <v>8269</v>
      </c>
      <c r="S278" s="12">
        <v>100</v>
      </c>
      <c r="T278">
        <v>30.77</v>
      </c>
      <c r="U278" s="14" t="s">
        <v>8315</v>
      </c>
      <c r="V278" t="s">
        <v>8316</v>
      </c>
    </row>
    <row r="279" spans="1:22" ht="224" x14ac:dyDescent="0.2">
      <c r="A279" s="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s="17">
        <v>42584.846828703703</v>
      </c>
      <c r="L279" s="17">
        <v>42624.846828703703</v>
      </c>
      <c r="M279" s="9">
        <v>8</v>
      </c>
      <c r="N279" s="9">
        <v>2016</v>
      </c>
      <c r="O279" t="b">
        <v>0</v>
      </c>
      <c r="P279">
        <v>78</v>
      </c>
      <c r="Q279" t="b">
        <v>1</v>
      </c>
      <c r="R279" t="s">
        <v>8269</v>
      </c>
      <c r="S279" s="12">
        <v>124</v>
      </c>
      <c r="T279">
        <v>47.85</v>
      </c>
      <c r="U279" s="14" t="s">
        <v>8315</v>
      </c>
      <c r="V279" t="s">
        <v>8316</v>
      </c>
    </row>
    <row r="280" spans="1:22" ht="208" x14ac:dyDescent="0.2">
      <c r="A280" s="9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s="17">
        <v>42511.741944444439</v>
      </c>
      <c r="L280" s="17">
        <v>42523.916666666672</v>
      </c>
      <c r="M280" s="9">
        <v>5</v>
      </c>
      <c r="N280" s="9">
        <v>2016</v>
      </c>
      <c r="O280" t="b">
        <v>0</v>
      </c>
      <c r="P280">
        <v>49</v>
      </c>
      <c r="Q280" t="b">
        <v>1</v>
      </c>
      <c r="R280" t="s">
        <v>8269</v>
      </c>
      <c r="S280" s="12">
        <v>109</v>
      </c>
      <c r="T280">
        <v>34.409999999999997</v>
      </c>
      <c r="U280" s="14" t="s">
        <v>8315</v>
      </c>
      <c r="V280" t="s">
        <v>8316</v>
      </c>
    </row>
    <row r="281" spans="1:22" ht="208" x14ac:dyDescent="0.2">
      <c r="A281" s="9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s="17">
        <v>42132.036168981482</v>
      </c>
      <c r="L281" s="17">
        <v>42186.290972222225</v>
      </c>
      <c r="M281" s="9">
        <v>5</v>
      </c>
      <c r="N281" s="9">
        <v>2015</v>
      </c>
      <c r="O281" t="b">
        <v>0</v>
      </c>
      <c r="P281">
        <v>35</v>
      </c>
      <c r="Q281" t="b">
        <v>1</v>
      </c>
      <c r="R281" t="s">
        <v>8269</v>
      </c>
      <c r="S281" s="12">
        <v>106</v>
      </c>
      <c r="T281">
        <v>60.29</v>
      </c>
      <c r="U281" s="14" t="s">
        <v>8315</v>
      </c>
      <c r="V281" t="s">
        <v>8316</v>
      </c>
    </row>
    <row r="282" spans="1:22" ht="240" x14ac:dyDescent="0.2">
      <c r="A282" s="9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s="17">
        <v>42419.91942129629</v>
      </c>
      <c r="L282" s="17">
        <v>42436.207638888889</v>
      </c>
      <c r="M282" s="9">
        <v>2</v>
      </c>
      <c r="N282" s="9">
        <v>2016</v>
      </c>
      <c r="O282" t="b">
        <v>0</v>
      </c>
      <c r="P282">
        <v>42</v>
      </c>
      <c r="Q282" t="b">
        <v>1</v>
      </c>
      <c r="R282" t="s">
        <v>8269</v>
      </c>
      <c r="S282" s="12">
        <v>106</v>
      </c>
      <c r="T282">
        <v>25.31</v>
      </c>
      <c r="U282" s="14" t="s">
        <v>8315</v>
      </c>
      <c r="V282" t="s">
        <v>8316</v>
      </c>
    </row>
    <row r="283" spans="1:22" ht="192" x14ac:dyDescent="0.2">
      <c r="A283" s="9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s="17">
        <v>42430.839398148149</v>
      </c>
      <c r="L283" s="17">
        <v>42445.165972222225</v>
      </c>
      <c r="M283" s="9">
        <v>3</v>
      </c>
      <c r="N283" s="9">
        <v>2016</v>
      </c>
      <c r="O283" t="b">
        <v>0</v>
      </c>
      <c r="P283">
        <v>31</v>
      </c>
      <c r="Q283" t="b">
        <v>1</v>
      </c>
      <c r="R283" t="s">
        <v>8269</v>
      </c>
      <c r="S283" s="12">
        <v>105</v>
      </c>
      <c r="T283">
        <v>136</v>
      </c>
      <c r="U283" s="14" t="s">
        <v>8315</v>
      </c>
      <c r="V283" t="s">
        <v>8316</v>
      </c>
    </row>
    <row r="284" spans="1:22" ht="224" x14ac:dyDescent="0.2">
      <c r="A284" s="9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s="17">
        <v>42297.748738425929</v>
      </c>
      <c r="L284" s="17">
        <v>42327.790405092594</v>
      </c>
      <c r="M284" s="9">
        <v>10</v>
      </c>
      <c r="N284" s="9">
        <v>2015</v>
      </c>
      <c r="O284" t="b">
        <v>0</v>
      </c>
      <c r="P284">
        <v>8</v>
      </c>
      <c r="Q284" t="b">
        <v>1</v>
      </c>
      <c r="R284" t="s">
        <v>8269</v>
      </c>
      <c r="S284" s="12">
        <v>100</v>
      </c>
      <c r="T284">
        <v>125</v>
      </c>
      <c r="U284" s="14" t="s">
        <v>8315</v>
      </c>
      <c r="V284" t="s">
        <v>8316</v>
      </c>
    </row>
    <row r="285" spans="1:22" ht="192" x14ac:dyDescent="0.2">
      <c r="A285" s="9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s="17">
        <v>41760.935706018521</v>
      </c>
      <c r="L285" s="17">
        <v>41772.166666666664</v>
      </c>
      <c r="M285" s="9">
        <v>5</v>
      </c>
      <c r="N285" s="9">
        <v>2014</v>
      </c>
      <c r="O285" t="b">
        <v>0</v>
      </c>
      <c r="P285">
        <v>39</v>
      </c>
      <c r="Q285" t="b">
        <v>1</v>
      </c>
      <c r="R285" t="s">
        <v>8269</v>
      </c>
      <c r="S285" s="12">
        <v>104</v>
      </c>
      <c r="T285">
        <v>66.510000000000005</v>
      </c>
      <c r="U285" s="14" t="s">
        <v>8315</v>
      </c>
      <c r="V285" t="s">
        <v>8316</v>
      </c>
    </row>
    <row r="286" spans="1:22" ht="208" x14ac:dyDescent="0.2">
      <c r="A286" s="9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s="17">
        <v>41829.734259259261</v>
      </c>
      <c r="L286" s="17">
        <v>41874.734259259261</v>
      </c>
      <c r="M286" s="9">
        <v>7</v>
      </c>
      <c r="N286" s="9">
        <v>2014</v>
      </c>
      <c r="O286" t="b">
        <v>0</v>
      </c>
      <c r="P286">
        <v>29</v>
      </c>
      <c r="Q286" t="b">
        <v>1</v>
      </c>
      <c r="R286" t="s">
        <v>8269</v>
      </c>
      <c r="S286" s="12">
        <v>102</v>
      </c>
      <c r="T286">
        <v>105</v>
      </c>
      <c r="U286" s="14" t="s">
        <v>8315</v>
      </c>
      <c r="V286" t="s">
        <v>8316</v>
      </c>
    </row>
    <row r="287" spans="1:22" ht="160" x14ac:dyDescent="0.2">
      <c r="A287" s="9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s="17">
        <v>42491.92288194444</v>
      </c>
      <c r="L287" s="17">
        <v>42521.92288194444</v>
      </c>
      <c r="M287" s="9">
        <v>5</v>
      </c>
      <c r="N287" s="9">
        <v>2016</v>
      </c>
      <c r="O287" t="b">
        <v>0</v>
      </c>
      <c r="P287">
        <v>72</v>
      </c>
      <c r="Q287" t="b">
        <v>1</v>
      </c>
      <c r="R287" t="s">
        <v>8269</v>
      </c>
      <c r="S287" s="12">
        <v>104</v>
      </c>
      <c r="T287">
        <v>145</v>
      </c>
      <c r="U287" s="14" t="s">
        <v>8315</v>
      </c>
      <c r="V287" t="s">
        <v>8316</v>
      </c>
    </row>
    <row r="288" spans="1:22" ht="208" x14ac:dyDescent="0.2">
      <c r="A288" s="9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s="17">
        <v>41950.859560185185</v>
      </c>
      <c r="L288" s="17">
        <v>41964.204861111109</v>
      </c>
      <c r="M288" s="9">
        <v>11</v>
      </c>
      <c r="N288" s="9">
        <v>2014</v>
      </c>
      <c r="O288" t="b">
        <v>0</v>
      </c>
      <c r="P288">
        <v>33</v>
      </c>
      <c r="Q288" t="b">
        <v>1</v>
      </c>
      <c r="R288" t="s">
        <v>8269</v>
      </c>
      <c r="S288" s="12">
        <v>106</v>
      </c>
      <c r="T288">
        <v>96.67</v>
      </c>
      <c r="U288" s="14" t="s">
        <v>8315</v>
      </c>
      <c r="V288" t="s">
        <v>8316</v>
      </c>
    </row>
    <row r="289" spans="1:22" ht="240" x14ac:dyDescent="0.2">
      <c r="A289" s="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s="17">
        <v>41802.62090277778</v>
      </c>
      <c r="L289" s="17">
        <v>41822.62090277778</v>
      </c>
      <c r="M289" s="9">
        <v>6</v>
      </c>
      <c r="N289" s="9">
        <v>2014</v>
      </c>
      <c r="O289" t="b">
        <v>0</v>
      </c>
      <c r="P289">
        <v>15</v>
      </c>
      <c r="Q289" t="b">
        <v>1</v>
      </c>
      <c r="R289" t="s">
        <v>8269</v>
      </c>
      <c r="S289" s="12">
        <v>101</v>
      </c>
      <c r="T289">
        <v>60.33</v>
      </c>
      <c r="U289" s="14" t="s">
        <v>8315</v>
      </c>
      <c r="V289" t="s">
        <v>8316</v>
      </c>
    </row>
    <row r="290" spans="1:22" ht="208" x14ac:dyDescent="0.2">
      <c r="A290" s="9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s="17">
        <v>41781.096203703702</v>
      </c>
      <c r="L290" s="17">
        <v>41794.207638888889</v>
      </c>
      <c r="M290" s="9">
        <v>5</v>
      </c>
      <c r="N290" s="9">
        <v>2014</v>
      </c>
      <c r="O290" t="b">
        <v>0</v>
      </c>
      <c r="P290">
        <v>44</v>
      </c>
      <c r="Q290" t="b">
        <v>1</v>
      </c>
      <c r="R290" t="s">
        <v>8269</v>
      </c>
      <c r="S290" s="12">
        <v>118</v>
      </c>
      <c r="T290">
        <v>75.34</v>
      </c>
      <c r="U290" s="14" t="s">
        <v>8315</v>
      </c>
      <c r="V290" t="s">
        <v>8316</v>
      </c>
    </row>
    <row r="291" spans="1:22" ht="192" x14ac:dyDescent="0.2">
      <c r="A291" s="9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s="17">
        <v>42020.846666666665</v>
      </c>
      <c r="L291" s="17">
        <v>42037.207638888889</v>
      </c>
      <c r="M291" s="9">
        <v>1</v>
      </c>
      <c r="N291" s="9">
        <v>2015</v>
      </c>
      <c r="O291" t="b">
        <v>0</v>
      </c>
      <c r="P291">
        <v>10</v>
      </c>
      <c r="Q291" t="b">
        <v>1</v>
      </c>
      <c r="R291" t="s">
        <v>8269</v>
      </c>
      <c r="S291" s="12">
        <v>110</v>
      </c>
      <c r="T291">
        <v>55</v>
      </c>
      <c r="U291" s="14" t="s">
        <v>8315</v>
      </c>
      <c r="V291" t="s">
        <v>8316</v>
      </c>
    </row>
    <row r="292" spans="1:22" ht="192" x14ac:dyDescent="0.2">
      <c r="A292" s="9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s="17">
        <v>42125.772812499999</v>
      </c>
      <c r="L292" s="17">
        <v>42155.772812499999</v>
      </c>
      <c r="M292" s="9">
        <v>5</v>
      </c>
      <c r="N292" s="9">
        <v>2015</v>
      </c>
      <c r="O292" t="b">
        <v>0</v>
      </c>
      <c r="P292">
        <v>46</v>
      </c>
      <c r="Q292" t="b">
        <v>1</v>
      </c>
      <c r="R292" t="s">
        <v>8269</v>
      </c>
      <c r="S292" s="12">
        <v>103</v>
      </c>
      <c r="T292">
        <v>66.959999999999994</v>
      </c>
      <c r="U292" s="14" t="s">
        <v>8315</v>
      </c>
      <c r="V292" t="s">
        <v>8316</v>
      </c>
    </row>
    <row r="293" spans="1:22" ht="208" x14ac:dyDescent="0.2">
      <c r="A293" s="9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s="17">
        <v>41856.010069444441</v>
      </c>
      <c r="L293" s="17">
        <v>41890.125</v>
      </c>
      <c r="M293" s="9">
        <v>8</v>
      </c>
      <c r="N293" s="9">
        <v>2014</v>
      </c>
      <c r="O293" t="b">
        <v>0</v>
      </c>
      <c r="P293">
        <v>11</v>
      </c>
      <c r="Q293" t="b">
        <v>1</v>
      </c>
      <c r="R293" t="s">
        <v>8269</v>
      </c>
      <c r="S293" s="12">
        <v>100</v>
      </c>
      <c r="T293">
        <v>227.27</v>
      </c>
      <c r="U293" s="14" t="s">
        <v>8315</v>
      </c>
      <c r="V293" t="s">
        <v>8316</v>
      </c>
    </row>
    <row r="294" spans="1:22" ht="192" x14ac:dyDescent="0.2">
      <c r="A294" s="9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s="17">
        <v>41893.783553240741</v>
      </c>
      <c r="L294" s="17">
        <v>41914.597916666666</v>
      </c>
      <c r="M294" s="9">
        <v>9</v>
      </c>
      <c r="N294" s="9">
        <v>2014</v>
      </c>
      <c r="O294" t="b">
        <v>0</v>
      </c>
      <c r="P294">
        <v>33</v>
      </c>
      <c r="Q294" t="b">
        <v>1</v>
      </c>
      <c r="R294" t="s">
        <v>8269</v>
      </c>
      <c r="S294" s="12">
        <v>110</v>
      </c>
      <c r="T294">
        <v>50.02</v>
      </c>
      <c r="U294" s="14" t="s">
        <v>8315</v>
      </c>
      <c r="V294" t="s">
        <v>8316</v>
      </c>
    </row>
    <row r="295" spans="1:22" ht="256" x14ac:dyDescent="0.2">
      <c r="A295" s="9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s="17">
        <v>41881.361342592594</v>
      </c>
      <c r="L295" s="17">
        <v>41911.361342592594</v>
      </c>
      <c r="M295" s="9">
        <v>8</v>
      </c>
      <c r="N295" s="9">
        <v>2014</v>
      </c>
      <c r="O295" t="b">
        <v>0</v>
      </c>
      <c r="P295">
        <v>13</v>
      </c>
      <c r="Q295" t="b">
        <v>1</v>
      </c>
      <c r="R295" t="s">
        <v>8269</v>
      </c>
      <c r="S295" s="12">
        <v>169</v>
      </c>
      <c r="T295">
        <v>45.62</v>
      </c>
      <c r="U295" s="14" t="s">
        <v>8315</v>
      </c>
      <c r="V295" t="s">
        <v>8316</v>
      </c>
    </row>
    <row r="296" spans="1:22" ht="192" x14ac:dyDescent="0.2">
      <c r="A296" s="9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s="17">
        <v>41880.76357638889</v>
      </c>
      <c r="L296" s="17">
        <v>41895.166666666664</v>
      </c>
      <c r="M296" s="9">
        <v>8</v>
      </c>
      <c r="N296" s="9">
        <v>2014</v>
      </c>
      <c r="O296" t="b">
        <v>0</v>
      </c>
      <c r="P296">
        <v>74</v>
      </c>
      <c r="Q296" t="b">
        <v>1</v>
      </c>
      <c r="R296" t="s">
        <v>8269</v>
      </c>
      <c r="S296" s="12">
        <v>102</v>
      </c>
      <c r="T296">
        <v>137.24</v>
      </c>
      <c r="U296" s="14" t="s">
        <v>8315</v>
      </c>
      <c r="V296" t="s">
        <v>8316</v>
      </c>
    </row>
    <row r="297" spans="1:22" ht="192" x14ac:dyDescent="0.2">
      <c r="A297" s="9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s="17">
        <v>42214.6956712963</v>
      </c>
      <c r="L297" s="17">
        <v>42225.666666666672</v>
      </c>
      <c r="M297" s="9">
        <v>7</v>
      </c>
      <c r="N297" s="9">
        <v>2015</v>
      </c>
      <c r="O297" t="b">
        <v>0</v>
      </c>
      <c r="P297">
        <v>7</v>
      </c>
      <c r="Q297" t="b">
        <v>1</v>
      </c>
      <c r="R297" t="s">
        <v>8269</v>
      </c>
      <c r="S297" s="12">
        <v>106</v>
      </c>
      <c r="T297">
        <v>75.709999999999994</v>
      </c>
      <c r="U297" s="14" t="s">
        <v>8315</v>
      </c>
      <c r="V297" t="s">
        <v>8316</v>
      </c>
    </row>
    <row r="298" spans="1:22" ht="192" x14ac:dyDescent="0.2">
      <c r="A298" s="9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s="17">
        <v>42460.335312499999</v>
      </c>
      <c r="L298" s="17">
        <v>42488.249305555553</v>
      </c>
      <c r="M298" s="9">
        <v>3</v>
      </c>
      <c r="N298" s="9">
        <v>2016</v>
      </c>
      <c r="O298" t="b">
        <v>0</v>
      </c>
      <c r="P298">
        <v>34</v>
      </c>
      <c r="Q298" t="b">
        <v>1</v>
      </c>
      <c r="R298" t="s">
        <v>8269</v>
      </c>
      <c r="S298" s="12">
        <v>102</v>
      </c>
      <c r="T298">
        <v>99</v>
      </c>
      <c r="U298" s="14" t="s">
        <v>8315</v>
      </c>
      <c r="V298" t="s">
        <v>8316</v>
      </c>
    </row>
    <row r="299" spans="1:22" ht="224" x14ac:dyDescent="0.2">
      <c r="A299" s="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s="17">
        <v>42167.023206018523</v>
      </c>
      <c r="L299" s="17">
        <v>42196.165972222225</v>
      </c>
      <c r="M299" s="9">
        <v>6</v>
      </c>
      <c r="N299" s="9">
        <v>2015</v>
      </c>
      <c r="O299" t="b">
        <v>0</v>
      </c>
      <c r="P299">
        <v>86</v>
      </c>
      <c r="Q299" t="b">
        <v>1</v>
      </c>
      <c r="R299" t="s">
        <v>8269</v>
      </c>
      <c r="S299" s="12">
        <v>117</v>
      </c>
      <c r="T299">
        <v>81.569999999999993</v>
      </c>
      <c r="U299" s="14" t="s">
        <v>8315</v>
      </c>
      <c r="V299" t="s">
        <v>8316</v>
      </c>
    </row>
    <row r="300" spans="1:22" ht="224" x14ac:dyDescent="0.2">
      <c r="A300" s="9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s="17">
        <v>42177.761782407411</v>
      </c>
      <c r="L300" s="17">
        <v>42198.041666666672</v>
      </c>
      <c r="M300" s="9">
        <v>6</v>
      </c>
      <c r="N300" s="9">
        <v>2015</v>
      </c>
      <c r="O300" t="b">
        <v>0</v>
      </c>
      <c r="P300">
        <v>18</v>
      </c>
      <c r="Q300" t="b">
        <v>1</v>
      </c>
      <c r="R300" t="s">
        <v>8269</v>
      </c>
      <c r="S300" s="12">
        <v>132</v>
      </c>
      <c r="T300">
        <v>36.67</v>
      </c>
      <c r="U300" s="14" t="s">
        <v>8315</v>
      </c>
      <c r="V300" t="s">
        <v>8316</v>
      </c>
    </row>
    <row r="301" spans="1:22" ht="64" x14ac:dyDescent="0.2">
      <c r="A301" s="9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s="17">
        <v>42521.654328703706</v>
      </c>
      <c r="L301" s="17">
        <v>42551.654328703706</v>
      </c>
      <c r="M301" s="9">
        <v>5</v>
      </c>
      <c r="N301" s="9">
        <v>2016</v>
      </c>
      <c r="O301" t="b">
        <v>0</v>
      </c>
      <c r="P301">
        <v>26</v>
      </c>
      <c r="Q301" t="b">
        <v>1</v>
      </c>
      <c r="R301" t="s">
        <v>8269</v>
      </c>
      <c r="S301" s="12">
        <v>128</v>
      </c>
      <c r="T301">
        <v>49.23</v>
      </c>
      <c r="U301" s="14" t="s">
        <v>8315</v>
      </c>
      <c r="V301" t="s">
        <v>8316</v>
      </c>
    </row>
    <row r="302" spans="1:22" ht="224" x14ac:dyDescent="0.2">
      <c r="A302" s="9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s="17">
        <v>41884.599849537037</v>
      </c>
      <c r="L302" s="17">
        <v>41900.165972222225</v>
      </c>
      <c r="M302" s="9">
        <v>9</v>
      </c>
      <c r="N302" s="9">
        <v>2014</v>
      </c>
      <c r="O302" t="b">
        <v>0</v>
      </c>
      <c r="P302">
        <v>27</v>
      </c>
      <c r="Q302" t="b">
        <v>1</v>
      </c>
      <c r="R302" t="s">
        <v>8269</v>
      </c>
      <c r="S302" s="12">
        <v>119</v>
      </c>
      <c r="T302">
        <v>42.3</v>
      </c>
      <c r="U302" s="14" t="s">
        <v>8315</v>
      </c>
      <c r="V302" t="s">
        <v>8316</v>
      </c>
    </row>
    <row r="303" spans="1:22" ht="208" x14ac:dyDescent="0.2">
      <c r="A303" s="9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s="17">
        <v>42289.761192129634</v>
      </c>
      <c r="L303" s="17">
        <v>42319.802858796291</v>
      </c>
      <c r="M303" s="9">
        <v>10</v>
      </c>
      <c r="N303" s="9">
        <v>2015</v>
      </c>
      <c r="O303" t="b">
        <v>0</v>
      </c>
      <c r="P303">
        <v>8</v>
      </c>
      <c r="Q303" t="b">
        <v>1</v>
      </c>
      <c r="R303" t="s">
        <v>8269</v>
      </c>
      <c r="S303" s="12">
        <v>126</v>
      </c>
      <c r="T303">
        <v>78.88</v>
      </c>
      <c r="U303" s="14" t="s">
        <v>8315</v>
      </c>
      <c r="V303" t="s">
        <v>8316</v>
      </c>
    </row>
    <row r="304" spans="1:22" ht="144" x14ac:dyDescent="0.2">
      <c r="A304" s="9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s="17">
        <v>42243.6252662037</v>
      </c>
      <c r="L304" s="17">
        <v>42278.6252662037</v>
      </c>
      <c r="M304" s="9">
        <v>8</v>
      </c>
      <c r="N304" s="9">
        <v>2015</v>
      </c>
      <c r="O304" t="b">
        <v>0</v>
      </c>
      <c r="P304">
        <v>204</v>
      </c>
      <c r="Q304" t="b">
        <v>1</v>
      </c>
      <c r="R304" t="s">
        <v>8269</v>
      </c>
      <c r="S304" s="12">
        <v>156</v>
      </c>
      <c r="T304">
        <v>38.28</v>
      </c>
      <c r="U304" s="14" t="s">
        <v>8315</v>
      </c>
      <c r="V304" t="s">
        <v>8316</v>
      </c>
    </row>
    <row r="305" spans="1:22" ht="208" x14ac:dyDescent="0.2">
      <c r="A305" s="9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s="17">
        <v>42600.756041666667</v>
      </c>
      <c r="L305" s="17">
        <v>42621.756041666667</v>
      </c>
      <c r="M305" s="9">
        <v>8</v>
      </c>
      <c r="N305" s="9">
        <v>2016</v>
      </c>
      <c r="O305" t="b">
        <v>0</v>
      </c>
      <c r="P305">
        <v>13</v>
      </c>
      <c r="Q305" t="b">
        <v>1</v>
      </c>
      <c r="R305" t="s">
        <v>8269</v>
      </c>
      <c r="S305" s="12">
        <v>120</v>
      </c>
      <c r="T305">
        <v>55.23</v>
      </c>
      <c r="U305" s="14" t="s">
        <v>8315</v>
      </c>
      <c r="V305" t="s">
        <v>8316</v>
      </c>
    </row>
    <row r="306" spans="1:22" ht="208" x14ac:dyDescent="0.2">
      <c r="A306" s="9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s="17">
        <v>41829.599791666667</v>
      </c>
      <c r="L306" s="17">
        <v>41889.599791666667</v>
      </c>
      <c r="M306" s="9">
        <v>7</v>
      </c>
      <c r="N306" s="9">
        <v>2014</v>
      </c>
      <c r="O306" t="b">
        <v>0</v>
      </c>
      <c r="P306">
        <v>85</v>
      </c>
      <c r="Q306" t="b">
        <v>1</v>
      </c>
      <c r="R306" t="s">
        <v>8269</v>
      </c>
      <c r="S306" s="12">
        <v>102</v>
      </c>
      <c r="T306">
        <v>66.150000000000006</v>
      </c>
      <c r="U306" s="14" t="s">
        <v>8315</v>
      </c>
      <c r="V306" t="s">
        <v>8316</v>
      </c>
    </row>
    <row r="307" spans="1:22" ht="160" x14ac:dyDescent="0.2">
      <c r="A307" s="9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s="17">
        <v>42040.831678240742</v>
      </c>
      <c r="L307" s="17">
        <v>42070.831678240742</v>
      </c>
      <c r="M307" s="9">
        <v>2</v>
      </c>
      <c r="N307" s="9">
        <v>2015</v>
      </c>
      <c r="O307" t="b">
        <v>0</v>
      </c>
      <c r="P307">
        <v>24</v>
      </c>
      <c r="Q307" t="b">
        <v>1</v>
      </c>
      <c r="R307" t="s">
        <v>8269</v>
      </c>
      <c r="S307" s="12">
        <v>100</v>
      </c>
      <c r="T307">
        <v>104.17</v>
      </c>
      <c r="U307" s="14" t="s">
        <v>8315</v>
      </c>
      <c r="V307" t="s">
        <v>8316</v>
      </c>
    </row>
    <row r="308" spans="1:22" ht="224" x14ac:dyDescent="0.2">
      <c r="A308" s="9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s="17">
        <v>42075.807395833333</v>
      </c>
      <c r="L308" s="17">
        <v>42105.807395833333</v>
      </c>
      <c r="M308" s="9">
        <v>3</v>
      </c>
      <c r="N308" s="9">
        <v>2015</v>
      </c>
      <c r="O308" t="b">
        <v>0</v>
      </c>
      <c r="P308">
        <v>8</v>
      </c>
      <c r="Q308" t="b">
        <v>1</v>
      </c>
      <c r="R308" t="s">
        <v>8269</v>
      </c>
      <c r="S308" s="12">
        <v>100</v>
      </c>
      <c r="T308">
        <v>31.38</v>
      </c>
      <c r="U308" s="14" t="s">
        <v>8315</v>
      </c>
      <c r="V308" t="s">
        <v>8316</v>
      </c>
    </row>
    <row r="309" spans="1:22" ht="224" x14ac:dyDescent="0.2">
      <c r="A309" s="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s="17">
        <v>42073.660694444443</v>
      </c>
      <c r="L309" s="17">
        <v>42095.165972222225</v>
      </c>
      <c r="M309" s="9">
        <v>3</v>
      </c>
      <c r="N309" s="9">
        <v>2015</v>
      </c>
      <c r="O309" t="b">
        <v>0</v>
      </c>
      <c r="P309">
        <v>19</v>
      </c>
      <c r="Q309" t="b">
        <v>1</v>
      </c>
      <c r="R309" t="s">
        <v>8269</v>
      </c>
      <c r="S309" s="12">
        <v>102</v>
      </c>
      <c r="T309">
        <v>59.21</v>
      </c>
      <c r="U309" s="14" t="s">
        <v>8315</v>
      </c>
      <c r="V309" t="s">
        <v>8316</v>
      </c>
    </row>
    <row r="310" spans="1:22" ht="192" x14ac:dyDescent="0.2">
      <c r="A310" s="9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s="17">
        <v>42480.078715277778</v>
      </c>
      <c r="L310" s="17">
        <v>42504.165972222225</v>
      </c>
      <c r="M310" s="9">
        <v>4</v>
      </c>
      <c r="N310" s="9">
        <v>2016</v>
      </c>
      <c r="O310" t="b">
        <v>0</v>
      </c>
      <c r="P310">
        <v>336</v>
      </c>
      <c r="Q310" t="b">
        <v>1</v>
      </c>
      <c r="R310" t="s">
        <v>8269</v>
      </c>
      <c r="S310" s="12">
        <v>114</v>
      </c>
      <c r="T310">
        <v>119.18</v>
      </c>
      <c r="U310" s="14" t="s">
        <v>8315</v>
      </c>
      <c r="V310" t="s">
        <v>8316</v>
      </c>
    </row>
    <row r="311" spans="1:22" ht="176" x14ac:dyDescent="0.2">
      <c r="A311" s="9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s="17">
        <v>42411.942291666666</v>
      </c>
      <c r="L311" s="17">
        <v>42434.041666666672</v>
      </c>
      <c r="M311" s="9">
        <v>2</v>
      </c>
      <c r="N311" s="9">
        <v>2016</v>
      </c>
      <c r="O311" t="b">
        <v>0</v>
      </c>
      <c r="P311">
        <v>13</v>
      </c>
      <c r="Q311" t="b">
        <v>1</v>
      </c>
      <c r="R311" t="s">
        <v>8269</v>
      </c>
      <c r="S311" s="12">
        <v>102</v>
      </c>
      <c r="T311">
        <v>164.62</v>
      </c>
      <c r="U311" s="14" t="s">
        <v>8315</v>
      </c>
      <c r="V311" t="s">
        <v>8316</v>
      </c>
    </row>
    <row r="312" spans="1:22" ht="240" x14ac:dyDescent="0.2">
      <c r="A312" s="9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s="17">
        <v>41753.515856481477</v>
      </c>
      <c r="L312" s="17">
        <v>41781.921527777777</v>
      </c>
      <c r="M312" s="9">
        <v>4</v>
      </c>
      <c r="N312" s="9">
        <v>2014</v>
      </c>
      <c r="O312" t="b">
        <v>0</v>
      </c>
      <c r="P312">
        <v>25</v>
      </c>
      <c r="Q312" t="b">
        <v>1</v>
      </c>
      <c r="R312" t="s">
        <v>8269</v>
      </c>
      <c r="S312" s="12">
        <v>102</v>
      </c>
      <c r="T312">
        <v>61.1</v>
      </c>
      <c r="U312" s="14" t="s">
        <v>8315</v>
      </c>
      <c r="V312" t="s">
        <v>8316</v>
      </c>
    </row>
    <row r="313" spans="1:22" ht="176" x14ac:dyDescent="0.2">
      <c r="A313" s="9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s="17">
        <v>42196.028703703705</v>
      </c>
      <c r="L313" s="17">
        <v>42228</v>
      </c>
      <c r="M313" s="9">
        <v>7</v>
      </c>
      <c r="N313" s="9">
        <v>2015</v>
      </c>
      <c r="O313" t="b">
        <v>0</v>
      </c>
      <c r="P313">
        <v>104</v>
      </c>
      <c r="Q313" t="b">
        <v>1</v>
      </c>
      <c r="R313" t="s">
        <v>8269</v>
      </c>
      <c r="S313" s="12">
        <v>106</v>
      </c>
      <c r="T313">
        <v>56.2</v>
      </c>
      <c r="U313" s="14" t="s">
        <v>8315</v>
      </c>
      <c r="V313" t="s">
        <v>8316</v>
      </c>
    </row>
    <row r="314" spans="1:22" ht="176" x14ac:dyDescent="0.2">
      <c r="A314" s="9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s="17">
        <v>42016.050451388888</v>
      </c>
      <c r="L314" s="17">
        <v>42046.708333333328</v>
      </c>
      <c r="M314" s="9">
        <v>1</v>
      </c>
      <c r="N314" s="9">
        <v>2015</v>
      </c>
      <c r="O314" t="b">
        <v>0</v>
      </c>
      <c r="P314">
        <v>53</v>
      </c>
      <c r="Q314" t="b">
        <v>1</v>
      </c>
      <c r="R314" t="s">
        <v>8269</v>
      </c>
      <c r="S314" s="12">
        <v>113</v>
      </c>
      <c r="T314">
        <v>107</v>
      </c>
      <c r="U314" s="14" t="s">
        <v>8315</v>
      </c>
      <c r="V314" t="s">
        <v>8316</v>
      </c>
    </row>
    <row r="315" spans="1:22" ht="224" x14ac:dyDescent="0.2">
      <c r="A315" s="9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s="17">
        <v>41730.276747685188</v>
      </c>
      <c r="L315" s="17">
        <v>41764.276747685188</v>
      </c>
      <c r="M315" s="9">
        <v>4</v>
      </c>
      <c r="N315" s="9">
        <v>2014</v>
      </c>
      <c r="O315" t="b">
        <v>0</v>
      </c>
      <c r="P315">
        <v>558</v>
      </c>
      <c r="Q315" t="b">
        <v>1</v>
      </c>
      <c r="R315" t="s">
        <v>8269</v>
      </c>
      <c r="S315" s="12">
        <v>100</v>
      </c>
      <c r="T315">
        <v>179.28</v>
      </c>
      <c r="U315" s="14" t="s">
        <v>8315</v>
      </c>
      <c r="V315" t="s">
        <v>8316</v>
      </c>
    </row>
    <row r="316" spans="1:22" ht="256" x14ac:dyDescent="0.2">
      <c r="A316" s="9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s="17">
        <v>42203.680300925931</v>
      </c>
      <c r="L316" s="17">
        <v>42221.774999999994</v>
      </c>
      <c r="M316" s="9">
        <v>7</v>
      </c>
      <c r="N316" s="9">
        <v>2015</v>
      </c>
      <c r="O316" t="b">
        <v>0</v>
      </c>
      <c r="P316">
        <v>54</v>
      </c>
      <c r="Q316" t="b">
        <v>1</v>
      </c>
      <c r="R316" t="s">
        <v>8269</v>
      </c>
      <c r="S316" s="12">
        <v>102</v>
      </c>
      <c r="T316">
        <v>47.41</v>
      </c>
      <c r="U316" s="14" t="s">
        <v>8315</v>
      </c>
      <c r="V316" t="s">
        <v>8316</v>
      </c>
    </row>
    <row r="317" spans="1:22" ht="240" x14ac:dyDescent="0.2">
      <c r="A317" s="9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s="17">
        <v>41974.743148148147</v>
      </c>
      <c r="L317" s="17">
        <v>42004.743148148147</v>
      </c>
      <c r="M317" s="9">
        <v>12</v>
      </c>
      <c r="N317" s="9">
        <v>2014</v>
      </c>
      <c r="O317" t="b">
        <v>0</v>
      </c>
      <c r="P317">
        <v>12</v>
      </c>
      <c r="Q317" t="b">
        <v>1</v>
      </c>
      <c r="R317" t="s">
        <v>8269</v>
      </c>
      <c r="S317" s="12">
        <v>131</v>
      </c>
      <c r="T317">
        <v>97.92</v>
      </c>
      <c r="U317" s="14" t="s">
        <v>8315</v>
      </c>
      <c r="V317" t="s">
        <v>8316</v>
      </c>
    </row>
    <row r="318" spans="1:22" ht="208" x14ac:dyDescent="0.2">
      <c r="A318" s="9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s="17">
        <v>41869.740671296298</v>
      </c>
      <c r="L318" s="17">
        <v>41899.740671296298</v>
      </c>
      <c r="M318" s="9">
        <v>8</v>
      </c>
      <c r="N318" s="9">
        <v>2014</v>
      </c>
      <c r="O318" t="b">
        <v>0</v>
      </c>
      <c r="P318">
        <v>19</v>
      </c>
      <c r="Q318" t="b">
        <v>1</v>
      </c>
      <c r="R318" t="s">
        <v>8269</v>
      </c>
      <c r="S318" s="12">
        <v>111</v>
      </c>
      <c r="T318">
        <v>58.42</v>
      </c>
      <c r="U318" s="14" t="s">
        <v>8315</v>
      </c>
      <c r="V318" t="s">
        <v>8316</v>
      </c>
    </row>
    <row r="319" spans="1:22" ht="192" x14ac:dyDescent="0.2">
      <c r="A319" s="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s="17">
        <v>41982.688611111109</v>
      </c>
      <c r="L319" s="17">
        <v>42012.688611111109</v>
      </c>
      <c r="M319" s="9">
        <v>12</v>
      </c>
      <c r="N319" s="9">
        <v>2015</v>
      </c>
      <c r="O319" t="b">
        <v>0</v>
      </c>
      <c r="P319">
        <v>41</v>
      </c>
      <c r="Q319" t="b">
        <v>1</v>
      </c>
      <c r="R319" t="s">
        <v>8269</v>
      </c>
      <c r="S319" s="12">
        <v>100</v>
      </c>
      <c r="T319">
        <v>122.54</v>
      </c>
      <c r="U319" s="14" t="s">
        <v>8315</v>
      </c>
      <c r="V319" t="s">
        <v>8316</v>
      </c>
    </row>
    <row r="320" spans="1:22" ht="192" x14ac:dyDescent="0.2">
      <c r="A320" s="9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s="17">
        <v>41976.331979166673</v>
      </c>
      <c r="L320" s="17">
        <v>42004.291666666672</v>
      </c>
      <c r="M320" s="9">
        <v>12</v>
      </c>
      <c r="N320" s="9">
        <v>2014</v>
      </c>
      <c r="O320" t="b">
        <v>0</v>
      </c>
      <c r="P320">
        <v>26</v>
      </c>
      <c r="Q320" t="b">
        <v>1</v>
      </c>
      <c r="R320" t="s">
        <v>8269</v>
      </c>
      <c r="S320" s="12">
        <v>114</v>
      </c>
      <c r="T320">
        <v>87.96</v>
      </c>
      <c r="U320" s="14" t="s">
        <v>8315</v>
      </c>
      <c r="V320" t="s">
        <v>8316</v>
      </c>
    </row>
    <row r="321" spans="1:22" ht="208" x14ac:dyDescent="0.2">
      <c r="A321" s="9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s="17">
        <v>41926.942685185182</v>
      </c>
      <c r="L321" s="17">
        <v>41956.984351851846</v>
      </c>
      <c r="M321" s="9">
        <v>10</v>
      </c>
      <c r="N321" s="9">
        <v>2014</v>
      </c>
      <c r="O321" t="b">
        <v>0</v>
      </c>
      <c r="P321">
        <v>45</v>
      </c>
      <c r="Q321" t="b">
        <v>1</v>
      </c>
      <c r="R321" t="s">
        <v>8269</v>
      </c>
      <c r="S321" s="12">
        <v>106</v>
      </c>
      <c r="T321">
        <v>136.78</v>
      </c>
      <c r="U321" s="14" t="s">
        <v>8315</v>
      </c>
      <c r="V321" t="s">
        <v>8316</v>
      </c>
    </row>
    <row r="322" spans="1:22" ht="208" x14ac:dyDescent="0.2">
      <c r="A322" s="9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s="17">
        <v>42561.783877314811</v>
      </c>
      <c r="L322" s="17">
        <v>42593.165972222225</v>
      </c>
      <c r="M322" s="9">
        <v>7</v>
      </c>
      <c r="N322" s="9">
        <v>2016</v>
      </c>
      <c r="O322" t="b">
        <v>0</v>
      </c>
      <c r="P322">
        <v>102</v>
      </c>
      <c r="Q322" t="b">
        <v>1</v>
      </c>
      <c r="R322" t="s">
        <v>8269</v>
      </c>
      <c r="S322" s="12">
        <v>101</v>
      </c>
      <c r="T322">
        <v>99.34</v>
      </c>
      <c r="U322" s="14" t="s">
        <v>8315</v>
      </c>
      <c r="V322" t="s">
        <v>8316</v>
      </c>
    </row>
    <row r="323" spans="1:22" ht="176" x14ac:dyDescent="0.2">
      <c r="A323" s="9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s="17">
        <v>42649.54923611111</v>
      </c>
      <c r="L323" s="17">
        <v>42709.590902777782</v>
      </c>
      <c r="M323" s="9">
        <v>10</v>
      </c>
      <c r="N323" s="9">
        <v>2016</v>
      </c>
      <c r="O323" t="b">
        <v>0</v>
      </c>
      <c r="P323">
        <v>5</v>
      </c>
      <c r="Q323" t="b">
        <v>1</v>
      </c>
      <c r="R323" t="s">
        <v>8269</v>
      </c>
      <c r="S323" s="12">
        <v>100</v>
      </c>
      <c r="T323">
        <v>20</v>
      </c>
      <c r="U323" s="14" t="s">
        <v>8315</v>
      </c>
      <c r="V323" t="s">
        <v>8316</v>
      </c>
    </row>
    <row r="324" spans="1:22" ht="192" x14ac:dyDescent="0.2">
      <c r="A324" s="9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s="17">
        <v>42093.786840277782</v>
      </c>
      <c r="L324" s="17">
        <v>42120.26944444445</v>
      </c>
      <c r="M324" s="9">
        <v>3</v>
      </c>
      <c r="N324" s="9">
        <v>2015</v>
      </c>
      <c r="O324" t="b">
        <v>0</v>
      </c>
      <c r="P324">
        <v>27</v>
      </c>
      <c r="Q324" t="b">
        <v>1</v>
      </c>
      <c r="R324" t="s">
        <v>8269</v>
      </c>
      <c r="S324" s="12">
        <v>130</v>
      </c>
      <c r="T324">
        <v>28.89</v>
      </c>
      <c r="U324" s="14" t="s">
        <v>8315</v>
      </c>
      <c r="V324" t="s">
        <v>8316</v>
      </c>
    </row>
    <row r="325" spans="1:22" ht="192" x14ac:dyDescent="0.2">
      <c r="A325" s="9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s="17">
        <v>42026.176180555558</v>
      </c>
      <c r="L325" s="17">
        <v>42064.207638888889</v>
      </c>
      <c r="M325" s="9">
        <v>1</v>
      </c>
      <c r="N325" s="9">
        <v>2015</v>
      </c>
      <c r="O325" t="b">
        <v>0</v>
      </c>
      <c r="P325">
        <v>27</v>
      </c>
      <c r="Q325" t="b">
        <v>1</v>
      </c>
      <c r="R325" t="s">
        <v>8269</v>
      </c>
      <c r="S325" s="12">
        <v>114</v>
      </c>
      <c r="T325">
        <v>37.96</v>
      </c>
      <c r="U325" s="14" t="s">
        <v>8315</v>
      </c>
      <c r="V325" t="s">
        <v>8316</v>
      </c>
    </row>
    <row r="326" spans="1:22" ht="192" x14ac:dyDescent="0.2">
      <c r="A326" s="9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s="17">
        <v>42451.095856481479</v>
      </c>
      <c r="L326" s="17">
        <v>42465.095856481479</v>
      </c>
      <c r="M326" s="9">
        <v>3</v>
      </c>
      <c r="N326" s="9">
        <v>2016</v>
      </c>
      <c r="O326" t="b">
        <v>0</v>
      </c>
      <c r="P326">
        <v>49</v>
      </c>
      <c r="Q326" t="b">
        <v>1</v>
      </c>
      <c r="R326" t="s">
        <v>8269</v>
      </c>
      <c r="S326" s="12">
        <v>287</v>
      </c>
      <c r="T326">
        <v>58.57</v>
      </c>
      <c r="U326" s="14" t="s">
        <v>8315</v>
      </c>
      <c r="V326" t="s">
        <v>8316</v>
      </c>
    </row>
    <row r="327" spans="1:22" ht="192" x14ac:dyDescent="0.2">
      <c r="A327" s="9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s="17">
        <v>42418.425983796296</v>
      </c>
      <c r="L327" s="17">
        <v>42478.384317129632</v>
      </c>
      <c r="M327" s="9">
        <v>2</v>
      </c>
      <c r="N327" s="9">
        <v>2016</v>
      </c>
      <c r="O327" t="b">
        <v>0</v>
      </c>
      <c r="P327">
        <v>24</v>
      </c>
      <c r="Q327" t="b">
        <v>1</v>
      </c>
      <c r="R327" t="s">
        <v>8269</v>
      </c>
      <c r="S327" s="12">
        <v>109</v>
      </c>
      <c r="T327">
        <v>135.63</v>
      </c>
      <c r="U327" s="14" t="s">
        <v>8315</v>
      </c>
      <c r="V327" t="s">
        <v>8316</v>
      </c>
    </row>
    <row r="328" spans="1:22" ht="176" x14ac:dyDescent="0.2">
      <c r="A328" s="9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s="17">
        <v>41964.716319444444</v>
      </c>
      <c r="L328" s="17">
        <v>41994.716319444444</v>
      </c>
      <c r="M328" s="9">
        <v>11</v>
      </c>
      <c r="N328" s="9">
        <v>2014</v>
      </c>
      <c r="O328" t="b">
        <v>0</v>
      </c>
      <c r="P328">
        <v>23</v>
      </c>
      <c r="Q328" t="b">
        <v>1</v>
      </c>
      <c r="R328" t="s">
        <v>8269</v>
      </c>
      <c r="S328" s="12">
        <v>119</v>
      </c>
      <c r="T328">
        <v>176.09</v>
      </c>
      <c r="U328" s="14" t="s">
        <v>8315</v>
      </c>
      <c r="V328" t="s">
        <v>8316</v>
      </c>
    </row>
    <row r="329" spans="1:22" ht="80" x14ac:dyDescent="0.2">
      <c r="A329" s="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s="17">
        <v>42576.697569444441</v>
      </c>
      <c r="L329" s="17">
        <v>42636.697569444441</v>
      </c>
      <c r="M329" s="9">
        <v>7</v>
      </c>
      <c r="N329" s="9">
        <v>2016</v>
      </c>
      <c r="O329" t="b">
        <v>0</v>
      </c>
      <c r="P329">
        <v>54</v>
      </c>
      <c r="Q329" t="b">
        <v>1</v>
      </c>
      <c r="R329" t="s">
        <v>8269</v>
      </c>
      <c r="S329" s="12">
        <v>109</v>
      </c>
      <c r="T329">
        <v>151.97999999999999</v>
      </c>
      <c r="U329" s="14" t="s">
        <v>8315</v>
      </c>
      <c r="V329" t="s">
        <v>8316</v>
      </c>
    </row>
    <row r="330" spans="1:22" ht="192" x14ac:dyDescent="0.2">
      <c r="A330" s="9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s="17">
        <v>42125.647534722222</v>
      </c>
      <c r="L330" s="17">
        <v>42150.647534722222</v>
      </c>
      <c r="M330" s="9">
        <v>5</v>
      </c>
      <c r="N330" s="9">
        <v>2015</v>
      </c>
      <c r="O330" t="b">
        <v>0</v>
      </c>
      <c r="P330">
        <v>62</v>
      </c>
      <c r="Q330" t="b">
        <v>1</v>
      </c>
      <c r="R330" t="s">
        <v>8269</v>
      </c>
      <c r="S330" s="12">
        <v>128</v>
      </c>
      <c r="T330">
        <v>82.26</v>
      </c>
      <c r="U330" s="14" t="s">
        <v>8315</v>
      </c>
      <c r="V330" t="s">
        <v>8316</v>
      </c>
    </row>
    <row r="331" spans="1:22" ht="224" x14ac:dyDescent="0.2">
      <c r="A331" s="9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s="17">
        <v>42003.948425925926</v>
      </c>
      <c r="L331" s="17">
        <v>42028.207638888889</v>
      </c>
      <c r="M331" s="9">
        <v>12</v>
      </c>
      <c r="N331" s="9">
        <v>2015</v>
      </c>
      <c r="O331" t="b">
        <v>0</v>
      </c>
      <c r="P331">
        <v>18</v>
      </c>
      <c r="Q331" t="b">
        <v>1</v>
      </c>
      <c r="R331" t="s">
        <v>8269</v>
      </c>
      <c r="S331" s="12">
        <v>175</v>
      </c>
      <c r="T331">
        <v>68.06</v>
      </c>
      <c r="U331" s="14" t="s">
        <v>8315</v>
      </c>
      <c r="V331" t="s">
        <v>8316</v>
      </c>
    </row>
    <row r="332" spans="1:22" ht="176" x14ac:dyDescent="0.2">
      <c r="A332" s="9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s="17">
        <v>41988.829942129625</v>
      </c>
      <c r="L332" s="17">
        <v>42046.207638888889</v>
      </c>
      <c r="M332" s="9">
        <v>12</v>
      </c>
      <c r="N332" s="9">
        <v>2015</v>
      </c>
      <c r="O332" t="b">
        <v>0</v>
      </c>
      <c r="P332">
        <v>35</v>
      </c>
      <c r="Q332" t="b">
        <v>1</v>
      </c>
      <c r="R332" t="s">
        <v>8269</v>
      </c>
      <c r="S332" s="12">
        <v>127</v>
      </c>
      <c r="T332">
        <v>72.709999999999994</v>
      </c>
      <c r="U332" s="14" t="s">
        <v>8315</v>
      </c>
      <c r="V332" t="s">
        <v>8316</v>
      </c>
    </row>
    <row r="333" spans="1:22" ht="176" x14ac:dyDescent="0.2">
      <c r="A333" s="9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s="17">
        <v>41974.898599537039</v>
      </c>
      <c r="L333" s="17">
        <v>42009.851388888885</v>
      </c>
      <c r="M333" s="9">
        <v>12</v>
      </c>
      <c r="N333" s="9">
        <v>2015</v>
      </c>
      <c r="O333" t="b">
        <v>0</v>
      </c>
      <c r="P333">
        <v>43</v>
      </c>
      <c r="Q333" t="b">
        <v>1</v>
      </c>
      <c r="R333" t="s">
        <v>8269</v>
      </c>
      <c r="S333" s="12">
        <v>111</v>
      </c>
      <c r="T333">
        <v>77.19</v>
      </c>
      <c r="U333" s="14" t="s">
        <v>8315</v>
      </c>
      <c r="V333" t="s">
        <v>8316</v>
      </c>
    </row>
    <row r="334" spans="1:22" ht="224" x14ac:dyDescent="0.2">
      <c r="A334" s="9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s="17">
        <v>42592.066921296297</v>
      </c>
      <c r="L334" s="17">
        <v>42617.066921296297</v>
      </c>
      <c r="M334" s="9">
        <v>8</v>
      </c>
      <c r="N334" s="9">
        <v>2016</v>
      </c>
      <c r="O334" t="b">
        <v>0</v>
      </c>
      <c r="P334">
        <v>36</v>
      </c>
      <c r="Q334" t="b">
        <v>1</v>
      </c>
      <c r="R334" t="s">
        <v>8269</v>
      </c>
      <c r="S334" s="12">
        <v>126</v>
      </c>
      <c r="T334">
        <v>55.97</v>
      </c>
      <c r="U334" s="14" t="s">
        <v>8315</v>
      </c>
      <c r="V334" t="s">
        <v>8316</v>
      </c>
    </row>
    <row r="335" spans="1:22" ht="112" x14ac:dyDescent="0.2">
      <c r="A335" s="9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s="17">
        <v>42050.008368055554</v>
      </c>
      <c r="L335" s="17">
        <v>42076.290972222225</v>
      </c>
      <c r="M335" s="9">
        <v>2</v>
      </c>
      <c r="N335" s="9">
        <v>2015</v>
      </c>
      <c r="O335" t="b">
        <v>0</v>
      </c>
      <c r="P335">
        <v>62</v>
      </c>
      <c r="Q335" t="b">
        <v>1</v>
      </c>
      <c r="R335" t="s">
        <v>8269</v>
      </c>
      <c r="S335" s="12">
        <v>119</v>
      </c>
      <c r="T335">
        <v>49.69</v>
      </c>
      <c r="U335" s="14" t="s">
        <v>8315</v>
      </c>
      <c r="V335" t="s">
        <v>8316</v>
      </c>
    </row>
    <row r="336" spans="1:22" ht="128" x14ac:dyDescent="0.2">
      <c r="A336" s="9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s="17">
        <v>42417.585532407407</v>
      </c>
      <c r="L336" s="17">
        <v>42432.249305555553</v>
      </c>
      <c r="M336" s="9">
        <v>2</v>
      </c>
      <c r="N336" s="9">
        <v>2016</v>
      </c>
      <c r="O336" t="b">
        <v>0</v>
      </c>
      <c r="P336">
        <v>33</v>
      </c>
      <c r="Q336" t="b">
        <v>1</v>
      </c>
      <c r="R336" t="s">
        <v>8269</v>
      </c>
      <c r="S336" s="12">
        <v>103</v>
      </c>
      <c r="T336">
        <v>77.73</v>
      </c>
      <c r="U336" s="14" t="s">
        <v>8315</v>
      </c>
      <c r="V336" t="s">
        <v>8316</v>
      </c>
    </row>
    <row r="337" spans="1:22" ht="176" x14ac:dyDescent="0.2">
      <c r="A337" s="9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s="17">
        <v>41866.79886574074</v>
      </c>
      <c r="L337" s="17">
        <v>41885.207638888889</v>
      </c>
      <c r="M337" s="9">
        <v>8</v>
      </c>
      <c r="N337" s="9">
        <v>2014</v>
      </c>
      <c r="O337" t="b">
        <v>0</v>
      </c>
      <c r="P337">
        <v>27</v>
      </c>
      <c r="Q337" t="b">
        <v>1</v>
      </c>
      <c r="R337" t="s">
        <v>8269</v>
      </c>
      <c r="S337" s="12">
        <v>110</v>
      </c>
      <c r="T337">
        <v>40.78</v>
      </c>
      <c r="U337" s="14" t="s">
        <v>8315</v>
      </c>
      <c r="V337" t="s">
        <v>8316</v>
      </c>
    </row>
    <row r="338" spans="1:22" ht="208" x14ac:dyDescent="0.2">
      <c r="A338" s="9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s="17">
        <v>42220.79487268519</v>
      </c>
      <c r="L338" s="17">
        <v>42246</v>
      </c>
      <c r="M338" s="9">
        <v>8</v>
      </c>
      <c r="N338" s="9">
        <v>2015</v>
      </c>
      <c r="O338" t="b">
        <v>0</v>
      </c>
      <c r="P338">
        <v>17</v>
      </c>
      <c r="Q338" t="b">
        <v>1</v>
      </c>
      <c r="R338" t="s">
        <v>8269</v>
      </c>
      <c r="S338" s="12">
        <v>202</v>
      </c>
      <c r="T338">
        <v>59.41</v>
      </c>
      <c r="U338" s="14" t="s">
        <v>8315</v>
      </c>
      <c r="V338" t="s">
        <v>8316</v>
      </c>
    </row>
    <row r="339" spans="1:22" ht="112" x14ac:dyDescent="0.2">
      <c r="A339" s="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s="17">
        <v>42628.849120370374</v>
      </c>
      <c r="L339" s="17">
        <v>42656.849120370374</v>
      </c>
      <c r="M339" s="9">
        <v>9</v>
      </c>
      <c r="N339" s="9">
        <v>2016</v>
      </c>
      <c r="O339" t="b">
        <v>0</v>
      </c>
      <c r="P339">
        <v>4</v>
      </c>
      <c r="Q339" t="b">
        <v>1</v>
      </c>
      <c r="R339" t="s">
        <v>8269</v>
      </c>
      <c r="S339" s="12">
        <v>130</v>
      </c>
      <c r="T339">
        <v>3.25</v>
      </c>
      <c r="U339" s="14" t="s">
        <v>8315</v>
      </c>
      <c r="V339" t="s">
        <v>8316</v>
      </c>
    </row>
    <row r="340" spans="1:22" ht="208" x14ac:dyDescent="0.2">
      <c r="A340" s="9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s="17">
        <v>42447.894432870366</v>
      </c>
      <c r="L340" s="17">
        <v>42507.894432870366</v>
      </c>
      <c r="M340" s="9">
        <v>3</v>
      </c>
      <c r="N340" s="9">
        <v>2016</v>
      </c>
      <c r="O340" t="b">
        <v>0</v>
      </c>
      <c r="P340">
        <v>49</v>
      </c>
      <c r="Q340" t="b">
        <v>1</v>
      </c>
      <c r="R340" t="s">
        <v>8269</v>
      </c>
      <c r="S340" s="12">
        <v>100</v>
      </c>
      <c r="T340">
        <v>81.67</v>
      </c>
      <c r="U340" s="14" t="s">
        <v>8315</v>
      </c>
      <c r="V340" t="s">
        <v>8316</v>
      </c>
    </row>
    <row r="341" spans="1:22" ht="240" x14ac:dyDescent="0.2">
      <c r="A341" s="9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s="17">
        <v>42283.864351851851</v>
      </c>
      <c r="L341" s="17">
        <v>42313.906018518523</v>
      </c>
      <c r="M341" s="9">
        <v>10</v>
      </c>
      <c r="N341" s="9">
        <v>2015</v>
      </c>
      <c r="O341" t="b">
        <v>0</v>
      </c>
      <c r="P341">
        <v>57</v>
      </c>
      <c r="Q341" t="b">
        <v>1</v>
      </c>
      <c r="R341" t="s">
        <v>8269</v>
      </c>
      <c r="S341" s="12">
        <v>171</v>
      </c>
      <c r="T341">
        <v>44.91</v>
      </c>
      <c r="U341" s="14" t="s">
        <v>8315</v>
      </c>
      <c r="V341" t="s">
        <v>8316</v>
      </c>
    </row>
    <row r="342" spans="1:22" ht="208" x14ac:dyDescent="0.2">
      <c r="A342" s="9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s="17">
        <v>42483.015694444446</v>
      </c>
      <c r="L342" s="17">
        <v>42489.290972222225</v>
      </c>
      <c r="M342" s="9">
        <v>4</v>
      </c>
      <c r="N342" s="9">
        <v>2016</v>
      </c>
      <c r="O342" t="b">
        <v>0</v>
      </c>
      <c r="P342">
        <v>69</v>
      </c>
      <c r="Q342" t="b">
        <v>1</v>
      </c>
      <c r="R342" t="s">
        <v>8269</v>
      </c>
      <c r="S342" s="12">
        <v>113</v>
      </c>
      <c r="T342">
        <v>49.06</v>
      </c>
      <c r="U342" s="14" t="s">
        <v>8315</v>
      </c>
      <c r="V342" t="s">
        <v>8316</v>
      </c>
    </row>
    <row r="343" spans="1:22" ht="144" x14ac:dyDescent="0.2">
      <c r="A343" s="9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s="17">
        <v>41788.58997685185</v>
      </c>
      <c r="L343" s="17">
        <v>41818.58997685185</v>
      </c>
      <c r="M343" s="9">
        <v>5</v>
      </c>
      <c r="N343" s="9">
        <v>2014</v>
      </c>
      <c r="O343" t="b">
        <v>0</v>
      </c>
      <c r="P343">
        <v>20</v>
      </c>
      <c r="Q343" t="b">
        <v>1</v>
      </c>
      <c r="R343" t="s">
        <v>8269</v>
      </c>
      <c r="S343" s="12">
        <v>100</v>
      </c>
      <c r="T343">
        <v>62.5</v>
      </c>
      <c r="U343" s="14" t="s">
        <v>8315</v>
      </c>
      <c r="V343" t="s">
        <v>8316</v>
      </c>
    </row>
    <row r="344" spans="1:22" ht="192" x14ac:dyDescent="0.2">
      <c r="A344" s="9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s="17">
        <v>42144.041851851856</v>
      </c>
      <c r="L344" s="17">
        <v>42174.041851851856</v>
      </c>
      <c r="M344" s="9">
        <v>5</v>
      </c>
      <c r="N344" s="9">
        <v>2015</v>
      </c>
      <c r="O344" t="b">
        <v>0</v>
      </c>
      <c r="P344">
        <v>71</v>
      </c>
      <c r="Q344" t="b">
        <v>1</v>
      </c>
      <c r="R344" t="s">
        <v>8269</v>
      </c>
      <c r="S344" s="12">
        <v>101</v>
      </c>
      <c r="T344">
        <v>35.49</v>
      </c>
      <c r="U344" s="14" t="s">
        <v>8315</v>
      </c>
      <c r="V344" t="s">
        <v>8316</v>
      </c>
    </row>
    <row r="345" spans="1:22" ht="224" x14ac:dyDescent="0.2">
      <c r="A345" s="9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s="17">
        <v>42661.132245370376</v>
      </c>
      <c r="L345" s="17">
        <v>42693.916666666672</v>
      </c>
      <c r="M345" s="9">
        <v>10</v>
      </c>
      <c r="N345" s="9">
        <v>2016</v>
      </c>
      <c r="O345" t="b">
        <v>0</v>
      </c>
      <c r="P345">
        <v>17</v>
      </c>
      <c r="Q345" t="b">
        <v>1</v>
      </c>
      <c r="R345" t="s">
        <v>8269</v>
      </c>
      <c r="S345" s="12">
        <v>113</v>
      </c>
      <c r="T345">
        <v>66.47</v>
      </c>
      <c r="U345" s="14" t="s">
        <v>8315</v>
      </c>
      <c r="V345" t="s">
        <v>8316</v>
      </c>
    </row>
    <row r="346" spans="1:22" ht="208" x14ac:dyDescent="0.2">
      <c r="A346" s="9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s="17">
        <v>42037.938206018516</v>
      </c>
      <c r="L346" s="17">
        <v>42068.166666666672</v>
      </c>
      <c r="M346" s="9">
        <v>2</v>
      </c>
      <c r="N346" s="9">
        <v>2015</v>
      </c>
      <c r="O346" t="b">
        <v>0</v>
      </c>
      <c r="P346">
        <v>197</v>
      </c>
      <c r="Q346" t="b">
        <v>1</v>
      </c>
      <c r="R346" t="s">
        <v>8269</v>
      </c>
      <c r="S346" s="12">
        <v>105</v>
      </c>
      <c r="T346">
        <v>56.07</v>
      </c>
      <c r="U346" s="14" t="s">
        <v>8315</v>
      </c>
      <c r="V346" t="s">
        <v>8316</v>
      </c>
    </row>
    <row r="347" spans="1:22" ht="224" x14ac:dyDescent="0.2">
      <c r="A347" s="9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s="17">
        <v>42619.935694444444</v>
      </c>
      <c r="L347" s="17">
        <v>42643.875</v>
      </c>
      <c r="M347" s="9">
        <v>9</v>
      </c>
      <c r="N347" s="9">
        <v>2016</v>
      </c>
      <c r="O347" t="b">
        <v>0</v>
      </c>
      <c r="P347">
        <v>70</v>
      </c>
      <c r="Q347" t="b">
        <v>1</v>
      </c>
      <c r="R347" t="s">
        <v>8269</v>
      </c>
      <c r="S347" s="12">
        <v>110</v>
      </c>
      <c r="T347">
        <v>47.03</v>
      </c>
      <c r="U347" s="14" t="s">
        <v>8315</v>
      </c>
      <c r="V347" t="s">
        <v>8316</v>
      </c>
    </row>
    <row r="348" spans="1:22" ht="128" x14ac:dyDescent="0.2">
      <c r="A348" s="9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s="17">
        <v>41877.221886574072</v>
      </c>
      <c r="L348" s="17">
        <v>41910.140972222223</v>
      </c>
      <c r="M348" s="9">
        <v>8</v>
      </c>
      <c r="N348" s="9">
        <v>2014</v>
      </c>
      <c r="O348" t="b">
        <v>0</v>
      </c>
      <c r="P348">
        <v>21</v>
      </c>
      <c r="Q348" t="b">
        <v>1</v>
      </c>
      <c r="R348" t="s">
        <v>8269</v>
      </c>
      <c r="S348" s="12">
        <v>100</v>
      </c>
      <c r="T348">
        <v>47.67</v>
      </c>
      <c r="U348" s="14" t="s">
        <v>8315</v>
      </c>
      <c r="V348" t="s">
        <v>8316</v>
      </c>
    </row>
    <row r="349" spans="1:22" ht="160" x14ac:dyDescent="0.2">
      <c r="A349" s="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s="17">
        <v>41828.736921296295</v>
      </c>
      <c r="L349" s="17">
        <v>41846.291666666664</v>
      </c>
      <c r="M349" s="9">
        <v>7</v>
      </c>
      <c r="N349" s="9">
        <v>2014</v>
      </c>
      <c r="O349" t="b">
        <v>0</v>
      </c>
      <c r="P349">
        <v>34</v>
      </c>
      <c r="Q349" t="b">
        <v>1</v>
      </c>
      <c r="R349" t="s">
        <v>8269</v>
      </c>
      <c r="S349" s="12">
        <v>120</v>
      </c>
      <c r="T349">
        <v>88.24</v>
      </c>
      <c r="U349" s="14" t="s">
        <v>8315</v>
      </c>
      <c r="V349" t="s">
        <v>8316</v>
      </c>
    </row>
    <row r="350" spans="1:22" ht="256" x14ac:dyDescent="0.2">
      <c r="A350" s="9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s="17">
        <v>42545.774189814809</v>
      </c>
      <c r="L350" s="17">
        <v>42605.774189814809</v>
      </c>
      <c r="M350" s="9">
        <v>6</v>
      </c>
      <c r="N350" s="9">
        <v>2016</v>
      </c>
      <c r="O350" t="b">
        <v>0</v>
      </c>
      <c r="P350">
        <v>39</v>
      </c>
      <c r="Q350" t="b">
        <v>1</v>
      </c>
      <c r="R350" t="s">
        <v>8269</v>
      </c>
      <c r="S350" s="12">
        <v>105</v>
      </c>
      <c r="T350">
        <v>80.72</v>
      </c>
      <c r="U350" s="14" t="s">
        <v>8315</v>
      </c>
      <c r="V350" t="s">
        <v>8316</v>
      </c>
    </row>
    <row r="351" spans="1:22" ht="240" x14ac:dyDescent="0.2">
      <c r="A351" s="9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s="17">
        <v>42460.741747685184</v>
      </c>
      <c r="L351" s="17">
        <v>42511.165972222225</v>
      </c>
      <c r="M351" s="9">
        <v>3</v>
      </c>
      <c r="N351" s="9">
        <v>2016</v>
      </c>
      <c r="O351" t="b">
        <v>0</v>
      </c>
      <c r="P351">
        <v>29</v>
      </c>
      <c r="Q351" t="b">
        <v>1</v>
      </c>
      <c r="R351" t="s">
        <v>8269</v>
      </c>
      <c r="S351" s="12">
        <v>100</v>
      </c>
      <c r="T351">
        <v>68.97</v>
      </c>
      <c r="U351" s="14" t="s">
        <v>8315</v>
      </c>
      <c r="V351" t="s">
        <v>8316</v>
      </c>
    </row>
    <row r="352" spans="1:22" ht="144" x14ac:dyDescent="0.2">
      <c r="A352" s="9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s="17">
        <v>41887.292187500003</v>
      </c>
      <c r="L352" s="17">
        <v>41917.292187500003</v>
      </c>
      <c r="M352" s="9">
        <v>9</v>
      </c>
      <c r="N352" s="9">
        <v>2014</v>
      </c>
      <c r="O352" t="b">
        <v>0</v>
      </c>
      <c r="P352">
        <v>73</v>
      </c>
      <c r="Q352" t="b">
        <v>1</v>
      </c>
      <c r="R352" t="s">
        <v>8269</v>
      </c>
      <c r="S352" s="12">
        <v>100</v>
      </c>
      <c r="T352">
        <v>550.04</v>
      </c>
      <c r="U352" s="14" t="s">
        <v>8315</v>
      </c>
      <c r="V352" t="s">
        <v>8316</v>
      </c>
    </row>
    <row r="353" spans="1:22" ht="160" x14ac:dyDescent="0.2">
      <c r="A353" s="9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s="17">
        <v>41828.646319444444</v>
      </c>
      <c r="L353" s="17">
        <v>41861.665972222225</v>
      </c>
      <c r="M353" s="9">
        <v>7</v>
      </c>
      <c r="N353" s="9">
        <v>2014</v>
      </c>
      <c r="O353" t="b">
        <v>0</v>
      </c>
      <c r="P353">
        <v>9</v>
      </c>
      <c r="Q353" t="b">
        <v>1</v>
      </c>
      <c r="R353" t="s">
        <v>8269</v>
      </c>
      <c r="S353" s="12">
        <v>104</v>
      </c>
      <c r="T353">
        <v>57.78</v>
      </c>
      <c r="U353" s="14" t="s">
        <v>8315</v>
      </c>
      <c r="V353" t="s">
        <v>8316</v>
      </c>
    </row>
    <row r="354" spans="1:22" ht="240" x14ac:dyDescent="0.2">
      <c r="A354" s="9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s="17">
        <v>42173.803217592591</v>
      </c>
      <c r="L354" s="17">
        <v>42203.290972222225</v>
      </c>
      <c r="M354" s="9">
        <v>6</v>
      </c>
      <c r="N354" s="9">
        <v>2015</v>
      </c>
      <c r="O354" t="b">
        <v>0</v>
      </c>
      <c r="P354">
        <v>79</v>
      </c>
      <c r="Q354" t="b">
        <v>1</v>
      </c>
      <c r="R354" t="s">
        <v>8269</v>
      </c>
      <c r="S354" s="12">
        <v>116</v>
      </c>
      <c r="T354">
        <v>73.58</v>
      </c>
      <c r="U354" s="14" t="s">
        <v>8315</v>
      </c>
      <c r="V354" t="s">
        <v>8316</v>
      </c>
    </row>
    <row r="355" spans="1:22" ht="112" x14ac:dyDescent="0.2">
      <c r="A355" s="9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s="17">
        <v>41775.858564814815</v>
      </c>
      <c r="L355" s="17">
        <v>41822.165972222225</v>
      </c>
      <c r="M355" s="9">
        <v>5</v>
      </c>
      <c r="N355" s="9">
        <v>2014</v>
      </c>
      <c r="O355" t="b">
        <v>0</v>
      </c>
      <c r="P355">
        <v>20</v>
      </c>
      <c r="Q355" t="b">
        <v>1</v>
      </c>
      <c r="R355" t="s">
        <v>8269</v>
      </c>
      <c r="S355" s="12">
        <v>101</v>
      </c>
      <c r="T355">
        <v>75.5</v>
      </c>
      <c r="U355" s="14" t="s">
        <v>8315</v>
      </c>
      <c r="V355" t="s">
        <v>8316</v>
      </c>
    </row>
    <row r="356" spans="1:22" ht="176" x14ac:dyDescent="0.2">
      <c r="A356" s="9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s="17">
        <v>42055.277199074073</v>
      </c>
      <c r="L356" s="17">
        <v>42082.610416666663</v>
      </c>
      <c r="M356" s="9">
        <v>2</v>
      </c>
      <c r="N356" s="9">
        <v>2015</v>
      </c>
      <c r="O356" t="b">
        <v>0</v>
      </c>
      <c r="P356">
        <v>13</v>
      </c>
      <c r="Q356" t="b">
        <v>1</v>
      </c>
      <c r="R356" t="s">
        <v>8269</v>
      </c>
      <c r="S356" s="12">
        <v>102</v>
      </c>
      <c r="T356">
        <v>235.46</v>
      </c>
      <c r="U356" s="14" t="s">
        <v>8315</v>
      </c>
      <c r="V356" t="s">
        <v>8316</v>
      </c>
    </row>
    <row r="357" spans="1:22" ht="208" x14ac:dyDescent="0.2">
      <c r="A357" s="9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s="17">
        <v>42447.896666666667</v>
      </c>
      <c r="L357" s="17">
        <v>42470.166666666672</v>
      </c>
      <c r="M357" s="9">
        <v>3</v>
      </c>
      <c r="N357" s="9">
        <v>2016</v>
      </c>
      <c r="O357" t="b">
        <v>0</v>
      </c>
      <c r="P357">
        <v>36</v>
      </c>
      <c r="Q357" t="b">
        <v>1</v>
      </c>
      <c r="R357" t="s">
        <v>8269</v>
      </c>
      <c r="S357" s="12">
        <v>111</v>
      </c>
      <c r="T357">
        <v>92.5</v>
      </c>
      <c r="U357" s="14" t="s">
        <v>8315</v>
      </c>
      <c r="V357" t="s">
        <v>8316</v>
      </c>
    </row>
    <row r="358" spans="1:22" ht="208" x14ac:dyDescent="0.2">
      <c r="A358" s="9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s="17">
        <v>42523.248715277776</v>
      </c>
      <c r="L358" s="17">
        <v>42537.248715277776</v>
      </c>
      <c r="M358" s="9">
        <v>6</v>
      </c>
      <c r="N358" s="9">
        <v>2016</v>
      </c>
      <c r="O358" t="b">
        <v>0</v>
      </c>
      <c r="P358">
        <v>19</v>
      </c>
      <c r="Q358" t="b">
        <v>1</v>
      </c>
      <c r="R358" t="s">
        <v>8269</v>
      </c>
      <c r="S358" s="12">
        <v>109</v>
      </c>
      <c r="T358">
        <v>46.05</v>
      </c>
      <c r="U358" s="14" t="s">
        <v>8315</v>
      </c>
      <c r="V358" t="s">
        <v>8316</v>
      </c>
    </row>
    <row r="359" spans="1:22" ht="80" x14ac:dyDescent="0.2">
      <c r="A359" s="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s="17">
        <v>41822.90488425926</v>
      </c>
      <c r="L359" s="17">
        <v>41844.291666666664</v>
      </c>
      <c r="M359" s="9">
        <v>7</v>
      </c>
      <c r="N359" s="9">
        <v>2014</v>
      </c>
      <c r="O359" t="b">
        <v>0</v>
      </c>
      <c r="P359">
        <v>38</v>
      </c>
      <c r="Q359" t="b">
        <v>1</v>
      </c>
      <c r="R359" t="s">
        <v>8269</v>
      </c>
      <c r="S359" s="12">
        <v>100</v>
      </c>
      <c r="T359">
        <v>31.58</v>
      </c>
      <c r="U359" s="14" t="s">
        <v>8315</v>
      </c>
      <c r="V359" t="s">
        <v>8316</v>
      </c>
    </row>
    <row r="360" spans="1:22" ht="208" x14ac:dyDescent="0.2">
      <c r="A360" s="9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s="17">
        <v>42185.556157407409</v>
      </c>
      <c r="L360" s="17">
        <v>42208.772916666669</v>
      </c>
      <c r="M360" s="9">
        <v>6</v>
      </c>
      <c r="N360" s="9">
        <v>2015</v>
      </c>
      <c r="O360" t="b">
        <v>0</v>
      </c>
      <c r="P360">
        <v>28</v>
      </c>
      <c r="Q360" t="b">
        <v>1</v>
      </c>
      <c r="R360" t="s">
        <v>8269</v>
      </c>
      <c r="S360" s="12">
        <v>104</v>
      </c>
      <c r="T360">
        <v>36.96</v>
      </c>
      <c r="U360" s="14" t="s">
        <v>8315</v>
      </c>
      <c r="V360" t="s">
        <v>8316</v>
      </c>
    </row>
    <row r="361" spans="1:22" ht="208" x14ac:dyDescent="0.2">
      <c r="A361" s="9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s="17">
        <v>41820.62809027778</v>
      </c>
      <c r="L361" s="17">
        <v>41841.165972222225</v>
      </c>
      <c r="M361" s="9">
        <v>6</v>
      </c>
      <c r="N361" s="9">
        <v>2014</v>
      </c>
      <c r="O361" t="b">
        <v>0</v>
      </c>
      <c r="P361">
        <v>40</v>
      </c>
      <c r="Q361" t="b">
        <v>1</v>
      </c>
      <c r="R361" t="s">
        <v>8269</v>
      </c>
      <c r="S361" s="12">
        <v>101</v>
      </c>
      <c r="T361">
        <v>88.25</v>
      </c>
      <c r="U361" s="14" t="s">
        <v>8315</v>
      </c>
      <c r="V361" t="s">
        <v>8316</v>
      </c>
    </row>
    <row r="362" spans="1:22" ht="224" x14ac:dyDescent="0.2">
      <c r="A362" s="9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s="17">
        <v>41876.815787037034</v>
      </c>
      <c r="L362" s="17">
        <v>41894.815787037034</v>
      </c>
      <c r="M362" s="9">
        <v>8</v>
      </c>
      <c r="N362" s="9">
        <v>2014</v>
      </c>
      <c r="O362" t="b">
        <v>0</v>
      </c>
      <c r="P362">
        <v>16</v>
      </c>
      <c r="Q362" t="b">
        <v>1</v>
      </c>
      <c r="R362" t="s">
        <v>8269</v>
      </c>
      <c r="S362" s="12">
        <v>129</v>
      </c>
      <c r="T362">
        <v>64.38</v>
      </c>
      <c r="U362" s="14" t="s">
        <v>8315</v>
      </c>
      <c r="V362" t="s">
        <v>8316</v>
      </c>
    </row>
    <row r="363" spans="1:22" ht="144" x14ac:dyDescent="0.2">
      <c r="A363" s="9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s="17">
        <v>41802.574282407404</v>
      </c>
      <c r="L363" s="17">
        <v>41823.165972222225</v>
      </c>
      <c r="M363" s="9">
        <v>6</v>
      </c>
      <c r="N363" s="9">
        <v>2014</v>
      </c>
      <c r="O363" t="b">
        <v>0</v>
      </c>
      <c r="P363">
        <v>199</v>
      </c>
      <c r="Q363" t="b">
        <v>1</v>
      </c>
      <c r="R363" t="s">
        <v>8269</v>
      </c>
      <c r="S363" s="12">
        <v>103</v>
      </c>
      <c r="T363">
        <v>62.05</v>
      </c>
      <c r="U363" s="14" t="s">
        <v>8315</v>
      </c>
      <c r="V363" t="s">
        <v>8316</v>
      </c>
    </row>
    <row r="364" spans="1:22" ht="224" x14ac:dyDescent="0.2">
      <c r="A364" s="9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s="17">
        <v>41786.761354166665</v>
      </c>
      <c r="L364" s="17">
        <v>41821.207638888889</v>
      </c>
      <c r="M364" s="9">
        <v>5</v>
      </c>
      <c r="N364" s="9">
        <v>2014</v>
      </c>
      <c r="O364" t="b">
        <v>0</v>
      </c>
      <c r="P364">
        <v>30</v>
      </c>
      <c r="Q364" t="b">
        <v>1</v>
      </c>
      <c r="R364" t="s">
        <v>8269</v>
      </c>
      <c r="S364" s="12">
        <v>110</v>
      </c>
      <c r="T364">
        <v>73.400000000000006</v>
      </c>
      <c r="U364" s="14" t="s">
        <v>8315</v>
      </c>
      <c r="V364" t="s">
        <v>8316</v>
      </c>
    </row>
    <row r="365" spans="1:22" ht="160" x14ac:dyDescent="0.2">
      <c r="A365" s="9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s="17">
        <v>42627.454097222217</v>
      </c>
      <c r="L365" s="17">
        <v>42648.454097222217</v>
      </c>
      <c r="M365" s="9">
        <v>9</v>
      </c>
      <c r="N365" s="9">
        <v>2016</v>
      </c>
      <c r="O365" t="b">
        <v>0</v>
      </c>
      <c r="P365">
        <v>34</v>
      </c>
      <c r="Q365" t="b">
        <v>1</v>
      </c>
      <c r="R365" t="s">
        <v>8269</v>
      </c>
      <c r="S365" s="12">
        <v>113</v>
      </c>
      <c r="T365">
        <v>99.5</v>
      </c>
      <c r="U365" s="14" t="s">
        <v>8315</v>
      </c>
      <c r="V365" t="s">
        <v>8316</v>
      </c>
    </row>
    <row r="366" spans="1:22" ht="240" x14ac:dyDescent="0.2">
      <c r="A366" s="9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s="17">
        <v>42374.651504629626</v>
      </c>
      <c r="L366" s="17">
        <v>42384.651504629626</v>
      </c>
      <c r="M366" s="9">
        <v>1</v>
      </c>
      <c r="N366" s="9">
        <v>2016</v>
      </c>
      <c r="O366" t="b">
        <v>0</v>
      </c>
      <c r="P366">
        <v>18</v>
      </c>
      <c r="Q366" t="b">
        <v>1</v>
      </c>
      <c r="R366" t="s">
        <v>8269</v>
      </c>
      <c r="S366" s="12">
        <v>112</v>
      </c>
      <c r="T366">
        <v>62.17</v>
      </c>
      <c r="U366" s="14" t="s">
        <v>8315</v>
      </c>
      <c r="V366" t="s">
        <v>8316</v>
      </c>
    </row>
    <row r="367" spans="1:22" ht="192" x14ac:dyDescent="0.2">
      <c r="A367" s="9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s="17">
        <v>41772.685393518521</v>
      </c>
      <c r="L367" s="17">
        <v>41806.290972222225</v>
      </c>
      <c r="M367" s="9">
        <v>5</v>
      </c>
      <c r="N367" s="9">
        <v>2014</v>
      </c>
      <c r="O367" t="b">
        <v>0</v>
      </c>
      <c r="P367">
        <v>67</v>
      </c>
      <c r="Q367" t="b">
        <v>1</v>
      </c>
      <c r="R367" t="s">
        <v>8269</v>
      </c>
      <c r="S367" s="12">
        <v>139</v>
      </c>
      <c r="T367">
        <v>62.33</v>
      </c>
      <c r="U367" s="14" t="s">
        <v>8315</v>
      </c>
      <c r="V367" t="s">
        <v>8316</v>
      </c>
    </row>
    <row r="368" spans="1:22" ht="144" x14ac:dyDescent="0.2">
      <c r="A368" s="9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s="17">
        <v>42633.116851851853</v>
      </c>
      <c r="L368" s="17">
        <v>42663.116851851853</v>
      </c>
      <c r="M368" s="9">
        <v>9</v>
      </c>
      <c r="N368" s="9">
        <v>2016</v>
      </c>
      <c r="O368" t="b">
        <v>0</v>
      </c>
      <c r="P368">
        <v>66</v>
      </c>
      <c r="Q368" t="b">
        <v>1</v>
      </c>
      <c r="R368" t="s">
        <v>8269</v>
      </c>
      <c r="S368" s="12">
        <v>111</v>
      </c>
      <c r="T368">
        <v>58.79</v>
      </c>
      <c r="U368" s="14" t="s">
        <v>8315</v>
      </c>
      <c r="V368" t="s">
        <v>8316</v>
      </c>
    </row>
    <row r="369" spans="1:22" ht="224" x14ac:dyDescent="0.2">
      <c r="A369" s="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s="17">
        <v>42219.180393518516</v>
      </c>
      <c r="L369" s="17">
        <v>42249.180393518516</v>
      </c>
      <c r="M369" s="9">
        <v>8</v>
      </c>
      <c r="N369" s="9">
        <v>2015</v>
      </c>
      <c r="O369" t="b">
        <v>0</v>
      </c>
      <c r="P369">
        <v>23</v>
      </c>
      <c r="Q369" t="b">
        <v>1</v>
      </c>
      <c r="R369" t="s">
        <v>8269</v>
      </c>
      <c r="S369" s="12">
        <v>139</v>
      </c>
      <c r="T369">
        <v>45.35</v>
      </c>
      <c r="U369" s="14" t="s">
        <v>8315</v>
      </c>
      <c r="V369" t="s">
        <v>8316</v>
      </c>
    </row>
    <row r="370" spans="1:22" ht="192" x14ac:dyDescent="0.2">
      <c r="A370" s="9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s="17">
        <v>41753.593275462961</v>
      </c>
      <c r="L370" s="17">
        <v>41778.875</v>
      </c>
      <c r="M370" s="9">
        <v>4</v>
      </c>
      <c r="N370" s="9">
        <v>2014</v>
      </c>
      <c r="O370" t="b">
        <v>0</v>
      </c>
      <c r="P370">
        <v>126</v>
      </c>
      <c r="Q370" t="b">
        <v>1</v>
      </c>
      <c r="R370" t="s">
        <v>8269</v>
      </c>
      <c r="S370" s="12">
        <v>106</v>
      </c>
      <c r="T370">
        <v>41.94</v>
      </c>
      <c r="U370" s="14" t="s">
        <v>8315</v>
      </c>
      <c r="V370" t="s">
        <v>8316</v>
      </c>
    </row>
    <row r="371" spans="1:22" ht="176" x14ac:dyDescent="0.2">
      <c r="A371" s="9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s="17">
        <v>42230.662731481483</v>
      </c>
      <c r="L371" s="17">
        <v>42245.165972222225</v>
      </c>
      <c r="M371" s="9">
        <v>8</v>
      </c>
      <c r="N371" s="9">
        <v>2015</v>
      </c>
      <c r="O371" t="b">
        <v>0</v>
      </c>
      <c r="P371">
        <v>6</v>
      </c>
      <c r="Q371" t="b">
        <v>1</v>
      </c>
      <c r="R371" t="s">
        <v>8269</v>
      </c>
      <c r="S371" s="12">
        <v>101</v>
      </c>
      <c r="T371">
        <v>59.17</v>
      </c>
      <c r="U371" s="14" t="s">
        <v>8315</v>
      </c>
      <c r="V371" t="s">
        <v>8316</v>
      </c>
    </row>
    <row r="372" spans="1:22" ht="208" x14ac:dyDescent="0.2">
      <c r="A372" s="9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s="17">
        <v>41787.218229166669</v>
      </c>
      <c r="L372" s="17">
        <v>41817.218229166669</v>
      </c>
      <c r="M372" s="9">
        <v>5</v>
      </c>
      <c r="N372" s="9">
        <v>2014</v>
      </c>
      <c r="O372" t="b">
        <v>0</v>
      </c>
      <c r="P372">
        <v>25</v>
      </c>
      <c r="Q372" t="b">
        <v>1</v>
      </c>
      <c r="R372" t="s">
        <v>8269</v>
      </c>
      <c r="S372" s="12">
        <v>100</v>
      </c>
      <c r="T372">
        <v>200.49</v>
      </c>
      <c r="U372" s="14" t="s">
        <v>8315</v>
      </c>
      <c r="V372" t="s">
        <v>8316</v>
      </c>
    </row>
    <row r="373" spans="1:22" ht="208" x14ac:dyDescent="0.2">
      <c r="A373" s="9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s="17">
        <v>42147.826840277776</v>
      </c>
      <c r="L373" s="17">
        <v>42176.934027777781</v>
      </c>
      <c r="M373" s="9">
        <v>5</v>
      </c>
      <c r="N373" s="9">
        <v>2015</v>
      </c>
      <c r="O373" t="b">
        <v>0</v>
      </c>
      <c r="P373">
        <v>62</v>
      </c>
      <c r="Q373" t="b">
        <v>1</v>
      </c>
      <c r="R373" t="s">
        <v>8269</v>
      </c>
      <c r="S373" s="12">
        <v>118</v>
      </c>
      <c r="T373">
        <v>57.26</v>
      </c>
      <c r="U373" s="14" t="s">
        <v>8315</v>
      </c>
      <c r="V373" t="s">
        <v>8316</v>
      </c>
    </row>
    <row r="374" spans="1:22" ht="192" x14ac:dyDescent="0.2">
      <c r="A374" s="9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s="17">
        <v>41940.598182870373</v>
      </c>
      <c r="L374" s="17">
        <v>41970.639849537038</v>
      </c>
      <c r="M374" s="9">
        <v>10</v>
      </c>
      <c r="N374" s="9">
        <v>2014</v>
      </c>
      <c r="O374" t="b">
        <v>0</v>
      </c>
      <c r="P374">
        <v>31</v>
      </c>
      <c r="Q374" t="b">
        <v>1</v>
      </c>
      <c r="R374" t="s">
        <v>8269</v>
      </c>
      <c r="S374" s="12">
        <v>120</v>
      </c>
      <c r="T374">
        <v>58.06</v>
      </c>
      <c r="U374" s="14" t="s">
        <v>8315</v>
      </c>
      <c r="V374" t="s">
        <v>8316</v>
      </c>
    </row>
    <row r="375" spans="1:22" ht="128" x14ac:dyDescent="0.2">
      <c r="A375" s="9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s="17">
        <v>42020.700567129628</v>
      </c>
      <c r="L375" s="17">
        <v>42065.207638888889</v>
      </c>
      <c r="M375" s="9">
        <v>1</v>
      </c>
      <c r="N375" s="9">
        <v>2015</v>
      </c>
      <c r="O375" t="b">
        <v>0</v>
      </c>
      <c r="P375">
        <v>274</v>
      </c>
      <c r="Q375" t="b">
        <v>1</v>
      </c>
      <c r="R375" t="s">
        <v>8269</v>
      </c>
      <c r="S375" s="12">
        <v>128</v>
      </c>
      <c r="T375">
        <v>186.8</v>
      </c>
      <c r="U375" s="14" t="s">
        <v>8315</v>
      </c>
      <c r="V375" t="s">
        <v>8316</v>
      </c>
    </row>
    <row r="376" spans="1:22" ht="112" x14ac:dyDescent="0.2">
      <c r="A376" s="9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s="17">
        <v>41891.96503472222</v>
      </c>
      <c r="L376" s="17">
        <v>41901</v>
      </c>
      <c r="M376" s="9">
        <v>9</v>
      </c>
      <c r="N376" s="9">
        <v>2014</v>
      </c>
      <c r="O376" t="b">
        <v>0</v>
      </c>
      <c r="P376">
        <v>17</v>
      </c>
      <c r="Q376" t="b">
        <v>1</v>
      </c>
      <c r="R376" t="s">
        <v>8269</v>
      </c>
      <c r="S376" s="12">
        <v>126</v>
      </c>
      <c r="T376">
        <v>74.12</v>
      </c>
      <c r="U376" s="14" t="s">
        <v>8315</v>
      </c>
      <c r="V376" t="s">
        <v>8316</v>
      </c>
    </row>
    <row r="377" spans="1:22" ht="176" x14ac:dyDescent="0.2">
      <c r="A377" s="9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s="17">
        <v>42490.133877314816</v>
      </c>
      <c r="L377" s="17">
        <v>42527.083333333328</v>
      </c>
      <c r="M377" s="9">
        <v>4</v>
      </c>
      <c r="N377" s="9">
        <v>2016</v>
      </c>
      <c r="O377" t="b">
        <v>0</v>
      </c>
      <c r="P377">
        <v>60</v>
      </c>
      <c r="Q377" t="b">
        <v>1</v>
      </c>
      <c r="R377" t="s">
        <v>8269</v>
      </c>
      <c r="S377" s="12">
        <v>107</v>
      </c>
      <c r="T377">
        <v>62.67</v>
      </c>
      <c r="U377" s="14" t="s">
        <v>8315</v>
      </c>
      <c r="V377" t="s">
        <v>8316</v>
      </c>
    </row>
    <row r="378" spans="1:22" ht="208" x14ac:dyDescent="0.2">
      <c r="A378" s="9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s="17">
        <v>41995.870486111111</v>
      </c>
      <c r="L378" s="17">
        <v>42015.870486111111</v>
      </c>
      <c r="M378" s="9">
        <v>12</v>
      </c>
      <c r="N378" s="9">
        <v>2015</v>
      </c>
      <c r="O378" t="b">
        <v>0</v>
      </c>
      <c r="P378">
        <v>33</v>
      </c>
      <c r="Q378" t="b">
        <v>1</v>
      </c>
      <c r="R378" t="s">
        <v>8269</v>
      </c>
      <c r="S378" s="12">
        <v>100</v>
      </c>
      <c r="T378">
        <v>121.36</v>
      </c>
      <c r="U378" s="14" t="s">
        <v>8315</v>
      </c>
      <c r="V378" t="s">
        <v>8316</v>
      </c>
    </row>
    <row r="379" spans="1:22" ht="176" x14ac:dyDescent="0.2">
      <c r="A379" s="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s="17">
        <v>42401.806562500002</v>
      </c>
      <c r="L379" s="17">
        <v>42431.806562500002</v>
      </c>
      <c r="M379" s="9">
        <v>2</v>
      </c>
      <c r="N379" s="9">
        <v>2016</v>
      </c>
      <c r="O379" t="b">
        <v>0</v>
      </c>
      <c r="P379">
        <v>136</v>
      </c>
      <c r="Q379" t="b">
        <v>1</v>
      </c>
      <c r="R379" t="s">
        <v>8269</v>
      </c>
      <c r="S379" s="12">
        <v>111</v>
      </c>
      <c r="T379">
        <v>40.630000000000003</v>
      </c>
      <c r="U379" s="14" t="s">
        <v>8315</v>
      </c>
      <c r="V379" t="s">
        <v>8316</v>
      </c>
    </row>
    <row r="380" spans="1:22" ht="224" x14ac:dyDescent="0.2">
      <c r="A380" s="9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s="17">
        <v>41897.602037037039</v>
      </c>
      <c r="L380" s="17">
        <v>41927.602037037039</v>
      </c>
      <c r="M380" s="9">
        <v>9</v>
      </c>
      <c r="N380" s="9">
        <v>2014</v>
      </c>
      <c r="O380" t="b">
        <v>0</v>
      </c>
      <c r="P380">
        <v>40</v>
      </c>
      <c r="Q380" t="b">
        <v>1</v>
      </c>
      <c r="R380" t="s">
        <v>8269</v>
      </c>
      <c r="S380" s="12">
        <v>101</v>
      </c>
      <c r="T380">
        <v>63</v>
      </c>
      <c r="U380" s="14" t="s">
        <v>8315</v>
      </c>
      <c r="V380" t="s">
        <v>8316</v>
      </c>
    </row>
    <row r="381" spans="1:22" ht="96" x14ac:dyDescent="0.2">
      <c r="A381" s="9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s="17">
        <v>41882.585648148146</v>
      </c>
      <c r="L381" s="17">
        <v>41912.666666666664</v>
      </c>
      <c r="M381" s="9">
        <v>8</v>
      </c>
      <c r="N381" s="9">
        <v>2014</v>
      </c>
      <c r="O381" t="b">
        <v>0</v>
      </c>
      <c r="P381">
        <v>18</v>
      </c>
      <c r="Q381" t="b">
        <v>1</v>
      </c>
      <c r="R381" t="s">
        <v>8269</v>
      </c>
      <c r="S381" s="12">
        <v>121</v>
      </c>
      <c r="T381">
        <v>33.67</v>
      </c>
      <c r="U381" s="14" t="s">
        <v>8315</v>
      </c>
      <c r="V381" t="s">
        <v>8316</v>
      </c>
    </row>
    <row r="382" spans="1:22" ht="208" x14ac:dyDescent="0.2">
      <c r="A382" s="9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s="17">
        <v>42556.504490740743</v>
      </c>
      <c r="L382" s="17">
        <v>42595.290972222225</v>
      </c>
      <c r="M382" s="9">
        <v>7</v>
      </c>
      <c r="N382" s="9">
        <v>2016</v>
      </c>
      <c r="O382" t="b">
        <v>0</v>
      </c>
      <c r="P382">
        <v>30</v>
      </c>
      <c r="Q382" t="b">
        <v>1</v>
      </c>
      <c r="R382" t="s">
        <v>8269</v>
      </c>
      <c r="S382" s="12">
        <v>123</v>
      </c>
      <c r="T382">
        <v>43.2</v>
      </c>
      <c r="U382" s="14" t="s">
        <v>8315</v>
      </c>
      <c r="V382" t="s">
        <v>8316</v>
      </c>
    </row>
    <row r="383" spans="1:22" ht="176" x14ac:dyDescent="0.2">
      <c r="A383" s="9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s="17">
        <v>41792.542986111112</v>
      </c>
      <c r="L383" s="17">
        <v>41813.75</v>
      </c>
      <c r="M383" s="9">
        <v>6</v>
      </c>
      <c r="N383" s="9">
        <v>2014</v>
      </c>
      <c r="O383" t="b">
        <v>0</v>
      </c>
      <c r="P383">
        <v>35</v>
      </c>
      <c r="Q383" t="b">
        <v>1</v>
      </c>
      <c r="R383" t="s">
        <v>8269</v>
      </c>
      <c r="S383" s="12">
        <v>103</v>
      </c>
      <c r="T383">
        <v>83.57</v>
      </c>
      <c r="U383" s="14" t="s">
        <v>8315</v>
      </c>
      <c r="V383" t="s">
        <v>8316</v>
      </c>
    </row>
    <row r="384" spans="1:22" ht="176" x14ac:dyDescent="0.2">
      <c r="A384" s="9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s="17">
        <v>41879.913761574076</v>
      </c>
      <c r="L384" s="17">
        <v>41894.913761574076</v>
      </c>
      <c r="M384" s="9">
        <v>8</v>
      </c>
      <c r="N384" s="9">
        <v>2014</v>
      </c>
      <c r="O384" t="b">
        <v>0</v>
      </c>
      <c r="P384">
        <v>13</v>
      </c>
      <c r="Q384" t="b">
        <v>1</v>
      </c>
      <c r="R384" t="s">
        <v>8269</v>
      </c>
      <c r="S384" s="12">
        <v>121</v>
      </c>
      <c r="T384">
        <v>140</v>
      </c>
      <c r="U384" s="14" t="s">
        <v>8315</v>
      </c>
      <c r="V384" t="s">
        <v>8316</v>
      </c>
    </row>
    <row r="385" spans="1:22" ht="144" x14ac:dyDescent="0.2">
      <c r="A385" s="9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s="17">
        <v>42552.048356481479</v>
      </c>
      <c r="L385" s="17">
        <v>42573.226388888885</v>
      </c>
      <c r="M385" s="9">
        <v>7</v>
      </c>
      <c r="N385" s="9">
        <v>2016</v>
      </c>
      <c r="O385" t="b">
        <v>0</v>
      </c>
      <c r="P385">
        <v>23</v>
      </c>
      <c r="Q385" t="b">
        <v>1</v>
      </c>
      <c r="R385" t="s">
        <v>8269</v>
      </c>
      <c r="S385" s="12">
        <v>186</v>
      </c>
      <c r="T385">
        <v>80.87</v>
      </c>
      <c r="U385" s="14" t="s">
        <v>8315</v>
      </c>
      <c r="V385" t="s">
        <v>8316</v>
      </c>
    </row>
    <row r="386" spans="1:22" ht="224" x14ac:dyDescent="0.2">
      <c r="A386" s="9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s="17">
        <v>41810.142199074071</v>
      </c>
      <c r="L386" s="17">
        <v>41824.142199074071</v>
      </c>
      <c r="M386" s="9">
        <v>6</v>
      </c>
      <c r="N386" s="9">
        <v>2014</v>
      </c>
      <c r="O386" t="b">
        <v>0</v>
      </c>
      <c r="P386">
        <v>39</v>
      </c>
      <c r="Q386" t="b">
        <v>1</v>
      </c>
      <c r="R386" t="s">
        <v>8269</v>
      </c>
      <c r="S386" s="12">
        <v>300</v>
      </c>
      <c r="T386">
        <v>53.85</v>
      </c>
      <c r="U386" s="14" t="s">
        <v>8315</v>
      </c>
      <c r="V386" t="s">
        <v>8316</v>
      </c>
    </row>
    <row r="387" spans="1:22" ht="112" x14ac:dyDescent="0.2">
      <c r="A387" s="9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s="17">
        <v>42072.576249999998</v>
      </c>
      <c r="L387" s="17">
        <v>42097.576249999998</v>
      </c>
      <c r="M387" s="9">
        <v>3</v>
      </c>
      <c r="N387" s="9">
        <v>2015</v>
      </c>
      <c r="O387" t="b">
        <v>0</v>
      </c>
      <c r="P387">
        <v>27</v>
      </c>
      <c r="Q387" t="b">
        <v>1</v>
      </c>
      <c r="R387" t="s">
        <v>8269</v>
      </c>
      <c r="S387" s="12">
        <v>141</v>
      </c>
      <c r="T387">
        <v>67.959999999999994</v>
      </c>
      <c r="U387" s="14" t="s">
        <v>8315</v>
      </c>
      <c r="V387" t="s">
        <v>8316</v>
      </c>
    </row>
    <row r="388" spans="1:22" ht="112" x14ac:dyDescent="0.2">
      <c r="A388" s="9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s="17">
        <v>41779.724224537036</v>
      </c>
      <c r="L388" s="17">
        <v>41805.666666666664</v>
      </c>
      <c r="M388" s="9">
        <v>5</v>
      </c>
      <c r="N388" s="9">
        <v>2014</v>
      </c>
      <c r="O388" t="b">
        <v>0</v>
      </c>
      <c r="P388">
        <v>21</v>
      </c>
      <c r="Q388" t="b">
        <v>1</v>
      </c>
      <c r="R388" t="s">
        <v>8269</v>
      </c>
      <c r="S388" s="12">
        <v>114</v>
      </c>
      <c r="T388">
        <v>27.14</v>
      </c>
      <c r="U388" s="14" t="s">
        <v>8315</v>
      </c>
      <c r="V388" t="s">
        <v>8316</v>
      </c>
    </row>
    <row r="389" spans="1:22" ht="224" x14ac:dyDescent="0.2">
      <c r="A389" s="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s="17">
        <v>42134.172071759262</v>
      </c>
      <c r="L389" s="17">
        <v>42155.290972222225</v>
      </c>
      <c r="M389" s="9">
        <v>5</v>
      </c>
      <c r="N389" s="9">
        <v>2015</v>
      </c>
      <c r="O389" t="b">
        <v>0</v>
      </c>
      <c r="P389">
        <v>104</v>
      </c>
      <c r="Q389" t="b">
        <v>1</v>
      </c>
      <c r="R389" t="s">
        <v>8269</v>
      </c>
      <c r="S389" s="12">
        <v>154</v>
      </c>
      <c r="T389">
        <v>110.87</v>
      </c>
      <c r="U389" s="14" t="s">
        <v>8315</v>
      </c>
      <c r="V389" t="s">
        <v>8316</v>
      </c>
    </row>
    <row r="390" spans="1:22" ht="192" x14ac:dyDescent="0.2">
      <c r="A390" s="9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s="17">
        <v>42505.738032407404</v>
      </c>
      <c r="L390" s="17">
        <v>42525.738032407404</v>
      </c>
      <c r="M390" s="9">
        <v>5</v>
      </c>
      <c r="N390" s="9">
        <v>2016</v>
      </c>
      <c r="O390" t="b">
        <v>0</v>
      </c>
      <c r="P390">
        <v>19</v>
      </c>
      <c r="Q390" t="b">
        <v>1</v>
      </c>
      <c r="R390" t="s">
        <v>8269</v>
      </c>
      <c r="S390" s="12">
        <v>102</v>
      </c>
      <c r="T390">
        <v>106.84</v>
      </c>
      <c r="U390" s="14" t="s">
        <v>8315</v>
      </c>
      <c r="V390" t="s">
        <v>8316</v>
      </c>
    </row>
    <row r="391" spans="1:22" ht="224" x14ac:dyDescent="0.2">
      <c r="A391" s="9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s="17">
        <v>42118.556331018524</v>
      </c>
      <c r="L391" s="17">
        <v>42150.165972222225</v>
      </c>
      <c r="M391" s="9">
        <v>4</v>
      </c>
      <c r="N391" s="9">
        <v>2015</v>
      </c>
      <c r="O391" t="b">
        <v>0</v>
      </c>
      <c r="P391">
        <v>97</v>
      </c>
      <c r="Q391" t="b">
        <v>1</v>
      </c>
      <c r="R391" t="s">
        <v>8269</v>
      </c>
      <c r="S391" s="12">
        <v>102</v>
      </c>
      <c r="T391">
        <v>105.52</v>
      </c>
      <c r="U391" s="14" t="s">
        <v>8315</v>
      </c>
      <c r="V391" t="s">
        <v>8316</v>
      </c>
    </row>
    <row r="392" spans="1:22" ht="192" x14ac:dyDescent="0.2">
      <c r="A392" s="9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s="17">
        <v>42360.887835648144</v>
      </c>
      <c r="L392" s="17">
        <v>42390.887835648144</v>
      </c>
      <c r="M392" s="9">
        <v>12</v>
      </c>
      <c r="N392" s="9">
        <v>2016</v>
      </c>
      <c r="O392" t="b">
        <v>0</v>
      </c>
      <c r="P392">
        <v>24</v>
      </c>
      <c r="Q392" t="b">
        <v>1</v>
      </c>
      <c r="R392" t="s">
        <v>8269</v>
      </c>
      <c r="S392" s="12">
        <v>156</v>
      </c>
      <c r="T392">
        <v>51.92</v>
      </c>
      <c r="U392" s="14" t="s">
        <v>8315</v>
      </c>
      <c r="V392" t="s">
        <v>8316</v>
      </c>
    </row>
    <row r="393" spans="1:22" ht="112" x14ac:dyDescent="0.2">
      <c r="A393" s="9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s="17">
        <v>42165.993125000001</v>
      </c>
      <c r="L393" s="17">
        <v>42187.993125000001</v>
      </c>
      <c r="M393" s="9">
        <v>6</v>
      </c>
      <c r="N393" s="9">
        <v>2015</v>
      </c>
      <c r="O393" t="b">
        <v>0</v>
      </c>
      <c r="P393">
        <v>40</v>
      </c>
      <c r="Q393" t="b">
        <v>1</v>
      </c>
      <c r="R393" t="s">
        <v>8269</v>
      </c>
      <c r="S393" s="12">
        <v>105</v>
      </c>
      <c r="T393">
        <v>86.23</v>
      </c>
      <c r="U393" s="14" t="s">
        <v>8315</v>
      </c>
      <c r="V393" t="s">
        <v>8316</v>
      </c>
    </row>
    <row r="394" spans="1:22" ht="224" x14ac:dyDescent="0.2">
      <c r="A394" s="9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s="17">
        <v>41927.936157407406</v>
      </c>
      <c r="L394" s="17">
        <v>41948.977824074071</v>
      </c>
      <c r="M394" s="9">
        <v>10</v>
      </c>
      <c r="N394" s="9">
        <v>2014</v>
      </c>
      <c r="O394" t="b">
        <v>0</v>
      </c>
      <c r="P394">
        <v>44</v>
      </c>
      <c r="Q394" t="b">
        <v>1</v>
      </c>
      <c r="R394" t="s">
        <v>8269</v>
      </c>
      <c r="S394" s="12">
        <v>101</v>
      </c>
      <c r="T394">
        <v>114.55</v>
      </c>
      <c r="U394" s="14" t="s">
        <v>8315</v>
      </c>
      <c r="V394" t="s">
        <v>8316</v>
      </c>
    </row>
    <row r="395" spans="1:22" ht="192" x14ac:dyDescent="0.2">
      <c r="A395" s="9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s="17">
        <v>42462.140868055561</v>
      </c>
      <c r="L395" s="17">
        <v>42489.875</v>
      </c>
      <c r="M395" s="9">
        <v>4</v>
      </c>
      <c r="N395" s="9">
        <v>2016</v>
      </c>
      <c r="O395" t="b">
        <v>0</v>
      </c>
      <c r="P395">
        <v>46</v>
      </c>
      <c r="Q395" t="b">
        <v>1</v>
      </c>
      <c r="R395" t="s">
        <v>8269</v>
      </c>
      <c r="S395" s="12">
        <v>339</v>
      </c>
      <c r="T395">
        <v>62.59</v>
      </c>
      <c r="U395" s="14" t="s">
        <v>8315</v>
      </c>
      <c r="V395" t="s">
        <v>8316</v>
      </c>
    </row>
    <row r="396" spans="1:22" ht="176" x14ac:dyDescent="0.2">
      <c r="A396" s="9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s="17">
        <v>42632.348310185189</v>
      </c>
      <c r="L396" s="17">
        <v>42663.204861111109</v>
      </c>
      <c r="M396" s="9">
        <v>9</v>
      </c>
      <c r="N396" s="9">
        <v>2016</v>
      </c>
      <c r="O396" t="b">
        <v>0</v>
      </c>
      <c r="P396">
        <v>33</v>
      </c>
      <c r="Q396" t="b">
        <v>1</v>
      </c>
      <c r="R396" t="s">
        <v>8269</v>
      </c>
      <c r="S396" s="12">
        <v>101</v>
      </c>
      <c r="T396">
        <v>61.06</v>
      </c>
      <c r="U396" s="14" t="s">
        <v>8315</v>
      </c>
      <c r="V396" t="s">
        <v>8316</v>
      </c>
    </row>
    <row r="397" spans="1:22" ht="192" x14ac:dyDescent="0.2">
      <c r="A397" s="9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s="17">
        <v>42054.849050925928</v>
      </c>
      <c r="L397" s="17">
        <v>42084.807384259257</v>
      </c>
      <c r="M397" s="9">
        <v>2</v>
      </c>
      <c r="N397" s="9">
        <v>2015</v>
      </c>
      <c r="O397" t="b">
        <v>0</v>
      </c>
      <c r="P397">
        <v>26</v>
      </c>
      <c r="Q397" t="b">
        <v>1</v>
      </c>
      <c r="R397" t="s">
        <v>8269</v>
      </c>
      <c r="S397" s="12">
        <v>122</v>
      </c>
      <c r="T397">
        <v>70.23</v>
      </c>
      <c r="U397" s="14" t="s">
        <v>8315</v>
      </c>
      <c r="V397" t="s">
        <v>8316</v>
      </c>
    </row>
    <row r="398" spans="1:22" ht="208" x14ac:dyDescent="0.2">
      <c r="A398" s="9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s="17">
        <v>42497.275706018518</v>
      </c>
      <c r="L398" s="17">
        <v>42535.904861111107</v>
      </c>
      <c r="M398" s="9">
        <v>5</v>
      </c>
      <c r="N398" s="9">
        <v>2016</v>
      </c>
      <c r="O398" t="b">
        <v>0</v>
      </c>
      <c r="P398">
        <v>27</v>
      </c>
      <c r="Q398" t="b">
        <v>1</v>
      </c>
      <c r="R398" t="s">
        <v>8269</v>
      </c>
      <c r="S398" s="12">
        <v>101</v>
      </c>
      <c r="T398">
        <v>78.52</v>
      </c>
      <c r="U398" s="14" t="s">
        <v>8315</v>
      </c>
      <c r="V398" t="s">
        <v>8316</v>
      </c>
    </row>
    <row r="399" spans="1:22" ht="208" x14ac:dyDescent="0.2">
      <c r="A399" s="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s="17">
        <v>42058.904074074075</v>
      </c>
      <c r="L399" s="17">
        <v>42095.165972222225</v>
      </c>
      <c r="M399" s="9">
        <v>2</v>
      </c>
      <c r="N399" s="9">
        <v>2015</v>
      </c>
      <c r="O399" t="b">
        <v>0</v>
      </c>
      <c r="P399">
        <v>34</v>
      </c>
      <c r="Q399" t="b">
        <v>1</v>
      </c>
      <c r="R399" t="s">
        <v>8269</v>
      </c>
      <c r="S399" s="12">
        <v>140</v>
      </c>
      <c r="T399">
        <v>61.82</v>
      </c>
      <c r="U399" s="14" t="s">
        <v>8315</v>
      </c>
      <c r="V399" t="s">
        <v>8316</v>
      </c>
    </row>
    <row r="400" spans="1:22" ht="192" x14ac:dyDescent="0.2">
      <c r="A400" s="9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s="17">
        <v>41807.690081018518</v>
      </c>
      <c r="L400" s="17">
        <v>41837.690081018518</v>
      </c>
      <c r="M400" s="9">
        <v>6</v>
      </c>
      <c r="N400" s="9">
        <v>2014</v>
      </c>
      <c r="O400" t="b">
        <v>0</v>
      </c>
      <c r="P400">
        <v>37</v>
      </c>
      <c r="Q400" t="b">
        <v>1</v>
      </c>
      <c r="R400" t="s">
        <v>8269</v>
      </c>
      <c r="S400" s="12">
        <v>119</v>
      </c>
      <c r="T400">
        <v>48.34</v>
      </c>
      <c r="U400" s="14" t="s">
        <v>8315</v>
      </c>
      <c r="V400" t="s">
        <v>8316</v>
      </c>
    </row>
    <row r="401" spans="1:22" ht="240" x14ac:dyDescent="0.2">
      <c r="A401" s="9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s="17">
        <v>42284.69694444444</v>
      </c>
      <c r="L401" s="17">
        <v>42301.165972222225</v>
      </c>
      <c r="M401" s="9">
        <v>10</v>
      </c>
      <c r="N401" s="9">
        <v>2015</v>
      </c>
      <c r="O401" t="b">
        <v>0</v>
      </c>
      <c r="P401">
        <v>20</v>
      </c>
      <c r="Q401" t="b">
        <v>1</v>
      </c>
      <c r="R401" t="s">
        <v>8269</v>
      </c>
      <c r="S401" s="12">
        <v>107</v>
      </c>
      <c r="T401">
        <v>107.25</v>
      </c>
      <c r="U401" s="14" t="s">
        <v>8315</v>
      </c>
      <c r="V401" t="s">
        <v>8316</v>
      </c>
    </row>
    <row r="402" spans="1:22" ht="208" x14ac:dyDescent="0.2">
      <c r="A402" s="9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s="17">
        <v>42045.84238425926</v>
      </c>
      <c r="L402" s="17">
        <v>42075.800717592589</v>
      </c>
      <c r="M402" s="9">
        <v>2</v>
      </c>
      <c r="N402" s="9">
        <v>2015</v>
      </c>
      <c r="O402" t="b">
        <v>0</v>
      </c>
      <c r="P402">
        <v>10</v>
      </c>
      <c r="Q402" t="b">
        <v>1</v>
      </c>
      <c r="R402" t="s">
        <v>8269</v>
      </c>
      <c r="S402" s="12">
        <v>228</v>
      </c>
      <c r="T402">
        <v>57</v>
      </c>
      <c r="U402" s="14" t="s">
        <v>8315</v>
      </c>
      <c r="V402" t="s">
        <v>8316</v>
      </c>
    </row>
    <row r="403" spans="1:22" ht="144" x14ac:dyDescent="0.2">
      <c r="A403" s="9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s="17">
        <v>42184.209537037037</v>
      </c>
      <c r="L403" s="17">
        <v>42202.876388888893</v>
      </c>
      <c r="M403" s="9">
        <v>6</v>
      </c>
      <c r="N403" s="9">
        <v>2015</v>
      </c>
      <c r="O403" t="b">
        <v>0</v>
      </c>
      <c r="P403">
        <v>26</v>
      </c>
      <c r="Q403" t="b">
        <v>1</v>
      </c>
      <c r="R403" t="s">
        <v>8269</v>
      </c>
      <c r="S403" s="12">
        <v>106</v>
      </c>
      <c r="T403">
        <v>40.92</v>
      </c>
      <c r="U403" s="14" t="s">
        <v>8315</v>
      </c>
      <c r="V403" t="s">
        <v>8316</v>
      </c>
    </row>
    <row r="404" spans="1:22" ht="224" x14ac:dyDescent="0.2">
      <c r="A404" s="9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s="17">
        <v>42341.180636574078</v>
      </c>
      <c r="L404" s="17">
        <v>42373.180636574078</v>
      </c>
      <c r="M404" s="9">
        <v>12</v>
      </c>
      <c r="N404" s="9">
        <v>2016</v>
      </c>
      <c r="O404" t="b">
        <v>0</v>
      </c>
      <c r="P404">
        <v>46</v>
      </c>
      <c r="Q404" t="b">
        <v>1</v>
      </c>
      <c r="R404" t="s">
        <v>8269</v>
      </c>
      <c r="S404" s="12">
        <v>105</v>
      </c>
      <c r="T404">
        <v>79.540000000000006</v>
      </c>
      <c r="U404" s="14" t="s">
        <v>8315</v>
      </c>
      <c r="V404" t="s">
        <v>8316</v>
      </c>
    </row>
    <row r="405" spans="1:22" ht="192" x14ac:dyDescent="0.2">
      <c r="A405" s="9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s="17">
        <v>42170.910231481481</v>
      </c>
      <c r="L405" s="17">
        <v>42205.165972222225</v>
      </c>
      <c r="M405" s="9">
        <v>6</v>
      </c>
      <c r="N405" s="9">
        <v>2015</v>
      </c>
      <c r="O405" t="b">
        <v>0</v>
      </c>
      <c r="P405">
        <v>41</v>
      </c>
      <c r="Q405" t="b">
        <v>1</v>
      </c>
      <c r="R405" t="s">
        <v>8269</v>
      </c>
      <c r="S405" s="12">
        <v>106</v>
      </c>
      <c r="T405">
        <v>64.63</v>
      </c>
      <c r="U405" s="14" t="s">
        <v>8315</v>
      </c>
      <c r="V405" t="s">
        <v>8316</v>
      </c>
    </row>
    <row r="406" spans="1:22" ht="208" x14ac:dyDescent="0.2">
      <c r="A406" s="9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s="17">
        <v>42151.069606481484</v>
      </c>
      <c r="L406" s="17">
        <v>42172.069606481484</v>
      </c>
      <c r="M406" s="9">
        <v>5</v>
      </c>
      <c r="N406" s="9">
        <v>2015</v>
      </c>
      <c r="O406" t="b">
        <v>0</v>
      </c>
      <c r="P406">
        <v>49</v>
      </c>
      <c r="Q406" t="b">
        <v>1</v>
      </c>
      <c r="R406" t="s">
        <v>8269</v>
      </c>
      <c r="S406" s="12">
        <v>105</v>
      </c>
      <c r="T406">
        <v>107.57</v>
      </c>
      <c r="U406" s="14" t="s">
        <v>8315</v>
      </c>
      <c r="V406" t="s">
        <v>8316</v>
      </c>
    </row>
    <row r="407" spans="1:22" ht="208" x14ac:dyDescent="0.2">
      <c r="A407" s="9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s="17">
        <v>41944.527627314819</v>
      </c>
      <c r="L407" s="17">
        <v>42004.569293981483</v>
      </c>
      <c r="M407" s="9">
        <v>11</v>
      </c>
      <c r="N407" s="9">
        <v>2014</v>
      </c>
      <c r="O407" t="b">
        <v>0</v>
      </c>
      <c r="P407">
        <v>28</v>
      </c>
      <c r="Q407" t="b">
        <v>1</v>
      </c>
      <c r="R407" t="s">
        <v>8269</v>
      </c>
      <c r="S407" s="12">
        <v>100</v>
      </c>
      <c r="T407">
        <v>178.57</v>
      </c>
      <c r="U407" s="14" t="s">
        <v>8315</v>
      </c>
      <c r="V407" t="s">
        <v>8316</v>
      </c>
    </row>
    <row r="408" spans="1:22" ht="192" x14ac:dyDescent="0.2">
      <c r="A408" s="9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s="17">
        <v>42593.865405092598</v>
      </c>
      <c r="L408" s="17">
        <v>42613.865405092598</v>
      </c>
      <c r="M408" s="9">
        <v>8</v>
      </c>
      <c r="N408" s="9">
        <v>2016</v>
      </c>
      <c r="O408" t="b">
        <v>0</v>
      </c>
      <c r="P408">
        <v>8</v>
      </c>
      <c r="Q408" t="b">
        <v>1</v>
      </c>
      <c r="R408" t="s">
        <v>8269</v>
      </c>
      <c r="S408" s="12">
        <v>100</v>
      </c>
      <c r="T408">
        <v>62.63</v>
      </c>
      <c r="U408" s="14" t="s">
        <v>8315</v>
      </c>
      <c r="V408" t="s">
        <v>8316</v>
      </c>
    </row>
    <row r="409" spans="1:22" ht="176" x14ac:dyDescent="0.2">
      <c r="A409" s="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s="17">
        <v>42503.740868055553</v>
      </c>
      <c r="L409" s="17">
        <v>42517.740868055553</v>
      </c>
      <c r="M409" s="9">
        <v>5</v>
      </c>
      <c r="N409" s="9">
        <v>2016</v>
      </c>
      <c r="O409" t="b">
        <v>0</v>
      </c>
      <c r="P409">
        <v>3</v>
      </c>
      <c r="Q409" t="b">
        <v>1</v>
      </c>
      <c r="R409" t="s">
        <v>8269</v>
      </c>
      <c r="S409" s="12">
        <v>225</v>
      </c>
      <c r="T409">
        <v>75</v>
      </c>
      <c r="U409" s="14" t="s">
        <v>8315</v>
      </c>
      <c r="V409" t="s">
        <v>8316</v>
      </c>
    </row>
    <row r="410" spans="1:22" ht="224" x14ac:dyDescent="0.2">
      <c r="A410" s="9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s="17">
        <v>41927.848900462966</v>
      </c>
      <c r="L410" s="17">
        <v>41948.890567129631</v>
      </c>
      <c r="M410" s="9">
        <v>10</v>
      </c>
      <c r="N410" s="9">
        <v>2014</v>
      </c>
      <c r="O410" t="b">
        <v>0</v>
      </c>
      <c r="P410">
        <v>9</v>
      </c>
      <c r="Q410" t="b">
        <v>1</v>
      </c>
      <c r="R410" t="s">
        <v>8269</v>
      </c>
      <c r="S410" s="12">
        <v>106</v>
      </c>
      <c r="T410">
        <v>58.9</v>
      </c>
      <c r="U410" s="14" t="s">
        <v>8315</v>
      </c>
      <c r="V410" t="s">
        <v>8316</v>
      </c>
    </row>
    <row r="411" spans="1:22" ht="224" x14ac:dyDescent="0.2">
      <c r="A411" s="9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s="17">
        <v>42375.114988425921</v>
      </c>
      <c r="L411" s="17">
        <v>42420.114988425921</v>
      </c>
      <c r="M411" s="9">
        <v>1</v>
      </c>
      <c r="N411" s="9">
        <v>2016</v>
      </c>
      <c r="O411" t="b">
        <v>0</v>
      </c>
      <c r="P411">
        <v>9</v>
      </c>
      <c r="Q411" t="b">
        <v>1</v>
      </c>
      <c r="R411" t="s">
        <v>8269</v>
      </c>
      <c r="S411" s="12">
        <v>105</v>
      </c>
      <c r="T411">
        <v>139.56</v>
      </c>
      <c r="U411" s="14" t="s">
        <v>8315</v>
      </c>
      <c r="V411" t="s">
        <v>8316</v>
      </c>
    </row>
    <row r="412" spans="1:22" ht="160" x14ac:dyDescent="0.2">
      <c r="A412" s="9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s="17">
        <v>42553.926527777774</v>
      </c>
      <c r="L412" s="17">
        <v>42585.172916666663</v>
      </c>
      <c r="M412" s="9">
        <v>7</v>
      </c>
      <c r="N412" s="9">
        <v>2016</v>
      </c>
      <c r="O412" t="b">
        <v>0</v>
      </c>
      <c r="P412">
        <v>14</v>
      </c>
      <c r="Q412" t="b">
        <v>1</v>
      </c>
      <c r="R412" t="s">
        <v>8269</v>
      </c>
      <c r="S412" s="12">
        <v>113</v>
      </c>
      <c r="T412">
        <v>64.290000000000006</v>
      </c>
      <c r="U412" s="14" t="s">
        <v>8315</v>
      </c>
      <c r="V412" t="s">
        <v>8316</v>
      </c>
    </row>
    <row r="413" spans="1:22" ht="208" x14ac:dyDescent="0.2">
      <c r="A413" s="9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s="17">
        <v>42155.142638888887</v>
      </c>
      <c r="L413" s="17">
        <v>42215.142638888887</v>
      </c>
      <c r="M413" s="9">
        <v>5</v>
      </c>
      <c r="N413" s="9">
        <v>2015</v>
      </c>
      <c r="O413" t="b">
        <v>0</v>
      </c>
      <c r="P413">
        <v>32</v>
      </c>
      <c r="Q413" t="b">
        <v>1</v>
      </c>
      <c r="R413" t="s">
        <v>8269</v>
      </c>
      <c r="S413" s="12">
        <v>101</v>
      </c>
      <c r="T413">
        <v>63.28</v>
      </c>
      <c r="U413" s="14" t="s">
        <v>8315</v>
      </c>
      <c r="V413" t="s">
        <v>8316</v>
      </c>
    </row>
  </sheetData>
  <conditionalFormatting sqref="F1:F413">
    <cfRule type="containsText" dxfId="4" priority="3" operator="containsText" text="successful">
      <formula>NOT(ISERROR(SEARCH("successful",F1)))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live">
      <formula>NOT(ISERROR(SEARCH("live",F1)))</formula>
    </cfRule>
  </conditionalFormatting>
  <conditionalFormatting sqref="S1:S413">
    <cfRule type="colorScale" priority="2">
      <colorScale>
        <cfvo type="min"/>
        <cfvo type="percent" val="90"/>
        <color rgb="FFFF1500"/>
        <color theme="4"/>
      </colorScale>
    </cfRule>
  </conditionalFormatting>
  <conditionalFormatting sqref="F24:F69">
    <cfRule type="containsText" dxfId="0" priority="1" operator="containsText" text="successful">
      <formula>NOT(ISERROR(SEARCH("successful",F24)))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"/>
  <sheetViews>
    <sheetView workbookViewId="0">
      <selection activeCell="B2" sqref="B2"/>
    </sheetView>
  </sheetViews>
  <sheetFormatPr baseColWidth="10" defaultRowHeight="15" x14ac:dyDescent="0.2"/>
  <sheetData>
    <row r="1" spans="1:4" ht="16" customHeight="1" x14ac:dyDescent="0.2">
      <c r="A1" s="21" t="s">
        <v>8378</v>
      </c>
      <c r="B1" t="s">
        <v>8372</v>
      </c>
      <c r="C1" t="s">
        <v>8373</v>
      </c>
      <c r="D1" t="s">
        <v>8379</v>
      </c>
    </row>
    <row r="2" spans="1:4" x14ac:dyDescent="0.2">
      <c r="A2" t="s">
        <v>8374</v>
      </c>
      <c r="B2" s="19">
        <f>+AVERAGE('Successful US Kickstarters - P'!D:D)</f>
        <v>5048.8786407766993</v>
      </c>
      <c r="C2" s="19">
        <f>+AVERAGE('Failed US Kickstarters - P'!D:D)</f>
        <v>10554.212</v>
      </c>
    </row>
    <row r="3" spans="1:4" x14ac:dyDescent="0.2">
      <c r="A3" t="s">
        <v>8375</v>
      </c>
      <c r="B3" s="19">
        <f>+MEDIAN('Successful US Kickstarters - P'!D:D)</f>
        <v>3000</v>
      </c>
      <c r="C3" s="19">
        <f>+MEDIAN('Failed US Kickstarters - P'!D:D)</f>
        <v>5000</v>
      </c>
    </row>
    <row r="4" spans="1:4" x14ac:dyDescent="0.2">
      <c r="A4" t="s">
        <v>8379</v>
      </c>
      <c r="B4" s="19">
        <f>+_xlfn.STDEV.P('Successful US Kickstarters - P'!D:D)</f>
        <v>7748.7537726373303</v>
      </c>
      <c r="C4" s="19">
        <f>+_xlfn.STDEV.P('Failed US Kickstarters - P'!D:D)</f>
        <v>21967.731061515115</v>
      </c>
    </row>
    <row r="5" spans="1:4" x14ac:dyDescent="0.2">
      <c r="A5" t="s">
        <v>8381</v>
      </c>
      <c r="B5" s="20">
        <f>+_xlfn.QUARTILE.EXC('Successful US Kickstarters - P'!D:D,3)</f>
        <v>5000</v>
      </c>
      <c r="C5" s="20">
        <f>+_xlfn.QUARTILE.EXC('Failed US Kickstarters - P'!D:D,3)</f>
        <v>10000</v>
      </c>
    </row>
    <row r="6" spans="1:4" x14ac:dyDescent="0.2">
      <c r="A6" t="s">
        <v>8380</v>
      </c>
      <c r="B6" s="20">
        <f>+_xlfn.QUARTILE.EXC('Successful US Kickstarters - P'!D:D,1)</f>
        <v>1500</v>
      </c>
      <c r="C6" s="20">
        <f>+_xlfn.QUARTILE.EXC('Failed US Kickstarters - P'!D:D,1)</f>
        <v>2000</v>
      </c>
    </row>
    <row r="7" spans="1:4" x14ac:dyDescent="0.2">
      <c r="A7" t="s">
        <v>8382</v>
      </c>
      <c r="B7" s="20">
        <f>+B5-B6</f>
        <v>3500</v>
      </c>
      <c r="C7" s="20">
        <f>+C5-C6</f>
        <v>8000</v>
      </c>
    </row>
    <row r="8" spans="1:4" x14ac:dyDescent="0.2">
      <c r="B8" s="20"/>
      <c r="C8" s="20"/>
    </row>
    <row r="9" spans="1:4" x14ac:dyDescent="0.2">
      <c r="A9" t="s">
        <v>8377</v>
      </c>
      <c r="B9" s="20">
        <f>+AVERAGE('Successful US Kickstarters - P'!E:E)</f>
        <v>5601.5458009708727</v>
      </c>
      <c r="C9" s="20">
        <f>+AVERAGE('Failed US Kickstarters - P'!E:E)</f>
        <v>558.65484000000004</v>
      </c>
    </row>
    <row r="10" spans="1:4" x14ac:dyDescent="0.2">
      <c r="A10" t="s">
        <v>8376</v>
      </c>
      <c r="B10" s="20">
        <f>+MEDIAN('Successful US Kickstarters - P'!E:E)</f>
        <v>3167.5</v>
      </c>
      <c r="C10" s="20">
        <f>+MEDIAN('Failed US Kickstarters - P'!E:E)</f>
        <v>103</v>
      </c>
    </row>
    <row r="11" spans="1:4" x14ac:dyDescent="0.2">
      <c r="A11" t="s">
        <v>8379</v>
      </c>
      <c r="B11" s="20">
        <f>+_xlfn.STDEV.P('Successful US Kickstarters - P'!E:E)</f>
        <v>8334.5731699164608</v>
      </c>
      <c r="C11" s="20">
        <f>+_xlfn.STDEV.P('Failed US Kickstarters - P'!E:E)</f>
        <v>1330.5230280400915</v>
      </c>
    </row>
    <row r="12" spans="1:4" x14ac:dyDescent="0.2">
      <c r="A12" t="s">
        <v>8381</v>
      </c>
      <c r="B12" s="20">
        <f>+_xlfn.QUARTILE.EXC('Successful US Kickstarters - P'!E:E,3)</f>
        <v>5699</v>
      </c>
      <c r="C12" s="20">
        <f>+_xlfn.QUARTILE.EXC('Failed US Kickstarters - P'!E:E,3)</f>
        <v>501</v>
      </c>
    </row>
    <row r="13" spans="1:4" x14ac:dyDescent="0.2">
      <c r="A13" s="21" t="s">
        <v>8380</v>
      </c>
      <c r="B13" s="20">
        <f>+_xlfn.QUARTILE.EXC('Successful US Kickstarters - P'!E:E,1)</f>
        <v>1716.5074999999999</v>
      </c>
      <c r="C13" s="20">
        <f>+_xlfn.QUARTILE.EXC('Failed US Kickstarters - P'!E:E,1)</f>
        <v>9.25</v>
      </c>
    </row>
    <row r="14" spans="1:4" x14ac:dyDescent="0.2">
      <c r="A14" t="s">
        <v>8382</v>
      </c>
      <c r="B14" s="20">
        <f>+B12-B13</f>
        <v>3982.4925000000003</v>
      </c>
      <c r="C14" s="20">
        <f>+C12-C13</f>
        <v>491.75</v>
      </c>
    </row>
    <row r="15" spans="1:4" x14ac:dyDescent="0.2">
      <c r="B15" s="19"/>
      <c r="C15" s="19"/>
    </row>
    <row r="16" spans="1:4" x14ac:dyDescent="0.2">
      <c r="B16" s="19"/>
      <c r="C16" s="19"/>
    </row>
    <row r="17" spans="1:3" x14ac:dyDescent="0.2">
      <c r="B17" s="20"/>
      <c r="C17" s="20"/>
    </row>
    <row r="18" spans="1:3" x14ac:dyDescent="0.2">
      <c r="B18" s="20"/>
      <c r="C18" s="20"/>
    </row>
    <row r="20" spans="1:3" x14ac:dyDescent="0.2">
      <c r="A20" s="21"/>
    </row>
    <row r="21" spans="1:3" x14ac:dyDescent="0.2">
      <c r="B21" s="19"/>
      <c r="C21" s="19"/>
    </row>
    <row r="22" spans="1:3" x14ac:dyDescent="0.2">
      <c r="B22" s="19"/>
      <c r="C22" s="19"/>
    </row>
    <row r="23" spans="1:3" x14ac:dyDescent="0.2">
      <c r="B23" s="19"/>
      <c r="C23" s="19"/>
    </row>
    <row r="24" spans="1:3" x14ac:dyDescent="0.2">
      <c r="B24" s="20"/>
      <c r="C24" s="20"/>
    </row>
    <row r="25" spans="1:3" x14ac:dyDescent="0.2">
      <c r="B25" s="20"/>
      <c r="C25" s="2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7"/>
  <sheetViews>
    <sheetView workbookViewId="0">
      <selection activeCell="D12" sqref="D12"/>
    </sheetView>
  </sheetViews>
  <sheetFormatPr baseColWidth="10" defaultRowHeight="15" x14ac:dyDescent="0.2"/>
  <cols>
    <col min="1" max="1" width="15.5" bestFit="1" customWidth="1"/>
    <col min="2" max="2" width="14.83203125" customWidth="1"/>
    <col min="3" max="3" width="5.33203125" customWidth="1"/>
    <col min="4" max="4" width="8.6640625" customWidth="1"/>
    <col min="5" max="6" width="10" customWidth="1"/>
  </cols>
  <sheetData>
    <row r="1" spans="1:4" x14ac:dyDescent="0.2">
      <c r="A1" s="15" t="s">
        <v>8366</v>
      </c>
      <c r="B1" s="16">
        <v>2015</v>
      </c>
    </row>
    <row r="2" spans="1:4" x14ac:dyDescent="0.2">
      <c r="A2" s="15" t="s">
        <v>8359</v>
      </c>
      <c r="B2" t="s">
        <v>8315</v>
      </c>
    </row>
    <row r="4" spans="1:4" x14ac:dyDescent="0.2">
      <c r="A4" s="15" t="s">
        <v>8360</v>
      </c>
      <c r="B4" s="15" t="s">
        <v>8361</v>
      </c>
    </row>
    <row r="5" spans="1:4" x14ac:dyDescent="0.2">
      <c r="A5" s="15" t="s">
        <v>8363</v>
      </c>
      <c r="B5" t="s">
        <v>8219</v>
      </c>
      <c r="C5" t="s">
        <v>8220</v>
      </c>
      <c r="D5" t="s">
        <v>8218</v>
      </c>
    </row>
    <row r="6" spans="1:4" x14ac:dyDescent="0.2">
      <c r="A6" s="16">
        <v>1</v>
      </c>
      <c r="B6" s="9">
        <v>3</v>
      </c>
      <c r="C6" s="9">
        <v>20</v>
      </c>
      <c r="D6" s="9">
        <v>24</v>
      </c>
    </row>
    <row r="7" spans="1:4" x14ac:dyDescent="0.2">
      <c r="A7" s="16">
        <v>2</v>
      </c>
      <c r="B7" s="9">
        <v>1</v>
      </c>
      <c r="C7" s="9">
        <v>21</v>
      </c>
      <c r="D7" s="9">
        <v>41</v>
      </c>
    </row>
    <row r="8" spans="1:4" x14ac:dyDescent="0.2">
      <c r="A8" s="16">
        <v>3</v>
      </c>
      <c r="B8" s="9">
        <v>2</v>
      </c>
      <c r="C8" s="9">
        <v>15</v>
      </c>
      <c r="D8" s="9">
        <v>21</v>
      </c>
    </row>
    <row r="9" spans="1:4" x14ac:dyDescent="0.2">
      <c r="A9" s="16">
        <v>4</v>
      </c>
      <c r="B9" s="9"/>
      <c r="C9" s="9">
        <v>28</v>
      </c>
      <c r="D9" s="9">
        <v>25</v>
      </c>
    </row>
    <row r="10" spans="1:4" x14ac:dyDescent="0.2">
      <c r="A10" s="16">
        <v>5</v>
      </c>
      <c r="B10" s="9">
        <v>2</v>
      </c>
      <c r="C10" s="9">
        <v>17</v>
      </c>
      <c r="D10" s="9">
        <v>43</v>
      </c>
    </row>
    <row r="11" spans="1:4" x14ac:dyDescent="0.2">
      <c r="A11" s="16">
        <v>6</v>
      </c>
      <c r="B11" s="9">
        <v>1</v>
      </c>
      <c r="C11" s="9">
        <v>17</v>
      </c>
      <c r="D11" s="9">
        <v>42</v>
      </c>
    </row>
    <row r="12" spans="1:4" x14ac:dyDescent="0.2">
      <c r="A12" s="16">
        <v>7</v>
      </c>
      <c r="B12" s="9"/>
      <c r="C12" s="9">
        <v>13</v>
      </c>
      <c r="D12" s="9">
        <v>22</v>
      </c>
    </row>
    <row r="13" spans="1:4" x14ac:dyDescent="0.2">
      <c r="A13" s="16">
        <v>8</v>
      </c>
      <c r="B13" s="9"/>
      <c r="C13" s="9">
        <v>19</v>
      </c>
      <c r="D13" s="9">
        <v>22</v>
      </c>
    </row>
    <row r="14" spans="1:4" x14ac:dyDescent="0.2">
      <c r="A14" s="16">
        <v>9</v>
      </c>
      <c r="B14" s="9">
        <v>2</v>
      </c>
      <c r="C14" s="9">
        <v>11</v>
      </c>
      <c r="D14" s="9">
        <v>21</v>
      </c>
    </row>
    <row r="15" spans="1:4" x14ac:dyDescent="0.2">
      <c r="A15" s="16">
        <v>10</v>
      </c>
      <c r="B15" s="9"/>
      <c r="C15" s="9">
        <v>25</v>
      </c>
      <c r="D15" s="9">
        <v>18</v>
      </c>
    </row>
    <row r="16" spans="1:4" x14ac:dyDescent="0.2">
      <c r="A16" s="16">
        <v>11</v>
      </c>
      <c r="B16" s="9"/>
      <c r="C16" s="9">
        <v>12</v>
      </c>
      <c r="D16" s="9">
        <v>19</v>
      </c>
    </row>
    <row r="17" spans="1:4" x14ac:dyDescent="0.2">
      <c r="A17" s="16">
        <v>12</v>
      </c>
      <c r="B17" s="9">
        <v>2</v>
      </c>
      <c r="C17" s="9">
        <v>19</v>
      </c>
      <c r="D17" s="9">
        <v>16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F7"/>
  <sheetViews>
    <sheetView workbookViewId="0">
      <selection activeCell="A4" sqref="A4"/>
    </sheetView>
  </sheetViews>
  <sheetFormatPr baseColWidth="10" defaultRowHeight="15" x14ac:dyDescent="0.2"/>
  <cols>
    <col min="1" max="1" width="15.5" bestFit="1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  <col min="7" max="7" width="11" bestFit="1" customWidth="1"/>
    <col min="8" max="8" width="9" customWidth="1"/>
    <col min="9" max="9" width="9.5" customWidth="1"/>
    <col min="10" max="10" width="6.6640625" customWidth="1"/>
    <col min="11" max="11" width="10" customWidth="1"/>
  </cols>
  <sheetData>
    <row r="2" spans="1:6" x14ac:dyDescent="0.2">
      <c r="A2" s="15" t="s">
        <v>8222</v>
      </c>
      <c r="B2" t="s">
        <v>8223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8315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  <row r="7" spans="1:6" x14ac:dyDescent="0.2">
      <c r="A7" s="16" t="s">
        <v>8362</v>
      </c>
      <c r="B7" s="9">
        <v>26</v>
      </c>
      <c r="C7" s="9">
        <v>349</v>
      </c>
      <c r="D7" s="9">
        <v>12</v>
      </c>
      <c r="E7" s="9">
        <v>525</v>
      </c>
      <c r="F7" s="9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7"/>
  <sheetViews>
    <sheetView topLeftCell="Y1" workbookViewId="0">
      <selection activeCell="Z17" sqref="Z17"/>
    </sheetView>
  </sheetViews>
  <sheetFormatPr baseColWidth="10" defaultRowHeight="15" x14ac:dyDescent="0.2"/>
  <cols>
    <col min="1" max="1" width="15.5" customWidth="1"/>
    <col min="2" max="2" width="14.83203125" customWidth="1"/>
    <col min="3" max="3" width="3.83203125" customWidth="1"/>
    <col min="4" max="4" width="8.6640625" customWidth="1"/>
    <col min="5" max="5" width="10" customWidth="1"/>
    <col min="6" max="7" width="10" bestFit="1" customWidth="1"/>
  </cols>
  <sheetData>
    <row r="1" spans="1:5" x14ac:dyDescent="0.2">
      <c r="A1" s="15" t="s">
        <v>8359</v>
      </c>
      <c r="B1" t="s">
        <v>8315</v>
      </c>
    </row>
    <row r="2" spans="1:5" x14ac:dyDescent="0.2">
      <c r="A2" s="15" t="s">
        <v>8222</v>
      </c>
      <c r="B2" t="s">
        <v>8224</v>
      </c>
    </row>
    <row r="4" spans="1:5" x14ac:dyDescent="0.2">
      <c r="A4" s="15" t="s">
        <v>8360</v>
      </c>
      <c r="B4" s="15" t="s">
        <v>8361</v>
      </c>
    </row>
    <row r="5" spans="1:5" x14ac:dyDescent="0.2">
      <c r="A5" s="15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6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6" t="s">
        <v>8362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6"/>
  <sheetViews>
    <sheetView workbookViewId="0">
      <selection activeCell="E6" sqref="E6"/>
    </sheetView>
  </sheetViews>
  <sheetFormatPr baseColWidth="10" defaultRowHeight="15" x14ac:dyDescent="0.2"/>
  <sheetData>
    <row r="1" spans="1:6" x14ac:dyDescent="0.2">
      <c r="A1" t="s">
        <v>1</v>
      </c>
      <c r="B1" t="s">
        <v>4110</v>
      </c>
      <c r="C1" t="s">
        <v>8369</v>
      </c>
      <c r="D1" t="s">
        <v>8370</v>
      </c>
      <c r="E1" t="s">
        <v>8307</v>
      </c>
      <c r="F1" t="s">
        <v>8371</v>
      </c>
    </row>
    <row r="2" spans="1:6" x14ac:dyDescent="0.2">
      <c r="A2" t="s">
        <v>3473</v>
      </c>
      <c r="B2" t="str">
        <f>+VLOOKUP(A2,Kickstarter!B:C,2,0)</f>
        <v>Help us get actor-writer Ian Bonar's debut play - a hilarious, heartbreaking story of grief and loss - to the 2016 Edinburgh Fringe.</v>
      </c>
      <c r="C2">
        <f>+VLOOKUP(A2,Kickstarter!B:D,3,0)</f>
        <v>2000</v>
      </c>
      <c r="D2">
        <f>+VLOOKUP(A2,Kickstarter!B:E,4,0)</f>
        <v>2020</v>
      </c>
      <c r="E2">
        <f>+VLOOKUP(A2,Kickstarter!B:T,19,0)</f>
        <v>51.79</v>
      </c>
      <c r="F2">
        <f>+VLOOKUP(A2,Kickstarter!B:P,15,0)</f>
        <v>39</v>
      </c>
    </row>
    <row r="3" spans="1:6" x14ac:dyDescent="0.2">
      <c r="A3" t="s">
        <v>3616</v>
      </c>
      <c r="B3" t="str">
        <f>+VLOOKUP(A3,Kickstarter!B:C,2,0)</f>
        <v>The play yet to be described as "A surefire Edinburgh Fringe Festival Cult Hit". Coming to the Underbelly, Edinburgh, 5th-30th August.</v>
      </c>
      <c r="C3">
        <f>+VLOOKUP(A3,Kickstarter!B:D,3,0)</f>
        <v>2000</v>
      </c>
      <c r="D3">
        <f>+VLOOKUP(A3,Kickstarter!B:E,4,0)</f>
        <v>2020</v>
      </c>
      <c r="E3">
        <f>+VLOOKUP(A3,Kickstarter!B:T,19,0)</f>
        <v>36.07</v>
      </c>
      <c r="F3">
        <f>+VLOOKUP(A3,Kickstarter!B:P,15,0)</f>
        <v>56</v>
      </c>
    </row>
    <row r="4" spans="1:6" x14ac:dyDescent="0.2">
      <c r="A4" t="s">
        <v>3178</v>
      </c>
      <c r="B4" t="str">
        <f>+VLOOKUP(A4,Kickstarter!B:C,2,0)</f>
        <v>Cutting Off Kate Bush is a one-woman show written &amp; performed by Lucy Benson-Brown, premiering at the Edinburgh Fringe Festival 2014</v>
      </c>
      <c r="C4">
        <f>+VLOOKUP(A4,Kickstarter!B:D,3,0)</f>
        <v>1500</v>
      </c>
      <c r="D4">
        <f>+VLOOKUP(A4,Kickstarter!B:E,4,0)</f>
        <v>2576</v>
      </c>
      <c r="E4">
        <f>+VLOOKUP(A4,Kickstarter!B:T,19,0)</f>
        <v>33.03</v>
      </c>
      <c r="F4">
        <f>+VLOOKUP(A4,Kickstarter!B:P,15,0)</f>
        <v>78</v>
      </c>
    </row>
    <row r="5" spans="1:6" x14ac:dyDescent="0.2">
      <c r="A5" t="s">
        <v>3329</v>
      </c>
      <c r="B5" t="str">
        <f>+VLOOKUP(A5,Kickstarter!B:C,2,0)</f>
        <v>Jestia and Raedon is a brand new romantic comedy play going to the Edinburgh Fringe Festival this summer.</v>
      </c>
      <c r="C5">
        <f>+VLOOKUP(A5,Kickstarter!B:D,3,0)</f>
        <v>1000</v>
      </c>
      <c r="D5">
        <f>+VLOOKUP(A5,Kickstarter!B:E,4,0)</f>
        <v>1168</v>
      </c>
      <c r="E5">
        <f>+VLOOKUP(A5,Kickstarter!B:T,19,0)</f>
        <v>44.92</v>
      </c>
      <c r="F5">
        <f>+VLOOKUP(A5,Kickstarter!B:P,15,0)</f>
        <v>26</v>
      </c>
    </row>
    <row r="6" spans="1:6" x14ac:dyDescent="0.2">
      <c r="A6" t="s">
        <v>3221</v>
      </c>
      <c r="B6" t="str">
        <f>+VLOOKUP(A6,Kickstarter!B:C,2,0)</f>
        <v>A one-man show about love, loss, and motorways, written &amp; performed by Ben Norris. Help us get to the 2015 Edinburgh Fringe and beyond!</v>
      </c>
      <c r="C6">
        <f>+VLOOKUP(A6,Kickstarter!B:D,3,0)</f>
        <v>4000</v>
      </c>
      <c r="D6">
        <f>+VLOOKUP(A6,Kickstarter!B:E,4,0)</f>
        <v>4137</v>
      </c>
      <c r="E6">
        <f>+VLOOKUP(A6,Kickstarter!B:T,19,0)</f>
        <v>36.61</v>
      </c>
      <c r="F6">
        <f>+VLOOKUP(A6,Kickstarter!B:P,15,0)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 - P</vt:lpstr>
      <vt:lpstr>Successful US Kickstarters - P</vt:lpstr>
      <vt:lpstr>Descriptive Statistics</vt:lpstr>
      <vt:lpstr>Outcomes based on Launch Date</vt:lpstr>
      <vt:lpstr>Category Statistics</vt:lpstr>
      <vt:lpstr>Subcategory Statistics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Root</cp:lastModifiedBy>
  <dcterms:created xsi:type="dcterms:W3CDTF">2017-04-20T15:17:24Z</dcterms:created>
  <dcterms:modified xsi:type="dcterms:W3CDTF">2020-01-18T17:27:06Z</dcterms:modified>
</cp:coreProperties>
</file>