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0035"/>
  </bookViews>
  <sheets>
    <sheet name="IT-10.1f" sheetId="1" r:id="rId1"/>
  </sheets>
  <definedNames>
    <definedName name="ViewTemplate" localSheetId="0" hidden="1">'IT-10.1f'!$A$16:$I$48</definedName>
  </definedNames>
  <calcPr calcId="145621"/>
</workbook>
</file>

<file path=xl/calcChain.xml><?xml version="1.0" encoding="utf-8"?>
<calcChain xmlns="http://schemas.openxmlformats.org/spreadsheetml/2006/main">
  <c r="E12" i="1" l="1"/>
  <c r="E11" i="1"/>
  <c r="E13" i="1" s="1"/>
</calcChain>
</file>

<file path=xl/connections.xml><?xml version="1.0" encoding="utf-8"?>
<connections xmlns="http://schemas.openxmlformats.org/spreadsheetml/2006/main">
  <connection id="1" keepAlive="1" name="IT101f_FACT_G" type="5" refreshedVersion="4" background="1" saveData="1">
    <dbPr connection="Provider=SQLOLEDB.1;Integrated Security=SSPI;Persist Security Info=True;Initial Catalog=NGD;Data Source=TXAUSSMCWWSQL02;Use Procedure for Prepare=1;Auto Translate=True;Packet Size=4096;Workstation ID=FVZ1R32;Use Encryption for Data=False;Tag with column collation when possible=False" command="&quot;NGD&quot;.&quot;oncnav&quot;.&quot;vw_Sheet_IT101f_FACT_G&quot;" commandType="3"/>
  </connection>
</connections>
</file>

<file path=xl/sharedStrings.xml><?xml version="1.0" encoding="utf-8"?>
<sst xmlns="http://schemas.openxmlformats.org/spreadsheetml/2006/main" count="154" uniqueCount="88">
  <si>
    <t>Cat 3 IT-10.1.f Functional Assessment of Cancer Therapy (FACT-G)</t>
  </si>
  <si>
    <t xml:space="preserve">Metric Description: </t>
  </si>
  <si>
    <t>The FACT is a patient-assessed measurement system comprising a core component (the FACTG) that covers general aspects of quality of life (QoL), plus a range of optional condition specific subscales. The system is intended for recording outcomes in clinical trials; it focuses mainly on cancer therapy, but is potentially applicable to other conditions.</t>
  </si>
  <si>
    <t xml:space="preserve">Numerator: </t>
  </si>
  <si>
    <t>The sum of the all survey scores as defined by selected reporting scenario</t>
  </si>
  <si>
    <t xml:space="preserve">Denominator: </t>
  </si>
  <si>
    <t xml:space="preserve">The total number of survey scores as defined by selected reporting scenario </t>
  </si>
  <si>
    <t>Baseline</t>
  </si>
  <si>
    <t>Numerator:</t>
  </si>
  <si>
    <t>Date Range</t>
  </si>
  <si>
    <t>10/1/16-9/30/17</t>
  </si>
  <si>
    <t>Outcome Target</t>
  </si>
  <si>
    <t>Avg:</t>
  </si>
  <si>
    <t xml:space="preserve">Date Range: </t>
  </si>
  <si>
    <t>DY6</t>
  </si>
  <si>
    <t>PatientLastName</t>
  </si>
  <si>
    <t>PatientFirstName</t>
  </si>
  <si>
    <t>TestDate</t>
  </si>
  <si>
    <t>Score</t>
  </si>
  <si>
    <t>EnrollmentDate</t>
  </si>
  <si>
    <t>Program</t>
  </si>
  <si>
    <t>Initial/FU</t>
  </si>
  <si>
    <t>MostRecentTest</t>
  </si>
  <si>
    <t>UniqueEnrollee</t>
  </si>
  <si>
    <t xml:space="preserve"> </t>
  </si>
  <si>
    <t>Gyorgy</t>
  </si>
  <si>
    <t>Somogy</t>
  </si>
  <si>
    <t>Survivorship</t>
  </si>
  <si>
    <t>FU</t>
  </si>
  <si>
    <t>Herrera</t>
  </si>
  <si>
    <t>Mary Ann</t>
  </si>
  <si>
    <t>Mondragon</t>
  </si>
  <si>
    <t>Carmen</t>
  </si>
  <si>
    <t>Jackson</t>
  </si>
  <si>
    <t>Paula</t>
  </si>
  <si>
    <t>VarelaTorres</t>
  </si>
  <si>
    <t>Francisca</t>
  </si>
  <si>
    <t>Shivers</t>
  </si>
  <si>
    <t>Godbey</t>
  </si>
  <si>
    <t>Raquelle</t>
  </si>
  <si>
    <t>Garcia De Medina</t>
  </si>
  <si>
    <t>Maria</t>
  </si>
  <si>
    <t>Murillo Bish</t>
  </si>
  <si>
    <t>Eva</t>
  </si>
  <si>
    <t>PoncePerez</t>
  </si>
  <si>
    <t>Dora</t>
  </si>
  <si>
    <t>Santos</t>
  </si>
  <si>
    <t>Cristina</t>
  </si>
  <si>
    <t>McKinney</t>
  </si>
  <si>
    <t>Pamela</t>
  </si>
  <si>
    <t>Ogbeide</t>
  </si>
  <si>
    <t>Stella</t>
  </si>
  <si>
    <t>Lozada Morales</t>
  </si>
  <si>
    <t>Hilda</t>
  </si>
  <si>
    <t>Greimel</t>
  </si>
  <si>
    <t>Kathleen</t>
  </si>
  <si>
    <t>Zanabria</t>
  </si>
  <si>
    <t>Beatriz</t>
  </si>
  <si>
    <t>Pitre</t>
  </si>
  <si>
    <t>Floretta</t>
  </si>
  <si>
    <t>Nuncio</t>
  </si>
  <si>
    <t>Aguilar</t>
  </si>
  <si>
    <t>Kandy</t>
  </si>
  <si>
    <t>Suarez</t>
  </si>
  <si>
    <t>Consuelo</t>
  </si>
  <si>
    <t>Tiucastro</t>
  </si>
  <si>
    <t>Olga</t>
  </si>
  <si>
    <t>La France</t>
  </si>
  <si>
    <t>Eula</t>
  </si>
  <si>
    <t>McQuiddy</t>
  </si>
  <si>
    <t>Donna</t>
  </si>
  <si>
    <t>Torres</t>
  </si>
  <si>
    <t>Andrea</t>
  </si>
  <si>
    <t>Avilesbenitez</t>
  </si>
  <si>
    <t>Berry</t>
  </si>
  <si>
    <t>Mary</t>
  </si>
  <si>
    <t>Hernandezguillen</t>
  </si>
  <si>
    <t>Griselda</t>
  </si>
  <si>
    <t>McCoy</t>
  </si>
  <si>
    <t>Sativa</t>
  </si>
  <si>
    <t>Carmonamendez</t>
  </si>
  <si>
    <t>Guadalupe</t>
  </si>
  <si>
    <t>Cuamanichantes</t>
  </si>
  <si>
    <t>Liendo</t>
  </si>
  <si>
    <t>Susie</t>
  </si>
  <si>
    <t>Montesroman</t>
  </si>
  <si>
    <t>Martinez</t>
  </si>
  <si>
    <t>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</si>
</sst>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mmm\ d\,\ yyyy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8"/>
      <name val="Arial"/>
      <family val="2"/>
    </font>
    <font>
      <sz val="8"/>
      <name val="Arial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b/>
      <sz val="9"/>
      <color indexed="8"/>
      <name val="Tahoma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</borders>
  <cellStyleXfs count="315">
    <xf numFmtId="0" fontId="0" fillId="0" borderId="0"/>
    <xf numFmtId="0" fontId="21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4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42" borderId="0" applyNumberFormat="0" applyBorder="0" applyAlignment="0" applyProtection="0"/>
    <xf numFmtId="0" fontId="1" fillId="22" borderId="0" applyNumberFormat="0" applyBorder="0" applyAlignment="0" applyProtection="0"/>
    <xf numFmtId="0" fontId="1" fillId="42" borderId="0" applyNumberFormat="0" applyBorder="0" applyAlignment="0" applyProtection="0"/>
    <xf numFmtId="0" fontId="1" fillId="2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45" borderId="0" applyNumberFormat="0" applyBorder="0" applyAlignment="0" applyProtection="0"/>
    <xf numFmtId="0" fontId="1" fillId="2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7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6" fillId="12" borderId="0" applyNumberFormat="0" applyBorder="0" applyAlignment="0" applyProtection="0"/>
    <xf numFmtId="0" fontId="23" fillId="44" borderId="0" applyNumberFormat="0" applyBorder="0" applyAlignment="0" applyProtection="0"/>
    <xf numFmtId="0" fontId="16" fillId="16" borderId="0" applyNumberFormat="0" applyBorder="0" applyAlignment="0" applyProtection="0"/>
    <xf numFmtId="0" fontId="23" fillId="47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20" borderId="0" applyNumberFormat="0" applyBorder="0" applyAlignment="0" applyProtection="0"/>
    <xf numFmtId="0" fontId="23" fillId="48" borderId="0" applyNumberFormat="0" applyBorder="0" applyAlignment="0" applyProtection="0"/>
    <xf numFmtId="0" fontId="16" fillId="45" borderId="0" applyNumberFormat="0" applyBorder="0" applyAlignment="0" applyProtection="0"/>
    <xf numFmtId="0" fontId="16" fillId="20" borderId="0" applyNumberFormat="0" applyBorder="0" applyAlignment="0" applyProtection="0"/>
    <xf numFmtId="0" fontId="16" fillId="45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24" borderId="0" applyNumberFormat="0" applyBorder="0" applyAlignment="0" applyProtection="0"/>
    <xf numFmtId="0" fontId="23" fillId="38" borderId="0" applyNumberFormat="0" applyBorder="0" applyAlignment="0" applyProtection="0"/>
    <xf numFmtId="0" fontId="16" fillId="49" borderId="0" applyNumberFormat="0" applyBorder="0" applyAlignment="0" applyProtection="0"/>
    <xf numFmtId="0" fontId="16" fillId="24" borderId="0" applyNumberFormat="0" applyBorder="0" applyAlignment="0" applyProtection="0"/>
    <xf numFmtId="0" fontId="16" fillId="49" borderId="0" applyNumberFormat="0" applyBorder="0" applyAlignment="0" applyProtection="0"/>
    <xf numFmtId="0" fontId="16" fillId="28" borderId="0" applyNumberFormat="0" applyBorder="0" applyAlignment="0" applyProtection="0"/>
    <xf numFmtId="0" fontId="23" fillId="44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32" borderId="0" applyNumberFormat="0" applyBorder="0" applyAlignment="0" applyProtection="0"/>
    <xf numFmtId="0" fontId="23" fillId="39" borderId="0" applyNumberFormat="0" applyBorder="0" applyAlignment="0" applyProtection="0"/>
    <xf numFmtId="0" fontId="16" fillId="50" borderId="0" applyNumberFormat="0" applyBorder="0" applyAlignment="0" applyProtection="0"/>
    <xf numFmtId="0" fontId="16" fillId="32" borderId="0" applyNumberFormat="0" applyBorder="0" applyAlignment="0" applyProtection="0"/>
    <xf numFmtId="0" fontId="16" fillId="50" borderId="0" applyNumberFormat="0" applyBorder="0" applyAlignment="0" applyProtection="0"/>
    <xf numFmtId="0" fontId="16" fillId="9" borderId="0" applyNumberFormat="0" applyBorder="0" applyAlignment="0" applyProtection="0"/>
    <xf numFmtId="0" fontId="23" fillId="51" borderId="0" applyNumberFormat="0" applyBorder="0" applyAlignment="0" applyProtection="0"/>
    <xf numFmtId="0" fontId="16" fillId="13" borderId="0" applyNumberFormat="0" applyBorder="0" applyAlignment="0" applyProtection="0"/>
    <xf numFmtId="0" fontId="23" fillId="47" borderId="0" applyNumberFormat="0" applyBorder="0" applyAlignment="0" applyProtection="0"/>
    <xf numFmtId="0" fontId="16" fillId="17" borderId="0" applyNumberFormat="0" applyBorder="0" applyAlignment="0" applyProtection="0"/>
    <xf numFmtId="0" fontId="23" fillId="48" borderId="0" applyNumberFormat="0" applyBorder="0" applyAlignment="0" applyProtection="0"/>
    <xf numFmtId="0" fontId="16" fillId="21" borderId="0" applyNumberFormat="0" applyBorder="0" applyAlignment="0" applyProtection="0"/>
    <xf numFmtId="0" fontId="23" fillId="52" borderId="0" applyNumberFormat="0" applyBorder="0" applyAlignment="0" applyProtection="0"/>
    <xf numFmtId="0" fontId="16" fillId="25" borderId="0" applyNumberFormat="0" applyBorder="0" applyAlignment="0" applyProtection="0"/>
    <xf numFmtId="0" fontId="23" fillId="53" borderId="0" applyNumberFormat="0" applyBorder="0" applyAlignment="0" applyProtection="0"/>
    <xf numFmtId="0" fontId="16" fillId="29" borderId="0" applyNumberFormat="0" applyBorder="0" applyAlignment="0" applyProtection="0"/>
    <xf numFmtId="0" fontId="23" fillId="54" borderId="0" applyNumberFormat="0" applyBorder="0" applyAlignment="0" applyProtection="0"/>
    <xf numFmtId="0" fontId="6" fillId="3" borderId="0" applyNumberFormat="0" applyBorder="0" applyAlignment="0" applyProtection="0"/>
    <xf numFmtId="0" fontId="24" fillId="42" borderId="0" applyNumberFormat="0" applyBorder="0" applyAlignment="0" applyProtection="0"/>
    <xf numFmtId="0" fontId="10" fillId="6" borderId="4" applyNumberFormat="0" applyAlignment="0" applyProtection="0"/>
    <xf numFmtId="0" fontId="25" fillId="55" borderId="11" applyNumberFormat="0" applyAlignment="0" applyProtection="0"/>
    <xf numFmtId="0" fontId="12" fillId="7" borderId="7" applyNumberFormat="0" applyAlignment="0" applyProtection="0"/>
    <xf numFmtId="0" fontId="26" fillId="56" borderId="12" applyNumberFormat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3" fontId="31" fillId="0" borderId="0" applyFill="0" applyBorder="0" applyAlignment="0" applyProtection="0"/>
    <xf numFmtId="44" fontId="22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31" fillId="0" borderId="0" applyFill="0" applyBorder="0" applyAlignment="0" applyProtection="0"/>
    <xf numFmtId="165" fontId="31" fillId="0" borderId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31" fillId="0" borderId="0" applyFill="0" applyBorder="0" applyAlignment="0" applyProtection="0"/>
    <xf numFmtId="0" fontId="5" fillId="2" borderId="0" applyNumberFormat="0" applyBorder="0" applyAlignment="0" applyProtection="0"/>
    <xf numFmtId="0" fontId="33" fillId="44" borderId="0" applyNumberFormat="0" applyBorder="0" applyAlignment="0" applyProtection="0"/>
    <xf numFmtId="0" fontId="2" fillId="0" borderId="1" applyNumberFormat="0" applyFill="0" applyAlignment="0" applyProtection="0"/>
    <xf numFmtId="0" fontId="34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35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36" fillId="0" borderId="13" applyNumberFormat="0" applyFill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" fillId="5" borderId="4" applyNumberFormat="0" applyAlignment="0" applyProtection="0"/>
    <xf numFmtId="0" fontId="40" fillId="46" borderId="11" applyNumberFormat="0" applyAlignment="0" applyProtection="0"/>
    <xf numFmtId="0" fontId="11" fillId="0" borderId="6" applyNumberFormat="0" applyFill="0" applyAlignment="0" applyProtection="0"/>
    <xf numFmtId="0" fontId="41" fillId="0" borderId="14" applyNumberFormat="0" applyFill="0" applyAlignment="0" applyProtection="0"/>
    <xf numFmtId="0" fontId="7" fillId="4" borderId="0" applyNumberFormat="0" applyBorder="0" applyAlignment="0" applyProtection="0"/>
    <xf numFmtId="0" fontId="42" fillId="46" borderId="0" applyNumberFormat="0" applyBorder="0" applyAlignment="0" applyProtection="0"/>
    <xf numFmtId="0" fontId="1" fillId="0" borderId="0"/>
    <xf numFmtId="0" fontId="1" fillId="0" borderId="0"/>
    <xf numFmtId="0" fontId="43" fillId="0" borderId="0"/>
    <xf numFmtId="0" fontId="1" fillId="0" borderId="0"/>
    <xf numFmtId="0" fontId="21" fillId="0" borderId="0"/>
    <xf numFmtId="0" fontId="21" fillId="0" borderId="0"/>
    <xf numFmtId="0" fontId="27" fillId="0" borderId="0"/>
    <xf numFmtId="0" fontId="29" fillId="0" borderId="0"/>
    <xf numFmtId="0" fontId="44" fillId="0" borderId="0"/>
    <xf numFmtId="0" fontId="27" fillId="0" borderId="0">
      <alignment vertical="top"/>
    </xf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2" fillId="0" borderId="0"/>
    <xf numFmtId="0" fontId="27" fillId="0" borderId="0"/>
    <xf numFmtId="0" fontId="22" fillId="0" borderId="0"/>
    <xf numFmtId="0" fontId="30" fillId="0" borderId="0"/>
    <xf numFmtId="0" fontId="21" fillId="0" borderId="0"/>
    <xf numFmtId="0" fontId="28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7" fillId="0" borderId="0"/>
    <xf numFmtId="0" fontId="21" fillId="0" borderId="0"/>
    <xf numFmtId="0" fontId="27" fillId="0" borderId="0"/>
    <xf numFmtId="0" fontId="27" fillId="0" borderId="0"/>
    <xf numFmtId="0" fontId="30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1" fillId="0" borderId="0"/>
    <xf numFmtId="0" fontId="43" fillId="0" borderId="0"/>
    <xf numFmtId="0" fontId="27" fillId="0" borderId="0"/>
    <xf numFmtId="0" fontId="1" fillId="0" borderId="0"/>
    <xf numFmtId="0" fontId="27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1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8" fillId="41" borderId="15" applyNumberFormat="0" applyFont="0" applyAlignment="0" applyProtection="0"/>
    <xf numFmtId="0" fontId="22" fillId="8" borderId="8" applyNumberFormat="0" applyFont="0" applyAlignment="0" applyProtection="0"/>
    <xf numFmtId="0" fontId="1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45" fillId="57" borderId="15">
      <alignment vertical="center"/>
    </xf>
    <xf numFmtId="0" fontId="9" fillId="6" borderId="5" applyNumberFormat="0" applyAlignment="0" applyProtection="0"/>
    <xf numFmtId="0" fontId="46" fillId="55" borderId="16" applyNumberFormat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47" fillId="0" borderId="17">
      <alignment horizontal="center"/>
    </xf>
    <xf numFmtId="0" fontId="47" fillId="0" borderId="17">
      <alignment horizontal="center"/>
    </xf>
    <xf numFmtId="3" fontId="28" fillId="0" borderId="0" applyFont="0" applyFill="0" applyBorder="0" applyAlignment="0" applyProtection="0"/>
    <xf numFmtId="0" fontId="28" fillId="58" borderId="0" applyNumberFormat="0" applyFont="0" applyBorder="0" applyAlignment="0" applyProtection="0"/>
    <xf numFmtId="4" fontId="48" fillId="46" borderId="18" applyNumberFormat="0" applyProtection="0">
      <alignment vertical="center"/>
    </xf>
    <xf numFmtId="4" fontId="49" fillId="59" borderId="18" applyNumberFormat="0" applyProtection="0">
      <alignment vertical="center"/>
    </xf>
    <xf numFmtId="4" fontId="48" fillId="59" borderId="18" applyNumberFormat="0" applyProtection="0">
      <alignment horizontal="left" vertical="center" indent="1"/>
    </xf>
    <xf numFmtId="0" fontId="48" fillId="59" borderId="18" applyNumberFormat="0" applyProtection="0">
      <alignment horizontal="left" vertical="top" indent="1"/>
    </xf>
    <xf numFmtId="4" fontId="48" fillId="60" borderId="0" applyNumberFormat="0" applyProtection="0">
      <alignment horizontal="left" vertical="center" indent="1"/>
    </xf>
    <xf numFmtId="4" fontId="50" fillId="38" borderId="18" applyNumberFormat="0" applyProtection="0">
      <alignment horizontal="right" vertical="center"/>
    </xf>
    <xf numFmtId="4" fontId="50" fillId="39" borderId="18" applyNumberFormat="0" applyProtection="0">
      <alignment horizontal="right" vertical="center"/>
    </xf>
    <xf numFmtId="4" fontId="50" fillId="54" borderId="18" applyNumberFormat="0" applyProtection="0">
      <alignment horizontal="right" vertical="center"/>
    </xf>
    <xf numFmtId="4" fontId="50" fillId="48" borderId="18" applyNumberFormat="0" applyProtection="0">
      <alignment horizontal="right" vertical="center"/>
    </xf>
    <xf numFmtId="4" fontId="50" fillId="50" borderId="18" applyNumberFormat="0" applyProtection="0">
      <alignment horizontal="right" vertical="center"/>
    </xf>
    <xf numFmtId="4" fontId="50" fillId="47" borderId="18" applyNumberFormat="0" applyProtection="0">
      <alignment horizontal="right" vertical="center"/>
    </xf>
    <xf numFmtId="4" fontId="50" fillId="61" borderId="18" applyNumberFormat="0" applyProtection="0">
      <alignment horizontal="right" vertical="center"/>
    </xf>
    <xf numFmtId="4" fontId="50" fillId="62" borderId="18" applyNumberFormat="0" applyProtection="0">
      <alignment horizontal="right" vertical="center"/>
    </xf>
    <xf numFmtId="4" fontId="50" fillId="45" borderId="18" applyNumberFormat="0" applyProtection="0">
      <alignment horizontal="right" vertical="center"/>
    </xf>
    <xf numFmtId="4" fontId="48" fillId="63" borderId="19" applyNumberFormat="0" applyProtection="0">
      <alignment horizontal="left" vertical="center" indent="1"/>
    </xf>
    <xf numFmtId="4" fontId="48" fillId="63" borderId="19" applyNumberFormat="0" applyProtection="0">
      <alignment horizontal="left" vertical="center" indent="1"/>
    </xf>
    <xf numFmtId="4" fontId="50" fillId="64" borderId="0" applyNumberFormat="0" applyProtection="0">
      <alignment horizontal="left" vertical="center" indent="1"/>
    </xf>
    <xf numFmtId="4" fontId="51" fillId="65" borderId="0" applyNumberFormat="0" applyProtection="0">
      <alignment horizontal="left" vertical="center" indent="1"/>
    </xf>
    <xf numFmtId="4" fontId="50" fillId="66" borderId="18" applyNumberFormat="0" applyProtection="0">
      <alignment horizontal="right" vertical="center"/>
    </xf>
    <xf numFmtId="4" fontId="50" fillId="64" borderId="0" applyNumberFormat="0" applyProtection="0">
      <alignment horizontal="left" vertical="center" indent="1"/>
    </xf>
    <xf numFmtId="4" fontId="50" fillId="60" borderId="0" applyNumberFormat="0" applyProtection="0">
      <alignment horizontal="left" vertical="center" indent="1"/>
    </xf>
    <xf numFmtId="0" fontId="27" fillId="65" borderId="18" applyNumberFormat="0" applyProtection="0">
      <alignment horizontal="left" vertical="center" indent="1"/>
    </xf>
    <xf numFmtId="0" fontId="27" fillId="65" borderId="18" applyNumberFormat="0" applyProtection="0">
      <alignment horizontal="left" vertical="top" indent="1"/>
    </xf>
    <xf numFmtId="0" fontId="27" fillId="60" borderId="18" applyNumberFormat="0" applyProtection="0">
      <alignment horizontal="left" vertical="center" indent="1"/>
    </xf>
    <xf numFmtId="0" fontId="27" fillId="60" borderId="18" applyNumberFormat="0" applyProtection="0">
      <alignment horizontal="left" vertical="top" indent="1"/>
    </xf>
    <xf numFmtId="0" fontId="27" fillId="67" borderId="18" applyNumberFormat="0" applyProtection="0">
      <alignment horizontal="left" vertical="center" indent="1"/>
    </xf>
    <xf numFmtId="0" fontId="27" fillId="67" borderId="18" applyNumberFormat="0" applyProtection="0">
      <alignment horizontal="left" vertical="top" indent="1"/>
    </xf>
    <xf numFmtId="0" fontId="27" fillId="68" borderId="18" applyNumberFormat="0" applyProtection="0">
      <alignment horizontal="left" vertical="center" indent="1"/>
    </xf>
    <xf numFmtId="0" fontId="27" fillId="68" borderId="18" applyNumberFormat="0" applyProtection="0">
      <alignment horizontal="left" vertical="top" indent="1"/>
    </xf>
    <xf numFmtId="4" fontId="50" fillId="69" borderId="18" applyNumberFormat="0" applyProtection="0">
      <alignment vertical="center"/>
    </xf>
    <xf numFmtId="4" fontId="52" fillId="69" borderId="18" applyNumberFormat="0" applyProtection="0">
      <alignment vertical="center"/>
    </xf>
    <xf numFmtId="4" fontId="50" fillId="69" borderId="18" applyNumberFormat="0" applyProtection="0">
      <alignment horizontal="left" vertical="center" indent="1"/>
    </xf>
    <xf numFmtId="0" fontId="50" fillId="69" borderId="18" applyNumberFormat="0" applyProtection="0">
      <alignment horizontal="left" vertical="top" indent="1"/>
    </xf>
    <xf numFmtId="4" fontId="50" fillId="70" borderId="16" applyNumberFormat="0" applyProtection="0">
      <alignment horizontal="right" vertical="center"/>
    </xf>
    <xf numFmtId="4" fontId="52" fillId="64" borderId="18" applyNumberFormat="0" applyProtection="0">
      <alignment horizontal="right" vertical="center"/>
    </xf>
    <xf numFmtId="0" fontId="27" fillId="71" borderId="16" applyNumberFormat="0" applyProtection="0">
      <alignment horizontal="left" vertical="center" indent="1"/>
    </xf>
    <xf numFmtId="0" fontId="50" fillId="60" borderId="18" applyNumberFormat="0" applyProtection="0">
      <alignment horizontal="left" vertical="top" indent="1"/>
    </xf>
    <xf numFmtId="4" fontId="53" fillId="72" borderId="0" applyNumberFormat="0" applyProtection="0">
      <alignment horizontal="left" vertical="center" indent="1"/>
    </xf>
    <xf numFmtId="4" fontId="54" fillId="64" borderId="18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31" fillId="0" borderId="20" applyNumberFormat="0" applyFill="0" applyAlignment="0" applyProtection="0"/>
    <xf numFmtId="0" fontId="1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7" fillId="33" borderId="0" xfId="0" applyFont="1" applyFill="1"/>
    <xf numFmtId="14" fontId="0" fillId="33" borderId="0" xfId="0" applyNumberFormat="1" applyFill="1"/>
    <xf numFmtId="0" fontId="0" fillId="33" borderId="0" xfId="0" applyFill="1" applyAlignment="1">
      <alignment horizontal="left" vertical="top" wrapText="1"/>
    </xf>
    <xf numFmtId="0" fontId="0" fillId="33" borderId="0" xfId="0" applyFill="1" applyAlignment="1"/>
    <xf numFmtId="0" fontId="18" fillId="33" borderId="0" xfId="0" applyFont="1" applyFill="1" applyBorder="1" applyAlignment="1">
      <alignment vertical="center" wrapText="1"/>
    </xf>
    <xf numFmtId="0" fontId="0" fillId="0" borderId="10" xfId="0" applyBorder="1"/>
    <xf numFmtId="0" fontId="15" fillId="34" borderId="10" xfId="0" applyFont="1" applyFill="1" applyBorder="1" applyAlignment="1">
      <alignment horizontal="center"/>
    </xf>
    <xf numFmtId="0" fontId="15" fillId="34" borderId="10" xfId="0" applyFon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15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NumberFormat="1" applyFont="1" applyBorder="1" applyAlignment="1">
      <alignment horizontal="center" vertical="center" wrapText="1"/>
    </xf>
    <xf numFmtId="164" fontId="20" fillId="35" borderId="10" xfId="0" applyNumberFormat="1" applyFont="1" applyFill="1" applyBorder="1" applyAlignment="1">
      <alignment horizontal="right"/>
    </xf>
    <xf numFmtId="22" fontId="0" fillId="0" borderId="0" xfId="0" applyNumberFormat="1"/>
  </cellXfs>
  <cellStyles count="315">
    <cellStyle name="20% - Accent1 2" xfId="1"/>
    <cellStyle name="20% - Accent1 2 2" xfId="2"/>
    <cellStyle name="20% - Accent1 2 3" xfId="3"/>
    <cellStyle name="20% - Accent1 3" xfId="4"/>
    <cellStyle name="20% - Accent1 3 2" xfId="5"/>
    <cellStyle name="20% - Accent1 4" xfId="6"/>
    <cellStyle name="20% - Accent1 5" xfId="7"/>
    <cellStyle name="20% - Accent1 6" xfId="8"/>
    <cellStyle name="20% - Accent2 2" xfId="9"/>
    <cellStyle name="20% - Accent2 2 2" xfId="10"/>
    <cellStyle name="20% - Accent2 2 3" xfId="11"/>
    <cellStyle name="20% - Accent2 3" xfId="12"/>
    <cellStyle name="20% - Accent2 3 2" xfId="13"/>
    <cellStyle name="20% - Accent2 4" xfId="14"/>
    <cellStyle name="20% - Accent2 5" xfId="15"/>
    <cellStyle name="20% - Accent2 6" xfId="16"/>
    <cellStyle name="20% - Accent3 2" xfId="17"/>
    <cellStyle name="20% - Accent3 2 2" xfId="18"/>
    <cellStyle name="20% - Accent3 2 3" xfId="19"/>
    <cellStyle name="20% - Accent3 3" xfId="20"/>
    <cellStyle name="20% - Accent3 3 2" xfId="21"/>
    <cellStyle name="20% - Accent3 4" xfId="22"/>
    <cellStyle name="20% - Accent3 5" xfId="23"/>
    <cellStyle name="20% - Accent3 6" xfId="24"/>
    <cellStyle name="20% - Accent4 2" xfId="25"/>
    <cellStyle name="20% - Accent4 2 2" xfId="26"/>
    <cellStyle name="20% - Accent4 2 3" xfId="27"/>
    <cellStyle name="20% - Accent4 3" xfId="28"/>
    <cellStyle name="20% - Accent4 3 2" xfId="29"/>
    <cellStyle name="20% - Accent4 4" xfId="30"/>
    <cellStyle name="20% - Accent4 5" xfId="31"/>
    <cellStyle name="20% - Accent4 6" xfId="32"/>
    <cellStyle name="20% - Accent5 2" xfId="33"/>
    <cellStyle name="20% - Accent5 3" xfId="34"/>
    <cellStyle name="20% - Accent5 3 2" xfId="35"/>
    <cellStyle name="20% - Accent6 2" xfId="36"/>
    <cellStyle name="20% - Accent6 3" xfId="37"/>
    <cellStyle name="20% - Accent6 3 2" xfId="38"/>
    <cellStyle name="40% - Accent1 2" xfId="39"/>
    <cellStyle name="40% - Accent1 3" xfId="40"/>
    <cellStyle name="40% - Accent1 3 2" xfId="41"/>
    <cellStyle name="40% - Accent2 2" xfId="42"/>
    <cellStyle name="40% - Accent2 3" xfId="43"/>
    <cellStyle name="40% - Accent2 3 2" xfId="44"/>
    <cellStyle name="40% - Accent3 2" xfId="45"/>
    <cellStyle name="40% - Accent3 2 2" xfId="46"/>
    <cellStyle name="40% - Accent3 2 3" xfId="47"/>
    <cellStyle name="40% - Accent3 3" xfId="48"/>
    <cellStyle name="40% - Accent3 3 2" xfId="49"/>
    <cellStyle name="40% - Accent3 4" xfId="50"/>
    <cellStyle name="40% - Accent3 5" xfId="51"/>
    <cellStyle name="40% - Accent3 6" xfId="52"/>
    <cellStyle name="40% - Accent4 2" xfId="53"/>
    <cellStyle name="40% - Accent4 3" xfId="54"/>
    <cellStyle name="40% - Accent4 3 2" xfId="55"/>
    <cellStyle name="40% - Accent5 2" xfId="56"/>
    <cellStyle name="40% - Accent5 3" xfId="57"/>
    <cellStyle name="40% - Accent5 3 2" xfId="58"/>
    <cellStyle name="40% - Accent6 2" xfId="59"/>
    <cellStyle name="40% - Accent6 3" xfId="60"/>
    <cellStyle name="40% - Accent6 3 2" xfId="61"/>
    <cellStyle name="60% - Accent1 2" xfId="62"/>
    <cellStyle name="60% - Accent1 3" xfId="63"/>
    <cellStyle name="60% - Accent2 2" xfId="64"/>
    <cellStyle name="60% - Accent2 3" xfId="65"/>
    <cellStyle name="60% - Accent3 2" xfId="66"/>
    <cellStyle name="60% - Accent3 2 2" xfId="67"/>
    <cellStyle name="60% - Accent3 2 3" xfId="68"/>
    <cellStyle name="60% - Accent3 3" xfId="69"/>
    <cellStyle name="60% - Accent3 4" xfId="70"/>
    <cellStyle name="60% - Accent3 5" xfId="71"/>
    <cellStyle name="60% - Accent3 6" xfId="72"/>
    <cellStyle name="60% - Accent4 2" xfId="73"/>
    <cellStyle name="60% - Accent4 2 2" xfId="74"/>
    <cellStyle name="60% - Accent4 2 3" xfId="75"/>
    <cellStyle name="60% - Accent4 3" xfId="76"/>
    <cellStyle name="60% - Accent4 4" xfId="77"/>
    <cellStyle name="60% - Accent4 5" xfId="78"/>
    <cellStyle name="60% - Accent4 6" xfId="79"/>
    <cellStyle name="60% - Accent5 2" xfId="80"/>
    <cellStyle name="60% - Accent5 3" xfId="81"/>
    <cellStyle name="60% - Accent6 2" xfId="82"/>
    <cellStyle name="60% - Accent6 2 2" xfId="83"/>
    <cellStyle name="60% - Accent6 2 3" xfId="84"/>
    <cellStyle name="60% - Accent6 3" xfId="85"/>
    <cellStyle name="60% - Accent6 4" xfId="86"/>
    <cellStyle name="60% - Accent6 5" xfId="87"/>
    <cellStyle name="60% - Accent6 6" xfId="88"/>
    <cellStyle name="Accent1 2" xfId="89"/>
    <cellStyle name="Accent1 3" xfId="90"/>
    <cellStyle name="Accent2 2" xfId="91"/>
    <cellStyle name="Accent2 3" xfId="92"/>
    <cellStyle name="Accent3 2" xfId="93"/>
    <cellStyle name="Accent3 3" xfId="94"/>
    <cellStyle name="Accent4 2" xfId="95"/>
    <cellStyle name="Accent4 3" xfId="96"/>
    <cellStyle name="Accent5 2" xfId="97"/>
    <cellStyle name="Accent5 3" xfId="98"/>
    <cellStyle name="Accent6 2" xfId="99"/>
    <cellStyle name="Accent6 3" xfId="100"/>
    <cellStyle name="Bad 2" xfId="101"/>
    <cellStyle name="Bad 3" xfId="102"/>
    <cellStyle name="Calculation 2" xfId="103"/>
    <cellStyle name="Calculation 3" xfId="104"/>
    <cellStyle name="Check Cell 2" xfId="105"/>
    <cellStyle name="Check Cell 3" xfId="106"/>
    <cellStyle name="Comma 10" xfId="107"/>
    <cellStyle name="Comma 2" xfId="108"/>
    <cellStyle name="Comma 2 2" xfId="109"/>
    <cellStyle name="Comma 2 2 2" xfId="110"/>
    <cellStyle name="Comma 2 2 3" xfId="111"/>
    <cellStyle name="Comma 2 3" xfId="112"/>
    <cellStyle name="Comma 2 3 2" xfId="113"/>
    <cellStyle name="Comma 2 3 3" xfId="114"/>
    <cellStyle name="Comma 2 4" xfId="115"/>
    <cellStyle name="Comma 2 5" xfId="116"/>
    <cellStyle name="Comma 2 6" xfId="117"/>
    <cellStyle name="Comma 3" xfId="118"/>
    <cellStyle name="Comma 3 2" xfId="119"/>
    <cellStyle name="Comma 3 3" xfId="120"/>
    <cellStyle name="Comma 3 4" xfId="121"/>
    <cellStyle name="Comma 4" xfId="122"/>
    <cellStyle name="Comma 4 2" xfId="123"/>
    <cellStyle name="Comma 5" xfId="124"/>
    <cellStyle name="Comma 6" xfId="125"/>
    <cellStyle name="Comma0" xfId="126"/>
    <cellStyle name="Currency 2" xfId="127"/>
    <cellStyle name="Currency 2 2" xfId="128"/>
    <cellStyle name="Currency 2 2 2" xfId="129"/>
    <cellStyle name="Currency 2 3" xfId="130"/>
    <cellStyle name="Currency 2 4" xfId="131"/>
    <cellStyle name="Currency 2 5" xfId="132"/>
    <cellStyle name="Currency 2 6" xfId="133"/>
    <cellStyle name="Currency 3" xfId="134"/>
    <cellStyle name="Currency 3 2" xfId="135"/>
    <cellStyle name="Currency 3 3" xfId="136"/>
    <cellStyle name="Currency 4" xfId="137"/>
    <cellStyle name="Currency 4 2" xfId="138"/>
    <cellStyle name="Currency 4 3" xfId="139"/>
    <cellStyle name="Currency 5" xfId="140"/>
    <cellStyle name="Currency 5 2" xfId="141"/>
    <cellStyle name="Currency 5 3" xfId="142"/>
    <cellStyle name="Currency 6" xfId="143"/>
    <cellStyle name="Currency 7" xfId="144"/>
    <cellStyle name="Currency0" xfId="145"/>
    <cellStyle name="Date" xfId="146"/>
    <cellStyle name="Explanatory Text 2" xfId="147"/>
    <cellStyle name="Explanatory Text 3" xfId="148"/>
    <cellStyle name="Fixed" xfId="149"/>
    <cellStyle name="Good 2" xfId="150"/>
    <cellStyle name="Good 3" xfId="151"/>
    <cellStyle name="Heading 1 2" xfId="152"/>
    <cellStyle name="Heading 1 3" xfId="153"/>
    <cellStyle name="Heading 2 2" xfId="154"/>
    <cellStyle name="Heading 2 3" xfId="155"/>
    <cellStyle name="Heading 3 2" xfId="156"/>
    <cellStyle name="Heading 3 3" xfId="157"/>
    <cellStyle name="Heading 4 2" xfId="158"/>
    <cellStyle name="Heading 4 3" xfId="159"/>
    <cellStyle name="Hyperlink 2" xfId="160"/>
    <cellStyle name="Hyperlink 3" xfId="161"/>
    <cellStyle name="Hyperlink 4" xfId="162"/>
    <cellStyle name="Input 2" xfId="163"/>
    <cellStyle name="Input 3" xfId="164"/>
    <cellStyle name="Linked Cell 2" xfId="165"/>
    <cellStyle name="Linked Cell 3" xfId="166"/>
    <cellStyle name="Neutral 2" xfId="167"/>
    <cellStyle name="Neutral 3" xfId="168"/>
    <cellStyle name="Normal" xfId="0" builtinId="0"/>
    <cellStyle name="Normal 10" xfId="169"/>
    <cellStyle name="Normal 10 2" xfId="170"/>
    <cellStyle name="Normal 11" xfId="171"/>
    <cellStyle name="Normal 16" xfId="172"/>
    <cellStyle name="Normal 17" xfId="173"/>
    <cellStyle name="Normal 17 3 2" xfId="174"/>
    <cellStyle name="Normal 2" xfId="175"/>
    <cellStyle name="Normal 2 10" xfId="176"/>
    <cellStyle name="Normal 2 11" xfId="177"/>
    <cellStyle name="Normal 2 12" xfId="178"/>
    <cellStyle name="Normal 2 2" xfId="179"/>
    <cellStyle name="Normal 2 2 2" xfId="180"/>
    <cellStyle name="Normal 2 3" xfId="181"/>
    <cellStyle name="Normal 2 4" xfId="182"/>
    <cellStyle name="Normal 2 5" xfId="183"/>
    <cellStyle name="Normal 2 6" xfId="184"/>
    <cellStyle name="Normal 2 7" xfId="185"/>
    <cellStyle name="Normal 2 8" xfId="186"/>
    <cellStyle name="Normal 2 9" xfId="187"/>
    <cellStyle name="Normal 3" xfId="188"/>
    <cellStyle name="Normal 3 2" xfId="189"/>
    <cellStyle name="Normal 3 2 2" xfId="190"/>
    <cellStyle name="Normal 3 2 3" xfId="191"/>
    <cellStyle name="Normal 3 2 3 2" xfId="192"/>
    <cellStyle name="Normal 3 3" xfId="193"/>
    <cellStyle name="Normal 3 4" xfId="194"/>
    <cellStyle name="Normal 3 5" xfId="195"/>
    <cellStyle name="Normal 3 6" xfId="196"/>
    <cellStyle name="Normal 3 7" xfId="197"/>
    <cellStyle name="Normal 4" xfId="198"/>
    <cellStyle name="Normal 4 2" xfId="199"/>
    <cellStyle name="Normal 4 2 2" xfId="200"/>
    <cellStyle name="Normal 4 2 2 2" xfId="201"/>
    <cellStyle name="Normal 4 2 3" xfId="202"/>
    <cellStyle name="Normal 4 3" xfId="203"/>
    <cellStyle name="Normal 4 3 2" xfId="204"/>
    <cellStyle name="Normal 4 4" xfId="205"/>
    <cellStyle name="Normal 4 5" xfId="206"/>
    <cellStyle name="Normal 4 6" xfId="207"/>
    <cellStyle name="Normal 5" xfId="208"/>
    <cellStyle name="Normal 5 2" xfId="209"/>
    <cellStyle name="Normal 5 3" xfId="210"/>
    <cellStyle name="Normal 5 3 2" xfId="211"/>
    <cellStyle name="Normal 5 4" xfId="212"/>
    <cellStyle name="Normal 5 5" xfId="213"/>
    <cellStyle name="Normal 5 6" xfId="214"/>
    <cellStyle name="Normal 5 7" xfId="215"/>
    <cellStyle name="Normal 6" xfId="216"/>
    <cellStyle name="Normal 6 2" xfId="217"/>
    <cellStyle name="Normal 6 3" xfId="218"/>
    <cellStyle name="Normal 7" xfId="219"/>
    <cellStyle name="Normal 7 2" xfId="220"/>
    <cellStyle name="Normal 7 2 2" xfId="221"/>
    <cellStyle name="Normal 7 3" xfId="222"/>
    <cellStyle name="Normal 7 4" xfId="223"/>
    <cellStyle name="Normal 7 5" xfId="224"/>
    <cellStyle name="Normal 8" xfId="225"/>
    <cellStyle name="Normal 8 2" xfId="226"/>
    <cellStyle name="Normal 9" xfId="227"/>
    <cellStyle name="Normal 9 2" xfId="228"/>
    <cellStyle name="Note 2" xfId="229"/>
    <cellStyle name="Note 2 2" xfId="230"/>
    <cellStyle name="Note 2 3" xfId="231"/>
    <cellStyle name="Note 2 4" xfId="232"/>
    <cellStyle name="Note 2 5" xfId="233"/>
    <cellStyle name="Note 2 6" xfId="234"/>
    <cellStyle name="Note 3" xfId="235"/>
    <cellStyle name="Note 4" xfId="236"/>
    <cellStyle name="Note 5" xfId="237"/>
    <cellStyle name="Note 6" xfId="238"/>
    <cellStyle name="Note 7" xfId="239"/>
    <cellStyle name="Note 8" xfId="240"/>
    <cellStyle name="OBI_ColHeader" xfId="241"/>
    <cellStyle name="Output 2" xfId="242"/>
    <cellStyle name="Output 3" xfId="243"/>
    <cellStyle name="Percent 2" xfId="244"/>
    <cellStyle name="Percent 2 2" xfId="245"/>
    <cellStyle name="Percent 2 3" xfId="246"/>
    <cellStyle name="Percent 2 4" xfId="247"/>
    <cellStyle name="Percent 2 5" xfId="248"/>
    <cellStyle name="Percent 2 6" xfId="249"/>
    <cellStyle name="Percent 2 7" xfId="250"/>
    <cellStyle name="Percent 3" xfId="251"/>
    <cellStyle name="Percent 3 2" xfId="252"/>
    <cellStyle name="Percent 3 3" xfId="253"/>
    <cellStyle name="Percent 4" xfId="254"/>
    <cellStyle name="Percent 4 2" xfId="255"/>
    <cellStyle name="Percent 4 3" xfId="256"/>
    <cellStyle name="Percent 5" xfId="257"/>
    <cellStyle name="Percent 5 2" xfId="258"/>
    <cellStyle name="Percent 5 3" xfId="259"/>
    <cellStyle name="Percent 6" xfId="260"/>
    <cellStyle name="Percent 7" xfId="261"/>
    <cellStyle name="Percent 8" xfId="262"/>
    <cellStyle name="Percent 9" xfId="263"/>
    <cellStyle name="PSChar" xfId="264"/>
    <cellStyle name="PSDate" xfId="265"/>
    <cellStyle name="PSDec" xfId="266"/>
    <cellStyle name="PSHeading" xfId="267"/>
    <cellStyle name="PSHeading 2" xfId="268"/>
    <cellStyle name="PSInt" xfId="269"/>
    <cellStyle name="PSSpacer" xfId="270"/>
    <cellStyle name="SAPBEXaggData" xfId="271"/>
    <cellStyle name="SAPBEXaggDataEmph" xfId="272"/>
    <cellStyle name="SAPBEXaggItem" xfId="273"/>
    <cellStyle name="SAPBEXaggItemX" xfId="274"/>
    <cellStyle name="SAPBEXchaText" xfId="275"/>
    <cellStyle name="SAPBEXexcBad7" xfId="276"/>
    <cellStyle name="SAPBEXexcBad8" xfId="277"/>
    <cellStyle name="SAPBEXexcBad9" xfId="278"/>
    <cellStyle name="SAPBEXexcCritical4" xfId="279"/>
    <cellStyle name="SAPBEXexcCritical5" xfId="280"/>
    <cellStyle name="SAPBEXexcCritical6" xfId="281"/>
    <cellStyle name="SAPBEXexcGood1" xfId="282"/>
    <cellStyle name="SAPBEXexcGood2" xfId="283"/>
    <cellStyle name="SAPBEXexcGood3" xfId="284"/>
    <cellStyle name="SAPBEXfilterDrill" xfId="285"/>
    <cellStyle name="SAPBEXfilterDrill 2" xfId="286"/>
    <cellStyle name="SAPBEXfilterItem" xfId="287"/>
    <cellStyle name="SAPBEXfilterText" xfId="288"/>
    <cellStyle name="SAPBEXformats" xfId="289"/>
    <cellStyle name="SAPBEXheaderItem" xfId="290"/>
    <cellStyle name="SAPBEXheaderText" xfId="291"/>
    <cellStyle name="SAPBEXHLevel0" xfId="292"/>
    <cellStyle name="SAPBEXHLevel0X" xfId="293"/>
    <cellStyle name="SAPBEXHLevel1" xfId="294"/>
    <cellStyle name="SAPBEXHLevel1X" xfId="295"/>
    <cellStyle name="SAPBEXHLevel2" xfId="296"/>
    <cellStyle name="SAPBEXHLevel2X" xfId="297"/>
    <cellStyle name="SAPBEXHLevel3" xfId="298"/>
    <cellStyle name="SAPBEXHLevel3X" xfId="299"/>
    <cellStyle name="SAPBEXresData" xfId="300"/>
    <cellStyle name="SAPBEXresDataEmph" xfId="301"/>
    <cellStyle name="SAPBEXresItem" xfId="302"/>
    <cellStyle name="SAPBEXresItemX" xfId="303"/>
    <cellStyle name="SAPBEXstdData" xfId="304"/>
    <cellStyle name="SAPBEXstdDataEmph" xfId="305"/>
    <cellStyle name="SAPBEXstdItem" xfId="306"/>
    <cellStyle name="SAPBEXstdItemX" xfId="307"/>
    <cellStyle name="SAPBEXtitle" xfId="308"/>
    <cellStyle name="SAPBEXundefined" xfId="309"/>
    <cellStyle name="Title 2" xfId="310"/>
    <cellStyle name="Total 2" xfId="311"/>
    <cellStyle name="Total 3" xfId="312"/>
    <cellStyle name="Warning Text 2" xfId="313"/>
    <cellStyle name="Warning Text 3" xfId="314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iewTemplat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PatientLastName" tableColumnId="1"/>
      <queryTableField id="2" name="PatientFirstName" tableColumnId="2"/>
      <queryTableField id="3" name="TestDate" tableColumnId="3"/>
      <queryTableField id="4" name="Score" tableColumnId="4"/>
      <queryTableField id="5" name="EnrollmentDate" tableColumnId="5"/>
      <queryTableField id="6" name="Program" tableColumnId="6"/>
      <queryTableField id="7" name="Initial/FU" tableColumnId="7"/>
      <queryTableField id="8" name="MostRecentTest" tableColumnId="8"/>
      <queryTableField id="9" name="UniqueEnrolle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IT101f_FACT_G" displayName="IT101f_FACT_G" ref="A16:I48" tableType="queryTable" totalsRowShown="0">
  <autoFilter ref="A16:I48"/>
  <sortState ref="A17:I48">
    <sortCondition ref="C17:C36"/>
  </sortState>
  <tableColumns count="9">
    <tableColumn id="1" uniqueName="1" name="PatientLastName" queryTableFieldId="1"/>
    <tableColumn id="2" uniqueName="2" name="PatientFirstName" queryTableFieldId="2"/>
    <tableColumn id="3" uniqueName="3" name="TestDate" queryTableFieldId="3" dataDxfId="1"/>
    <tableColumn id="4" uniqueName="4" name="Score" queryTableFieldId="4"/>
    <tableColumn id="5" uniqueName="5" name="EnrollmentDate" queryTableFieldId="5" dataDxfId="0"/>
    <tableColumn id="6" uniqueName="6" name="Program" queryTableFieldId="6"/>
    <tableColumn id="7" uniqueName="7" name="Initial/FU" queryTableFieldId="7"/>
    <tableColumn id="8" uniqueName="8" name="MostRecentTest" queryTableFieldId="8"/>
    <tableColumn id="9" uniqueName="9" name="UniqueEnrollee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2"/>
  <sheetViews>
    <sheetView tabSelected="1" workbookViewId="0">
      <selection activeCell="N26" sqref="N26"/>
    </sheetView>
  </sheetViews>
  <sheetFormatPr defaultRowHeight="15" x14ac:dyDescent="0.25"/>
  <cols>
    <col min="1" max="1" width="18.5703125" customWidth="1"/>
    <col min="2" max="2" width="19" customWidth="1"/>
    <col min="3" max="3" width="15.85546875" bestFit="1" customWidth="1"/>
    <col min="4" max="4" width="16.42578125" customWidth="1"/>
    <col min="5" max="5" width="17.42578125" customWidth="1"/>
    <col min="6" max="6" width="12" bestFit="1" customWidth="1"/>
    <col min="7" max="7" width="11.7109375" bestFit="1" customWidth="1"/>
    <col min="8" max="8" width="17.85546875" bestFit="1" customWidth="1"/>
    <col min="9" max="9" width="17.42578125" bestFit="1" customWidth="1"/>
    <col min="10" max="104" width="9.140625" style="1"/>
  </cols>
  <sheetData>
    <row r="1" spans="1:15" ht="15.75" x14ac:dyDescent="0.25">
      <c r="A1" s="1"/>
      <c r="B1" s="2" t="s">
        <v>0</v>
      </c>
      <c r="C1" s="3"/>
      <c r="D1" s="1"/>
      <c r="E1" s="3"/>
      <c r="F1" s="1"/>
      <c r="G1" s="1"/>
      <c r="H1" s="1"/>
      <c r="I1" s="1"/>
    </row>
    <row r="2" spans="1:15" x14ac:dyDescent="0.25">
      <c r="A2" s="1"/>
      <c r="B2" s="1"/>
      <c r="C2" s="3"/>
      <c r="D2" s="1"/>
      <c r="E2" s="3"/>
      <c r="F2" s="1"/>
      <c r="G2" s="1"/>
      <c r="H2" s="1"/>
      <c r="I2" s="1"/>
    </row>
    <row r="3" spans="1:15" x14ac:dyDescent="0.25">
      <c r="A3" s="1"/>
      <c r="B3" s="1"/>
      <c r="C3" s="3"/>
      <c r="D3" s="1"/>
      <c r="E3" s="3"/>
      <c r="F3" s="1"/>
      <c r="G3" s="1"/>
      <c r="H3" s="1"/>
      <c r="I3" s="1"/>
    </row>
    <row r="4" spans="1:15" x14ac:dyDescent="0.25">
      <c r="A4" s="1" t="s">
        <v>1</v>
      </c>
      <c r="B4" s="4" t="s">
        <v>2</v>
      </c>
      <c r="C4" s="4"/>
      <c r="D4" s="4"/>
      <c r="E4" s="4"/>
      <c r="F4" s="4"/>
      <c r="G4" s="4"/>
      <c r="H4" s="4"/>
      <c r="I4" s="4"/>
    </row>
    <row r="5" spans="1:15" x14ac:dyDescent="0.25">
      <c r="A5" s="1"/>
      <c r="B5" s="4"/>
      <c r="C5" s="4"/>
      <c r="D5" s="4"/>
      <c r="E5" s="4"/>
      <c r="F5" s="4"/>
      <c r="G5" s="4"/>
      <c r="H5" s="4"/>
      <c r="I5" s="4"/>
    </row>
    <row r="6" spans="1:15" x14ac:dyDescent="0.25">
      <c r="A6" s="1"/>
      <c r="B6" s="4"/>
      <c r="C6" s="4"/>
      <c r="D6" s="4"/>
      <c r="E6" s="4"/>
      <c r="F6" s="4"/>
      <c r="G6" s="4"/>
      <c r="H6" s="4"/>
      <c r="I6" s="4"/>
    </row>
    <row r="7" spans="1:15" x14ac:dyDescent="0.25">
      <c r="A7" s="1"/>
      <c r="B7" s="4"/>
      <c r="C7" s="4"/>
      <c r="D7" s="4"/>
      <c r="E7" s="4"/>
      <c r="F7" s="4"/>
      <c r="G7" s="4"/>
      <c r="H7" s="4"/>
      <c r="I7" s="4"/>
    </row>
    <row r="8" spans="1:15" x14ac:dyDescent="0.25">
      <c r="A8" s="5" t="s">
        <v>3</v>
      </c>
      <c r="B8" s="1" t="s">
        <v>4</v>
      </c>
      <c r="C8" s="3"/>
      <c r="D8" s="1"/>
      <c r="E8" s="3"/>
      <c r="F8" s="1"/>
      <c r="G8" s="1"/>
      <c r="H8" s="1"/>
      <c r="I8" s="6"/>
    </row>
    <row r="9" spans="1:15" x14ac:dyDescent="0.25">
      <c r="A9" s="1" t="s">
        <v>5</v>
      </c>
      <c r="B9" s="1" t="s">
        <v>6</v>
      </c>
      <c r="C9" s="3"/>
      <c r="D9" s="1"/>
      <c r="E9" s="3"/>
      <c r="F9" s="1"/>
      <c r="G9" s="1"/>
      <c r="H9" s="1"/>
      <c r="I9" s="6"/>
    </row>
    <row r="10" spans="1:15" x14ac:dyDescent="0.25">
      <c r="A10" s="1"/>
      <c r="B10" s="1"/>
      <c r="C10" s="3"/>
      <c r="D10" s="1"/>
      <c r="E10" s="3"/>
      <c r="F10" s="1"/>
      <c r="G10" s="1"/>
      <c r="H10" s="1"/>
      <c r="I10" s="6"/>
    </row>
    <row r="11" spans="1:15" x14ac:dyDescent="0.25">
      <c r="A11" s="7"/>
      <c r="B11" s="8" t="s">
        <v>7</v>
      </c>
      <c r="C11" s="1"/>
      <c r="D11" s="9" t="s">
        <v>8</v>
      </c>
      <c r="E11" s="10">
        <f>SUM(IT101f_FACT_G[[#All],[Score]])</f>
        <v>2655.6699999999996</v>
      </c>
      <c r="F11" s="1"/>
      <c r="G11" s="1"/>
      <c r="H11" s="1"/>
      <c r="I11" s="1"/>
    </row>
    <row r="12" spans="1:15" x14ac:dyDescent="0.25">
      <c r="A12" s="11" t="s">
        <v>9</v>
      </c>
      <c r="B12" s="7" t="s">
        <v>10</v>
      </c>
      <c r="C12" s="1"/>
      <c r="D12" s="9" t="s">
        <v>5</v>
      </c>
      <c r="E12" s="12">
        <f>COUNT(IT101f_FACT_G[UniqueEnrollee])</f>
        <v>32</v>
      </c>
      <c r="F12" s="1"/>
      <c r="G12" s="1"/>
      <c r="H12" s="1"/>
      <c r="I12" s="1"/>
    </row>
    <row r="13" spans="1:15" ht="15.75" x14ac:dyDescent="0.25">
      <c r="A13" s="11" t="s">
        <v>11</v>
      </c>
      <c r="B13" s="13">
        <v>72.218400000000003</v>
      </c>
      <c r="C13" s="1"/>
      <c r="D13" s="9" t="s">
        <v>12</v>
      </c>
      <c r="E13" s="14">
        <f>E11/E12</f>
        <v>82.989687499999988</v>
      </c>
      <c r="F13" s="1"/>
      <c r="G13" s="1"/>
      <c r="H13" s="1"/>
      <c r="I13" s="1"/>
    </row>
    <row r="14" spans="1:15" x14ac:dyDescent="0.25">
      <c r="A14" s="1"/>
      <c r="B14" s="1"/>
      <c r="C14" s="1"/>
      <c r="D14" s="9" t="s">
        <v>13</v>
      </c>
      <c r="E14" s="12" t="s">
        <v>14</v>
      </c>
      <c r="F14" s="1"/>
      <c r="G14" s="1"/>
      <c r="H14" s="1"/>
      <c r="I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5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O16" s="1" t="s">
        <v>24</v>
      </c>
    </row>
    <row r="17" spans="1:9" x14ac:dyDescent="0.25">
      <c r="A17" t="s">
        <v>25</v>
      </c>
      <c r="B17" t="s">
        <v>26</v>
      </c>
      <c r="C17" s="15">
        <v>42653.382118055553</v>
      </c>
      <c r="D17">
        <v>101.83</v>
      </c>
      <c r="E17" s="15">
        <v>42172.419062499997</v>
      </c>
      <c r="F17" t="s">
        <v>27</v>
      </c>
      <c r="G17" t="s">
        <v>28</v>
      </c>
      <c r="H17">
        <v>1</v>
      </c>
      <c r="I17">
        <v>1</v>
      </c>
    </row>
    <row r="18" spans="1:9" x14ac:dyDescent="0.25">
      <c r="A18" t="s">
        <v>29</v>
      </c>
      <c r="B18" t="s">
        <v>30</v>
      </c>
      <c r="C18" s="15">
        <v>42654.551111111112</v>
      </c>
      <c r="D18">
        <v>54.5</v>
      </c>
      <c r="E18" s="15">
        <v>42359.572129629632</v>
      </c>
      <c r="F18" t="s">
        <v>27</v>
      </c>
      <c r="G18" t="s">
        <v>28</v>
      </c>
      <c r="H18">
        <v>1</v>
      </c>
      <c r="I18">
        <v>1</v>
      </c>
    </row>
    <row r="19" spans="1:9" x14ac:dyDescent="0.25">
      <c r="A19" t="s">
        <v>31</v>
      </c>
      <c r="B19" t="s">
        <v>32</v>
      </c>
      <c r="C19" s="15">
        <v>42654.560856481483</v>
      </c>
      <c r="D19">
        <v>90</v>
      </c>
      <c r="E19" s="15">
        <v>42383.422256944446</v>
      </c>
      <c r="F19" t="s">
        <v>27</v>
      </c>
      <c r="G19" t="s">
        <v>28</v>
      </c>
      <c r="H19">
        <v>1</v>
      </c>
      <c r="I19">
        <v>1</v>
      </c>
    </row>
    <row r="20" spans="1:9" x14ac:dyDescent="0.25">
      <c r="A20" t="s">
        <v>33</v>
      </c>
      <c r="B20" t="s">
        <v>34</v>
      </c>
      <c r="C20" s="15">
        <v>42662.610844907409</v>
      </c>
      <c r="D20">
        <v>92</v>
      </c>
      <c r="E20" s="15">
        <v>42243.418680555558</v>
      </c>
      <c r="F20" t="s">
        <v>27</v>
      </c>
      <c r="G20" t="s">
        <v>28</v>
      </c>
      <c r="H20">
        <v>1</v>
      </c>
      <c r="I20">
        <v>1</v>
      </c>
    </row>
    <row r="21" spans="1:9" x14ac:dyDescent="0.25">
      <c r="A21" t="s">
        <v>35</v>
      </c>
      <c r="B21" t="s">
        <v>36</v>
      </c>
      <c r="C21" s="15">
        <v>42678</v>
      </c>
      <c r="D21">
        <v>84</v>
      </c>
      <c r="E21" s="15">
        <v>42646</v>
      </c>
      <c r="F21" t="s">
        <v>37</v>
      </c>
      <c r="G21" t="s">
        <v>28</v>
      </c>
      <c r="H21">
        <v>1</v>
      </c>
      <c r="I21">
        <v>1</v>
      </c>
    </row>
    <row r="22" spans="1:9" x14ac:dyDescent="0.25">
      <c r="A22" t="s">
        <v>38</v>
      </c>
      <c r="B22" t="s">
        <v>39</v>
      </c>
      <c r="C22" s="15">
        <v>42681.59611111111</v>
      </c>
      <c r="D22">
        <v>80</v>
      </c>
      <c r="E22" s="15">
        <v>42345.374560185184</v>
      </c>
      <c r="F22" t="s">
        <v>27</v>
      </c>
      <c r="G22" t="s">
        <v>28</v>
      </c>
      <c r="H22">
        <v>1</v>
      </c>
      <c r="I22">
        <v>1</v>
      </c>
    </row>
    <row r="23" spans="1:9" x14ac:dyDescent="0.25">
      <c r="A23" t="s">
        <v>40</v>
      </c>
      <c r="B23" t="s">
        <v>41</v>
      </c>
      <c r="C23" s="15">
        <v>42681.628842592596</v>
      </c>
      <c r="D23">
        <v>68</v>
      </c>
      <c r="E23" s="15">
        <v>41921.53402777778</v>
      </c>
      <c r="F23" t="s">
        <v>27</v>
      </c>
      <c r="G23" t="s">
        <v>28</v>
      </c>
      <c r="H23">
        <v>1</v>
      </c>
      <c r="I23">
        <v>1</v>
      </c>
    </row>
    <row r="24" spans="1:9" x14ac:dyDescent="0.25">
      <c r="A24" t="s">
        <v>42</v>
      </c>
      <c r="B24" t="s">
        <v>43</v>
      </c>
      <c r="C24" s="15">
        <v>42690.604490740741</v>
      </c>
      <c r="D24">
        <v>106</v>
      </c>
      <c r="E24" s="15">
        <v>41691.565706018519</v>
      </c>
      <c r="F24" t="s">
        <v>27</v>
      </c>
      <c r="G24" t="s">
        <v>28</v>
      </c>
      <c r="H24">
        <v>1</v>
      </c>
      <c r="I24">
        <v>1</v>
      </c>
    </row>
    <row r="25" spans="1:9" x14ac:dyDescent="0.25">
      <c r="A25" t="s">
        <v>44</v>
      </c>
      <c r="B25" t="s">
        <v>45</v>
      </c>
      <c r="C25" s="15">
        <v>42690.615555555552</v>
      </c>
      <c r="D25">
        <v>73</v>
      </c>
      <c r="E25" s="15">
        <v>42081.587407407409</v>
      </c>
      <c r="F25" t="s">
        <v>27</v>
      </c>
      <c r="G25" t="s">
        <v>28</v>
      </c>
      <c r="H25">
        <v>1</v>
      </c>
      <c r="I25">
        <v>1</v>
      </c>
    </row>
    <row r="26" spans="1:9" x14ac:dyDescent="0.25">
      <c r="A26" t="s">
        <v>46</v>
      </c>
      <c r="B26" t="s">
        <v>47</v>
      </c>
      <c r="C26" s="15">
        <v>42690.641400462962</v>
      </c>
      <c r="D26">
        <v>75</v>
      </c>
      <c r="E26" s="15">
        <v>42523.468738425923</v>
      </c>
      <c r="F26" t="s">
        <v>27</v>
      </c>
      <c r="G26" t="s">
        <v>28</v>
      </c>
      <c r="H26">
        <v>1</v>
      </c>
      <c r="I26">
        <v>1</v>
      </c>
    </row>
    <row r="27" spans="1:9" x14ac:dyDescent="0.25">
      <c r="A27" t="s">
        <v>48</v>
      </c>
      <c r="B27" t="s">
        <v>49</v>
      </c>
      <c r="C27" s="15">
        <v>42691.406273148146</v>
      </c>
      <c r="D27">
        <v>57.33</v>
      </c>
      <c r="E27" s="15">
        <v>41827.387858796297</v>
      </c>
      <c r="F27" t="s">
        <v>27</v>
      </c>
      <c r="G27" t="s">
        <v>28</v>
      </c>
      <c r="H27">
        <v>1</v>
      </c>
      <c r="I27">
        <v>1</v>
      </c>
    </row>
    <row r="28" spans="1:9" x14ac:dyDescent="0.25">
      <c r="A28" t="s">
        <v>50</v>
      </c>
      <c r="B28" t="s">
        <v>51</v>
      </c>
      <c r="C28" s="15">
        <v>42691.410162037035</v>
      </c>
      <c r="D28">
        <v>103</v>
      </c>
      <c r="E28" s="15">
        <v>42137.628842592596</v>
      </c>
      <c r="F28" t="s">
        <v>27</v>
      </c>
      <c r="G28" t="s">
        <v>28</v>
      </c>
      <c r="H28">
        <v>1</v>
      </c>
      <c r="I28">
        <v>1</v>
      </c>
    </row>
    <row r="29" spans="1:9" x14ac:dyDescent="0.25">
      <c r="A29" t="s">
        <v>52</v>
      </c>
      <c r="B29" t="s">
        <v>53</v>
      </c>
      <c r="C29" s="15">
        <v>42704.46503472222</v>
      </c>
      <c r="D29">
        <v>84.5</v>
      </c>
      <c r="E29" s="15">
        <v>42422.377962962964</v>
      </c>
      <c r="F29" t="s">
        <v>27</v>
      </c>
      <c r="G29" t="s">
        <v>28</v>
      </c>
      <c r="H29">
        <v>1</v>
      </c>
      <c r="I29">
        <v>1</v>
      </c>
    </row>
    <row r="30" spans="1:9" x14ac:dyDescent="0.25">
      <c r="A30" t="s">
        <v>54</v>
      </c>
      <c r="B30" t="s">
        <v>55</v>
      </c>
      <c r="C30" s="15">
        <v>42718.360115740739</v>
      </c>
      <c r="D30">
        <v>86.6</v>
      </c>
      <c r="E30" s="15">
        <v>42201</v>
      </c>
      <c r="F30" t="s">
        <v>27</v>
      </c>
      <c r="G30" t="s">
        <v>28</v>
      </c>
      <c r="H30">
        <v>1</v>
      </c>
      <c r="I30">
        <v>1</v>
      </c>
    </row>
    <row r="31" spans="1:9" x14ac:dyDescent="0.25">
      <c r="A31" t="s">
        <v>56</v>
      </c>
      <c r="B31" t="s">
        <v>57</v>
      </c>
      <c r="C31" s="15">
        <v>42761.403703703705</v>
      </c>
      <c r="D31">
        <v>95</v>
      </c>
      <c r="E31" s="15">
        <v>42510.622118055559</v>
      </c>
      <c r="F31" t="s">
        <v>27</v>
      </c>
      <c r="G31" t="s">
        <v>28</v>
      </c>
      <c r="H31">
        <v>1</v>
      </c>
      <c r="I31">
        <v>1</v>
      </c>
    </row>
    <row r="32" spans="1:9" x14ac:dyDescent="0.25">
      <c r="A32" t="s">
        <v>58</v>
      </c>
      <c r="B32" t="s">
        <v>59</v>
      </c>
      <c r="C32" s="15">
        <v>42766.378449074073</v>
      </c>
      <c r="D32">
        <v>121.66</v>
      </c>
      <c r="E32" s="15">
        <v>41817.564629629633</v>
      </c>
      <c r="F32" t="s">
        <v>27</v>
      </c>
      <c r="G32" t="s">
        <v>28</v>
      </c>
      <c r="H32">
        <v>1</v>
      </c>
      <c r="I32">
        <v>1</v>
      </c>
    </row>
    <row r="33" spans="1:9" x14ac:dyDescent="0.25">
      <c r="A33" t="s">
        <v>60</v>
      </c>
      <c r="B33" t="s">
        <v>45</v>
      </c>
      <c r="C33" s="15">
        <v>42773.553217592591</v>
      </c>
      <c r="D33">
        <v>89.66</v>
      </c>
      <c r="E33" s="15">
        <v>42199.383472222224</v>
      </c>
      <c r="F33" t="s">
        <v>27</v>
      </c>
      <c r="G33" t="s">
        <v>28</v>
      </c>
      <c r="H33">
        <v>1</v>
      </c>
      <c r="I33">
        <v>1</v>
      </c>
    </row>
    <row r="34" spans="1:9" x14ac:dyDescent="0.25">
      <c r="A34" t="s">
        <v>61</v>
      </c>
      <c r="B34" t="s">
        <v>62</v>
      </c>
      <c r="C34" s="15">
        <v>42789.550358796296</v>
      </c>
      <c r="D34">
        <v>102</v>
      </c>
      <c r="E34" s="15">
        <v>42265.658854166664</v>
      </c>
      <c r="F34" t="s">
        <v>27</v>
      </c>
      <c r="G34" t="s">
        <v>28</v>
      </c>
      <c r="H34">
        <v>1</v>
      </c>
      <c r="I34">
        <v>1</v>
      </c>
    </row>
    <row r="35" spans="1:9" x14ac:dyDescent="0.25">
      <c r="A35" t="s">
        <v>63</v>
      </c>
      <c r="B35" t="s">
        <v>64</v>
      </c>
      <c r="C35" s="15">
        <v>42828.556284722225</v>
      </c>
      <c r="D35">
        <v>92.6</v>
      </c>
      <c r="E35" s="15">
        <v>42347.388969907406</v>
      </c>
      <c r="F35" t="s">
        <v>27</v>
      </c>
      <c r="G35" t="s">
        <v>28</v>
      </c>
      <c r="H35">
        <v>1</v>
      </c>
      <c r="I35">
        <v>1</v>
      </c>
    </row>
    <row r="36" spans="1:9" x14ac:dyDescent="0.25">
      <c r="A36" t="s">
        <v>65</v>
      </c>
      <c r="B36" t="s">
        <v>66</v>
      </c>
      <c r="C36" s="15">
        <v>42828.570208333331</v>
      </c>
      <c r="D36">
        <v>98</v>
      </c>
      <c r="E36" s="15">
        <v>42572.421215277776</v>
      </c>
      <c r="F36" t="s">
        <v>27</v>
      </c>
      <c r="G36" t="s">
        <v>28</v>
      </c>
      <c r="H36">
        <v>1</v>
      </c>
      <c r="I36">
        <v>1</v>
      </c>
    </row>
    <row r="37" spans="1:9" x14ac:dyDescent="0.25">
      <c r="A37" t="s">
        <v>67</v>
      </c>
      <c r="B37" t="s">
        <v>68</v>
      </c>
      <c r="C37" s="15">
        <v>42828.578842592593</v>
      </c>
      <c r="D37">
        <v>43</v>
      </c>
      <c r="E37" s="15">
        <v>42270.400555555556</v>
      </c>
      <c r="F37" t="s">
        <v>27</v>
      </c>
      <c r="G37" t="s">
        <v>28</v>
      </c>
      <c r="H37">
        <v>1</v>
      </c>
      <c r="I37">
        <v>1</v>
      </c>
    </row>
    <row r="38" spans="1:9" x14ac:dyDescent="0.25">
      <c r="A38" t="s">
        <v>69</v>
      </c>
      <c r="B38" t="s">
        <v>70</v>
      </c>
      <c r="C38" s="15">
        <v>42842.64916666667</v>
      </c>
      <c r="D38">
        <v>60.33</v>
      </c>
      <c r="E38" s="15">
        <v>42842.645960648151</v>
      </c>
      <c r="F38" t="s">
        <v>27</v>
      </c>
      <c r="G38" t="s">
        <v>28</v>
      </c>
      <c r="H38">
        <v>1</v>
      </c>
      <c r="I38">
        <v>1</v>
      </c>
    </row>
    <row r="39" spans="1:9" x14ac:dyDescent="0.25">
      <c r="A39" t="s">
        <v>71</v>
      </c>
      <c r="B39" t="s">
        <v>72</v>
      </c>
      <c r="C39" s="15">
        <v>42843.428298611114</v>
      </c>
      <c r="D39">
        <v>97</v>
      </c>
      <c r="E39" s="15">
        <v>42583.453912037039</v>
      </c>
      <c r="F39" t="s">
        <v>27</v>
      </c>
      <c r="G39" t="s">
        <v>28</v>
      </c>
      <c r="H39">
        <v>1</v>
      </c>
      <c r="I39">
        <v>1</v>
      </c>
    </row>
    <row r="40" spans="1:9" x14ac:dyDescent="0.25">
      <c r="A40" t="s">
        <v>73</v>
      </c>
      <c r="B40" t="s">
        <v>41</v>
      </c>
      <c r="C40" s="15">
        <v>42863</v>
      </c>
      <c r="D40">
        <v>60</v>
      </c>
      <c r="E40" s="15">
        <v>42864</v>
      </c>
      <c r="F40" t="s">
        <v>37</v>
      </c>
      <c r="G40" t="s">
        <v>28</v>
      </c>
      <c r="H40">
        <v>1</v>
      </c>
      <c r="I40">
        <v>0</v>
      </c>
    </row>
    <row r="41" spans="1:9" x14ac:dyDescent="0.25">
      <c r="A41" t="s">
        <v>74</v>
      </c>
      <c r="B41" t="s">
        <v>75</v>
      </c>
      <c r="C41" s="15">
        <v>42864</v>
      </c>
      <c r="D41">
        <v>61</v>
      </c>
      <c r="E41" s="15">
        <v>42864</v>
      </c>
      <c r="F41" t="s">
        <v>37</v>
      </c>
      <c r="G41" t="s">
        <v>28</v>
      </c>
      <c r="H41">
        <v>1</v>
      </c>
      <c r="I41">
        <v>0</v>
      </c>
    </row>
    <row r="42" spans="1:9" x14ac:dyDescent="0.25">
      <c r="A42" t="s">
        <v>76</v>
      </c>
      <c r="B42" t="s">
        <v>77</v>
      </c>
      <c r="C42" s="15">
        <v>42864</v>
      </c>
      <c r="D42">
        <v>65</v>
      </c>
      <c r="E42" s="15">
        <v>42864</v>
      </c>
      <c r="F42" t="s">
        <v>37</v>
      </c>
      <c r="G42" t="s">
        <v>28</v>
      </c>
      <c r="H42">
        <v>1</v>
      </c>
      <c r="I42">
        <v>0</v>
      </c>
    </row>
    <row r="43" spans="1:9" x14ac:dyDescent="0.25">
      <c r="A43" t="s">
        <v>78</v>
      </c>
      <c r="B43" t="s">
        <v>79</v>
      </c>
      <c r="C43" s="15">
        <v>42870</v>
      </c>
      <c r="D43">
        <v>87</v>
      </c>
      <c r="E43" s="15">
        <v>42870</v>
      </c>
      <c r="F43" t="s">
        <v>37</v>
      </c>
      <c r="G43" t="s">
        <v>28</v>
      </c>
      <c r="H43">
        <v>1</v>
      </c>
      <c r="I43">
        <v>0</v>
      </c>
    </row>
    <row r="44" spans="1:9" x14ac:dyDescent="0.25">
      <c r="A44" t="s">
        <v>80</v>
      </c>
      <c r="B44" t="s">
        <v>81</v>
      </c>
      <c r="C44" s="15">
        <v>42871</v>
      </c>
      <c r="D44">
        <v>103</v>
      </c>
      <c r="E44" s="15">
        <v>42871</v>
      </c>
      <c r="F44" t="s">
        <v>37</v>
      </c>
      <c r="G44" t="s">
        <v>28</v>
      </c>
      <c r="H44">
        <v>1</v>
      </c>
      <c r="I44">
        <v>0</v>
      </c>
    </row>
    <row r="45" spans="1:9" x14ac:dyDescent="0.25">
      <c r="A45" t="s">
        <v>82</v>
      </c>
      <c r="B45" t="s">
        <v>36</v>
      </c>
      <c r="C45" s="15">
        <v>42871</v>
      </c>
      <c r="D45">
        <v>62</v>
      </c>
      <c r="E45" s="15">
        <v>42871</v>
      </c>
      <c r="F45" t="s">
        <v>37</v>
      </c>
      <c r="G45" t="s">
        <v>28</v>
      </c>
      <c r="H45">
        <v>1</v>
      </c>
      <c r="I45">
        <v>0</v>
      </c>
    </row>
    <row r="46" spans="1:9" x14ac:dyDescent="0.25">
      <c r="A46" t="s">
        <v>83</v>
      </c>
      <c r="B46" t="s">
        <v>84</v>
      </c>
      <c r="C46" s="15">
        <v>42871</v>
      </c>
      <c r="D46">
        <v>103</v>
      </c>
      <c r="E46" s="15">
        <v>42871</v>
      </c>
      <c r="F46" t="s">
        <v>37</v>
      </c>
      <c r="G46" t="s">
        <v>28</v>
      </c>
      <c r="H46">
        <v>1</v>
      </c>
      <c r="I46">
        <v>0</v>
      </c>
    </row>
    <row r="47" spans="1:9" x14ac:dyDescent="0.25">
      <c r="A47" t="s">
        <v>85</v>
      </c>
      <c r="B47" t="s">
        <v>41</v>
      </c>
      <c r="C47" s="15">
        <v>42871</v>
      </c>
      <c r="D47">
        <v>70</v>
      </c>
      <c r="E47" s="15">
        <v>42871</v>
      </c>
      <c r="F47" t="s">
        <v>37</v>
      </c>
      <c r="G47" t="s">
        <v>28</v>
      </c>
      <c r="H47">
        <v>1</v>
      </c>
      <c r="I47">
        <v>1</v>
      </c>
    </row>
    <row r="48" spans="1:9" x14ac:dyDescent="0.25">
      <c r="A48" t="s">
        <v>86</v>
      </c>
      <c r="B48" t="s">
        <v>87</v>
      </c>
      <c r="C48" s="15">
        <v>42878.305069444446</v>
      </c>
      <c r="D48">
        <v>89.66</v>
      </c>
      <c r="E48" s="15">
        <v>42131.381458333337</v>
      </c>
      <c r="F48" t="s">
        <v>27</v>
      </c>
      <c r="G48" t="s">
        <v>28</v>
      </c>
      <c r="H48">
        <v>1</v>
      </c>
      <c r="I48">
        <v>1</v>
      </c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</sheetData>
  <mergeCells count="1">
    <mergeCell ref="B4:I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IT-10.1f</vt:lpstr>
    </vt:vector>
  </TitlesOfParts>
  <Company>Seton Healthcare 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Michael R</dc:creator>
  <cp:lastModifiedBy>Williams, Michael R</cp:lastModifiedBy>
  <dcterms:created xsi:type="dcterms:W3CDTF">2017-07-11T19:26:31Z</dcterms:created>
  <dcterms:modified xsi:type="dcterms:W3CDTF">2017-07-11T19:26:56Z</dcterms:modified>
</cp:coreProperties>
</file>